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549509\Box\【内部共有】1705環境政策課\地球環境係\令和7年度\12地球温暖化対策\03_温対法\99_雑件\250630_ウェブ修正\二酸化炭素排出量見える化のススメ\"/>
    </mc:Choice>
  </mc:AlternateContent>
  <xr:revisionPtr revIDLastSave="0" documentId="8_{E9B59C45-FAF3-4E15-A388-5ACE3F4C06D9}" xr6:coauthVersionLast="47" xr6:coauthVersionMax="47" xr10:uidLastSave="{00000000-0000-0000-0000-000000000000}"/>
  <bookViews>
    <workbookView xWindow="-110" yWindow="-110" windowWidth="19420" windowHeight="10560" xr2:uid="{00000000-000D-0000-FFFF-FFFF00000000}"/>
  </bookViews>
  <sheets>
    <sheet name="Sheet1" sheetId="1" r:id="rId1"/>
  </sheets>
  <definedNames>
    <definedName name="_xlnm.Print_Area" localSheetId="0">Sheet1!$A$1:$R$64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0" i="1" l="1"/>
  <c r="F50" i="1" s="1"/>
  <c r="G50" i="1" s="1"/>
  <c r="H50" i="1" s="1"/>
  <c r="I50" i="1" s="1"/>
  <c r="J50" i="1" s="1"/>
  <c r="K50" i="1" s="1"/>
  <c r="L50" i="1" s="1"/>
  <c r="M50" i="1" s="1"/>
  <c r="N50" i="1" s="1"/>
  <c r="O50" i="1" s="1"/>
  <c r="P50" i="1" s="1"/>
  <c r="Q50" i="1" s="1"/>
  <c r="P16" i="1" l="1"/>
  <c r="R16" i="1" s="1"/>
  <c r="D30" i="1" s="1"/>
  <c r="P30" i="1" s="1"/>
  <c r="P15" i="1"/>
  <c r="R15" i="1" s="1"/>
  <c r="D29" i="1" s="1"/>
  <c r="P29" i="1" s="1"/>
  <c r="P17" i="1"/>
  <c r="R17" i="1" s="1"/>
  <c r="D31" i="1" s="1"/>
  <c r="P31" i="1" s="1"/>
  <c r="P18" i="1"/>
  <c r="R18" i="1" s="1"/>
  <c r="D32" i="1" s="1"/>
  <c r="P32" i="1" s="1"/>
  <c r="P19" i="1"/>
  <c r="R19" i="1" s="1"/>
  <c r="D33" i="1" s="1"/>
  <c r="P33" i="1" s="1"/>
  <c r="P20" i="1"/>
  <c r="R20" i="1" s="1"/>
  <c r="D34" i="1" s="1"/>
  <c r="P34" i="1" s="1"/>
  <c r="P14" i="1"/>
  <c r="R14" i="1" l="1"/>
  <c r="D28" i="1" s="1"/>
  <c r="P28" i="1" s="1"/>
  <c r="P35" i="1" s="1"/>
</calcChain>
</file>

<file path=xl/sharedStrings.xml><?xml version="1.0" encoding="utf-8"?>
<sst xmlns="http://schemas.openxmlformats.org/spreadsheetml/2006/main" count="128" uniqueCount="76">
  <si>
    <t>エネルギーの種類</t>
    <rPh sb="6" eb="8">
      <t>シュルイ</t>
    </rPh>
    <phoneticPr fontId="2"/>
  </si>
  <si>
    <t>電気</t>
    <rPh sb="0" eb="2">
      <t>デンキ</t>
    </rPh>
    <phoneticPr fontId="2"/>
  </si>
  <si>
    <t>使用量</t>
    <rPh sb="0" eb="3">
      <t>シヨウリョウ</t>
    </rPh>
    <phoneticPr fontId="2"/>
  </si>
  <si>
    <t>単位</t>
    <rPh sb="0" eb="2">
      <t>タンイ</t>
    </rPh>
    <phoneticPr fontId="2"/>
  </si>
  <si>
    <t>数値</t>
    <rPh sb="0" eb="2">
      <t>スウチ</t>
    </rPh>
    <phoneticPr fontId="2"/>
  </si>
  <si>
    <t>都市ガス</t>
    <rPh sb="0" eb="2">
      <t>トシ</t>
    </rPh>
    <phoneticPr fontId="2"/>
  </si>
  <si>
    <t>LPガス</t>
    <phoneticPr fontId="2"/>
  </si>
  <si>
    <t>ガソリン</t>
    <phoneticPr fontId="2"/>
  </si>
  <si>
    <t>灯油</t>
    <rPh sb="0" eb="2">
      <t>トウユ</t>
    </rPh>
    <phoneticPr fontId="2"/>
  </si>
  <si>
    <t>軽油</t>
    <rPh sb="0" eb="2">
      <t>ケイユ</t>
    </rPh>
    <phoneticPr fontId="2"/>
  </si>
  <si>
    <t>Ａ重油</t>
    <rPh sb="1" eb="3">
      <t>ジュウユ</t>
    </rPh>
    <phoneticPr fontId="2"/>
  </si>
  <si>
    <t>kWh</t>
    <phoneticPr fontId="2"/>
  </si>
  <si>
    <t>L</t>
    <phoneticPr fontId="2"/>
  </si>
  <si>
    <t>4月</t>
    <rPh sb="1" eb="2">
      <t>ガツ</t>
    </rPh>
    <phoneticPr fontId="2"/>
  </si>
  <si>
    <t>5月</t>
    <rPh sb="1" eb="2">
      <t>ガツ</t>
    </rPh>
    <phoneticPr fontId="2"/>
  </si>
  <si>
    <t>6月</t>
    <rPh sb="1" eb="2">
      <t>ガツ</t>
    </rPh>
    <phoneticPr fontId="2"/>
  </si>
  <si>
    <t>7月</t>
  </si>
  <si>
    <t>8月</t>
  </si>
  <si>
    <t>9月</t>
  </si>
  <si>
    <t>10月</t>
  </si>
  <si>
    <t>11月</t>
  </si>
  <si>
    <t>12月</t>
  </si>
  <si>
    <t>1月</t>
  </si>
  <si>
    <t>2月</t>
  </si>
  <si>
    <t>3月</t>
  </si>
  <si>
    <t>合計</t>
    <rPh sb="0" eb="2">
      <t>ゴウケイ</t>
    </rPh>
    <phoneticPr fontId="2"/>
  </si>
  <si>
    <t>単位換算</t>
    <rPh sb="0" eb="2">
      <t>タンイ</t>
    </rPh>
    <rPh sb="2" eb="4">
      <t>カンザン</t>
    </rPh>
    <phoneticPr fontId="2"/>
  </si>
  <si>
    <t>kL</t>
    <phoneticPr fontId="2"/>
  </si>
  <si>
    <t>t</t>
    <phoneticPr fontId="2"/>
  </si>
  <si>
    <r>
      <t>m</t>
    </r>
    <r>
      <rPr>
        <vertAlign val="superscript"/>
        <sz val="11"/>
        <color theme="1"/>
        <rFont val="Meiryo UI"/>
        <family val="3"/>
        <charset val="128"/>
      </rPr>
      <t>3</t>
    </r>
    <phoneticPr fontId="2"/>
  </si>
  <si>
    <r>
      <t>千m</t>
    </r>
    <r>
      <rPr>
        <vertAlign val="superscript"/>
        <sz val="11"/>
        <color theme="1"/>
        <rFont val="Meiryo UI"/>
        <family val="3"/>
        <charset val="128"/>
      </rPr>
      <t>3</t>
    </r>
    <rPh sb="0" eb="1">
      <t>セン</t>
    </rPh>
    <phoneticPr fontId="2"/>
  </si>
  <si>
    <t>係数</t>
    <rPh sb="0" eb="2">
      <t>ケイスウ</t>
    </rPh>
    <phoneticPr fontId="2"/>
  </si>
  <si>
    <t>GJ/単位</t>
    <rPh sb="3" eb="5">
      <t>タンイ</t>
    </rPh>
    <phoneticPr fontId="2"/>
  </si>
  <si>
    <t>t-C/GJ</t>
    <phoneticPr fontId="2"/>
  </si>
  <si>
    <t>×44/12</t>
    <phoneticPr fontId="2"/>
  </si>
  <si>
    <t>燃料</t>
    <rPh sb="0" eb="2">
      <t>ネンリョウ</t>
    </rPh>
    <phoneticPr fontId="2"/>
  </si>
  <si>
    <r>
      <t>CO</t>
    </r>
    <r>
      <rPr>
        <vertAlign val="subscript"/>
        <sz val="11"/>
        <color theme="1"/>
        <rFont val="Meiryo UI"/>
        <family val="3"/>
        <charset val="128"/>
      </rPr>
      <t>2</t>
    </r>
    <r>
      <rPr>
        <sz val="11"/>
        <color theme="1"/>
        <rFont val="Meiryo UI"/>
        <family val="3"/>
        <charset val="128"/>
      </rPr>
      <t>排出量</t>
    </r>
    <rPh sb="3" eb="6">
      <t>ハイシュツリョウ</t>
    </rPh>
    <phoneticPr fontId="2"/>
  </si>
  <si>
    <r>
      <t>t-CO</t>
    </r>
    <r>
      <rPr>
        <vertAlign val="subscript"/>
        <sz val="11"/>
        <color theme="1"/>
        <rFont val="Meiryo UI"/>
        <family val="3"/>
        <charset val="128"/>
      </rPr>
      <t>2</t>
    </r>
    <r>
      <rPr>
        <sz val="11"/>
        <color theme="1"/>
        <rFont val="Meiryo UI"/>
        <family val="3"/>
        <charset val="128"/>
      </rPr>
      <t>/kWh</t>
    </r>
    <phoneticPr fontId="2"/>
  </si>
  <si>
    <r>
      <t>t-CO</t>
    </r>
    <r>
      <rPr>
        <vertAlign val="subscript"/>
        <sz val="11"/>
        <color theme="1"/>
        <rFont val="Meiryo UI"/>
        <family val="3"/>
        <charset val="128"/>
      </rPr>
      <t>2</t>
    </r>
    <r>
      <rPr>
        <sz val="11"/>
        <color theme="1"/>
        <rFont val="Meiryo UI"/>
        <family val="3"/>
        <charset val="128"/>
      </rPr>
      <t>/千m</t>
    </r>
    <r>
      <rPr>
        <vertAlign val="superscript"/>
        <sz val="11"/>
        <color theme="1"/>
        <rFont val="Meiryo UI"/>
        <family val="3"/>
        <charset val="128"/>
      </rPr>
      <t>3</t>
    </r>
    <rPh sb="6" eb="7">
      <t>セン</t>
    </rPh>
    <phoneticPr fontId="2"/>
  </si>
  <si>
    <t>44/12</t>
    <phoneticPr fontId="2"/>
  </si>
  <si>
    <t>－</t>
  </si>
  <si>
    <t>－</t>
    <phoneticPr fontId="2"/>
  </si>
  <si>
    <r>
      <t>t-CO</t>
    </r>
    <r>
      <rPr>
        <vertAlign val="subscript"/>
        <sz val="11"/>
        <color theme="1"/>
        <rFont val="Meiryo UI"/>
        <family val="3"/>
        <charset val="128"/>
      </rPr>
      <t>2</t>
    </r>
    <phoneticPr fontId="2"/>
  </si>
  <si>
    <r>
      <rPr>
        <b/>
        <sz val="12"/>
        <color theme="1"/>
        <rFont val="Meiryo UI"/>
        <family val="3"/>
        <charset val="128"/>
      </rPr>
      <t>１年間のCO</t>
    </r>
    <r>
      <rPr>
        <b/>
        <vertAlign val="subscript"/>
        <sz val="12"/>
        <color theme="1"/>
        <rFont val="Meiryo UI"/>
        <family val="3"/>
        <charset val="128"/>
      </rPr>
      <t>2</t>
    </r>
    <r>
      <rPr>
        <b/>
        <sz val="12"/>
        <color theme="1"/>
        <rFont val="Meiryo UI"/>
        <family val="3"/>
        <charset val="128"/>
      </rPr>
      <t>排出量</t>
    </r>
    <r>
      <rPr>
        <sz val="11"/>
        <color theme="1"/>
        <rFont val="Meiryo UI"/>
        <family val="3"/>
        <charset val="128"/>
      </rPr>
      <t>（単位：t-CO</t>
    </r>
    <r>
      <rPr>
        <vertAlign val="subscript"/>
        <sz val="11"/>
        <color theme="1"/>
        <rFont val="Meiryo UI"/>
        <family val="3"/>
        <charset val="128"/>
      </rPr>
      <t>2</t>
    </r>
    <r>
      <rPr>
        <sz val="11"/>
        <color theme="1"/>
        <rFont val="Meiryo UI"/>
        <family val="3"/>
        <charset val="128"/>
      </rPr>
      <t>）</t>
    </r>
    <rPh sb="1" eb="3">
      <t>ネンカン</t>
    </rPh>
    <rPh sb="7" eb="10">
      <t>ハイシュツリョウ</t>
    </rPh>
    <rPh sb="11" eb="13">
      <t>タンイ</t>
    </rPh>
    <phoneticPr fontId="2"/>
  </si>
  <si>
    <t>計算式</t>
    <rPh sb="0" eb="3">
      <t>ケイサンシキ</t>
    </rPh>
    <phoneticPr fontId="2"/>
  </si>
  <si>
    <t>①×②</t>
    <phoneticPr fontId="2"/>
  </si>
  <si>
    <t>①×③</t>
    <phoneticPr fontId="2"/>
  </si>
  <si>
    <t>①×④×⑤×⑥</t>
    <phoneticPr fontId="2"/>
  </si>
  <si>
    <r>
      <t>使用量</t>
    </r>
    <r>
      <rPr>
        <sz val="8"/>
        <color theme="1"/>
        <rFont val="Meiryo UI"/>
        <family val="3"/>
        <charset val="128"/>
      </rPr>
      <t xml:space="preserve">
①</t>
    </r>
    <phoneticPr fontId="2"/>
  </si>
  <si>
    <r>
      <t>排出係数</t>
    </r>
    <r>
      <rPr>
        <sz val="8"/>
        <color theme="1"/>
        <rFont val="Meiryo UI"/>
        <family val="3"/>
        <charset val="128"/>
      </rPr>
      <t xml:space="preserve">
②</t>
    </r>
    <rPh sb="0" eb="4">
      <t>ハイシュツケイスウ</t>
    </rPh>
    <phoneticPr fontId="2"/>
  </si>
  <si>
    <r>
      <t>排出係数</t>
    </r>
    <r>
      <rPr>
        <sz val="8"/>
        <color theme="1"/>
        <rFont val="Meiryo UI"/>
        <family val="3"/>
        <charset val="128"/>
      </rPr>
      <t xml:space="preserve">
③</t>
    </r>
    <rPh sb="0" eb="4">
      <t>ハイシュツケイスウ</t>
    </rPh>
    <phoneticPr fontId="2"/>
  </si>
  <si>
    <r>
      <t>単位発熱量</t>
    </r>
    <r>
      <rPr>
        <sz val="8"/>
        <color theme="1"/>
        <rFont val="Meiryo UI"/>
        <family val="3"/>
        <charset val="128"/>
      </rPr>
      <t xml:space="preserve">
④</t>
    </r>
    <rPh sb="0" eb="5">
      <t>タンイハツネツリョウ</t>
    </rPh>
    <phoneticPr fontId="2"/>
  </si>
  <si>
    <r>
      <t>炭素排出係数</t>
    </r>
    <r>
      <rPr>
        <sz val="8"/>
        <color theme="1"/>
        <rFont val="Meiryo UI"/>
        <family val="3"/>
        <charset val="128"/>
      </rPr>
      <t xml:space="preserve">
⑤</t>
    </r>
    <rPh sb="0" eb="2">
      <t>タンソ</t>
    </rPh>
    <rPh sb="2" eb="6">
      <t>ハイシュツケイスウ</t>
    </rPh>
    <phoneticPr fontId="2"/>
  </si>
  <si>
    <r>
      <t>CO</t>
    </r>
    <r>
      <rPr>
        <vertAlign val="subscript"/>
        <sz val="11"/>
        <color theme="1"/>
        <rFont val="Meiryo UI"/>
        <family val="3"/>
        <charset val="128"/>
      </rPr>
      <t>2</t>
    </r>
    <r>
      <rPr>
        <sz val="11"/>
        <color theme="1"/>
        <rFont val="Meiryo UI"/>
        <family val="3"/>
        <charset val="128"/>
      </rPr>
      <t>/C</t>
    </r>
    <r>
      <rPr>
        <sz val="8"/>
        <color theme="1"/>
        <rFont val="Meiryo UI"/>
        <family val="3"/>
        <charset val="128"/>
      </rPr>
      <t xml:space="preserve">
⑥</t>
    </r>
    <phoneticPr fontId="2"/>
  </si>
  <si>
    <t>富山県環境政策課</t>
    <rPh sb="0" eb="3">
      <t>トヤマケン</t>
    </rPh>
    <rPh sb="3" eb="8">
      <t>カンキョウセイサクカ</t>
    </rPh>
    <phoneticPr fontId="2"/>
  </si>
  <si>
    <t>二酸化炭素排出量の簡易計算ツール</t>
    <rPh sb="0" eb="3">
      <t>ニサンカ</t>
    </rPh>
    <rPh sb="3" eb="5">
      <t>タンソ</t>
    </rPh>
    <rPh sb="5" eb="8">
      <t>ハイシュツリョウ</t>
    </rPh>
    <rPh sb="9" eb="11">
      <t>カンイ</t>
    </rPh>
    <rPh sb="11" eb="13">
      <t>ケイサン</t>
    </rPh>
    <phoneticPr fontId="2"/>
  </si>
  <si>
    <r>
      <t>このツールは、ご家庭や事業所での二酸化炭素（CO</t>
    </r>
    <r>
      <rPr>
        <b/>
        <vertAlign val="subscript"/>
        <sz val="11"/>
        <color theme="1"/>
        <rFont val="Meiryo UI"/>
        <family val="3"/>
        <charset val="128"/>
      </rPr>
      <t>2</t>
    </r>
    <r>
      <rPr>
        <b/>
        <sz val="11"/>
        <color theme="1"/>
        <rFont val="Meiryo UI"/>
        <family val="3"/>
        <charset val="128"/>
      </rPr>
      <t>）排出量を簡易計算するためのツールです。</t>
    </r>
    <rPh sb="8" eb="10">
      <t>カテイ</t>
    </rPh>
    <rPh sb="11" eb="14">
      <t>ジギョウショ</t>
    </rPh>
    <rPh sb="16" eb="19">
      <t>ニサンカ</t>
    </rPh>
    <rPh sb="19" eb="21">
      <t>タンソ</t>
    </rPh>
    <rPh sb="26" eb="28">
      <t>ハイシュツ</t>
    </rPh>
    <rPh sb="28" eb="29">
      <t>リョウ</t>
    </rPh>
    <rPh sb="30" eb="32">
      <t>カンイ</t>
    </rPh>
    <rPh sb="32" eb="34">
      <t>ケイサン</t>
    </rPh>
    <phoneticPr fontId="2"/>
  </si>
  <si>
    <t>本ツールには、Ｂ・Ｃ重油、LNG、石炭、廃棄物燃料等が含まれておらず、地球温暖化対策推進法で報告する排出量とは異なりますのでご注意ください。</t>
    <rPh sb="0" eb="1">
      <t>ホン</t>
    </rPh>
    <rPh sb="10" eb="12">
      <t>ジュウユ</t>
    </rPh>
    <rPh sb="17" eb="19">
      <t>セキタン</t>
    </rPh>
    <rPh sb="20" eb="23">
      <t>ハイキブツ</t>
    </rPh>
    <rPh sb="23" eb="25">
      <t>ネンリョウ</t>
    </rPh>
    <rPh sb="25" eb="26">
      <t>トウ</t>
    </rPh>
    <rPh sb="27" eb="28">
      <t>フク</t>
    </rPh>
    <rPh sb="35" eb="40">
      <t>チキュウオンダンカ</t>
    </rPh>
    <rPh sb="40" eb="45">
      <t>タイサクスイシンホウ</t>
    </rPh>
    <rPh sb="46" eb="48">
      <t>ホウコク</t>
    </rPh>
    <rPh sb="50" eb="53">
      <t>ハイシュツリョウ</t>
    </rPh>
    <rPh sb="55" eb="56">
      <t>コト</t>
    </rPh>
    <rPh sb="63" eb="65">
      <t>チュウイ</t>
    </rPh>
    <phoneticPr fontId="2"/>
  </si>
  <si>
    <t>年度</t>
    <rPh sb="0" eb="2">
      <t>ネンド</t>
    </rPh>
    <phoneticPr fontId="2"/>
  </si>
  <si>
    <t>【参考】　さらに、経年変化も把握してみませんか？</t>
    <rPh sb="1" eb="3">
      <t>サンコウ</t>
    </rPh>
    <rPh sb="9" eb="13">
      <t>ケイネンヘンカ</t>
    </rPh>
    <rPh sb="14" eb="16">
      <t>ハアク</t>
    </rPh>
    <phoneticPr fontId="2"/>
  </si>
  <si>
    <r>
      <t>表２　CO</t>
    </r>
    <r>
      <rPr>
        <b/>
        <vertAlign val="subscript"/>
        <sz val="11"/>
        <color theme="1"/>
        <rFont val="Meiryo UI"/>
        <family val="3"/>
        <charset val="128"/>
      </rPr>
      <t>2</t>
    </r>
    <r>
      <rPr>
        <b/>
        <sz val="11"/>
        <color theme="1"/>
        <rFont val="Meiryo UI"/>
        <family val="3"/>
        <charset val="128"/>
      </rPr>
      <t>排出量の簡易計算表</t>
    </r>
    <rPh sb="0" eb="1">
      <t>ヒョウ</t>
    </rPh>
    <rPh sb="6" eb="9">
      <t>ハイシュツリョウ</t>
    </rPh>
    <rPh sb="10" eb="12">
      <t>カンイ</t>
    </rPh>
    <rPh sb="12" eb="15">
      <t>ケイサンヒョウ</t>
    </rPh>
    <phoneticPr fontId="2"/>
  </si>
  <si>
    <t>表１　エネルギー使用量の入力表</t>
    <rPh sb="0" eb="1">
      <t>ヒョウ</t>
    </rPh>
    <rPh sb="8" eb="11">
      <t>シヨウリョウ</t>
    </rPh>
    <rPh sb="12" eb="14">
      <t>ニュウリョク</t>
    </rPh>
    <rPh sb="14" eb="15">
      <t>ヒョウ</t>
    </rPh>
    <phoneticPr fontId="2"/>
  </si>
  <si>
    <t>（２）表１の黄色のセルに、エネルギー使用量を入力します。</t>
    <rPh sb="3" eb="4">
      <t>ヒョウ</t>
    </rPh>
    <rPh sb="6" eb="8">
      <t>キイロ</t>
    </rPh>
    <rPh sb="18" eb="21">
      <t>シヨウリョウ</t>
    </rPh>
    <rPh sb="22" eb="24">
      <t>ニュウリョク</t>
    </rPh>
    <phoneticPr fontId="2"/>
  </si>
  <si>
    <r>
      <t>⇒　年間のCO</t>
    </r>
    <r>
      <rPr>
        <b/>
        <vertAlign val="subscript"/>
        <sz val="11"/>
        <color theme="1"/>
        <rFont val="Meiryo UI"/>
        <family val="3"/>
        <charset val="128"/>
      </rPr>
      <t>2</t>
    </r>
    <r>
      <rPr>
        <b/>
        <sz val="11"/>
        <color theme="1"/>
        <rFont val="Meiryo UI"/>
        <family val="3"/>
        <charset val="128"/>
      </rPr>
      <t>排出量が自動的に簡易計算されます（表２の青色のセル）。</t>
    </r>
    <rPh sb="2" eb="4">
      <t>ネンカン</t>
    </rPh>
    <rPh sb="8" eb="10">
      <t>ハイシュツ</t>
    </rPh>
    <rPh sb="10" eb="11">
      <t>リョウ</t>
    </rPh>
    <rPh sb="12" eb="15">
      <t>ジドウテキ</t>
    </rPh>
    <rPh sb="16" eb="18">
      <t>カンイ</t>
    </rPh>
    <rPh sb="18" eb="20">
      <t>ケイサン</t>
    </rPh>
    <rPh sb="25" eb="26">
      <t>ヒョウ</t>
    </rPh>
    <rPh sb="28" eb="30">
      <t>アオイロ</t>
    </rPh>
    <phoneticPr fontId="2"/>
  </si>
  <si>
    <r>
      <t>CO</t>
    </r>
    <r>
      <rPr>
        <vertAlign val="subscript"/>
        <sz val="11"/>
        <color theme="1"/>
        <rFont val="Meiryo UI"/>
        <family val="3"/>
        <charset val="128"/>
      </rPr>
      <t>2</t>
    </r>
    <r>
      <rPr>
        <sz val="11"/>
        <color theme="1"/>
        <rFont val="Meiryo UI"/>
        <family val="3"/>
        <charset val="128"/>
      </rPr>
      <t>排出量
（t-CO</t>
    </r>
    <r>
      <rPr>
        <vertAlign val="subscript"/>
        <sz val="11"/>
        <color theme="1"/>
        <rFont val="Meiryo UI"/>
        <family val="3"/>
        <charset val="128"/>
      </rPr>
      <t>2</t>
    </r>
    <r>
      <rPr>
        <sz val="11"/>
        <color theme="1"/>
        <rFont val="Meiryo UI"/>
        <family val="3"/>
        <charset val="128"/>
      </rPr>
      <t>）</t>
    </r>
    <rPh sb="3" eb="6">
      <t>ハイシュツリョウ</t>
    </rPh>
    <phoneticPr fontId="2"/>
  </si>
  <si>
    <r>
      <t>⇒　CO</t>
    </r>
    <r>
      <rPr>
        <vertAlign val="subscript"/>
        <sz val="11"/>
        <color theme="1"/>
        <rFont val="Meiryo UI"/>
        <family val="3"/>
        <charset val="128"/>
      </rPr>
      <t>2</t>
    </r>
    <r>
      <rPr>
        <sz val="11"/>
        <color theme="1"/>
        <rFont val="Meiryo UI"/>
        <family val="3"/>
        <charset val="128"/>
      </rPr>
      <t>排出量の経年変化が自動的にグラフ化されます。</t>
    </r>
    <rPh sb="5" eb="7">
      <t>ハイシュツ</t>
    </rPh>
    <rPh sb="7" eb="8">
      <t>リョウ</t>
    </rPh>
    <rPh sb="9" eb="13">
      <t>ケイネンヘンカ</t>
    </rPh>
    <rPh sb="14" eb="17">
      <t>ジドウテキ</t>
    </rPh>
    <rPh sb="21" eb="22">
      <t>カ</t>
    </rPh>
    <phoneticPr fontId="2"/>
  </si>
  <si>
    <t>（１）表１の黄色のセルに、計算したい年度のエネルギー使用量を入力します。</t>
    <rPh sb="3" eb="4">
      <t>ヒョウ</t>
    </rPh>
    <rPh sb="6" eb="8">
      <t>キイロ</t>
    </rPh>
    <rPh sb="30" eb="32">
      <t>ニュウリョク</t>
    </rPh>
    <phoneticPr fontId="2"/>
  </si>
  <si>
    <t>（３）表２の青色のセルの数値をコピーし、表３の緑色のセルに貼り付けます。</t>
    <rPh sb="3" eb="4">
      <t>ヒョウ</t>
    </rPh>
    <rPh sb="6" eb="8">
      <t>アオイロ</t>
    </rPh>
    <rPh sb="12" eb="14">
      <t>スウチ</t>
    </rPh>
    <rPh sb="20" eb="21">
      <t>ヒョウ</t>
    </rPh>
    <rPh sb="23" eb="25">
      <t>ミドリイロ</t>
    </rPh>
    <rPh sb="29" eb="30">
      <t>ハ</t>
    </rPh>
    <rPh sb="31" eb="32">
      <t>ツ</t>
    </rPh>
    <phoneticPr fontId="2"/>
  </si>
  <si>
    <r>
      <t>表３　CO</t>
    </r>
    <r>
      <rPr>
        <vertAlign val="subscript"/>
        <sz val="11"/>
        <color theme="1"/>
        <rFont val="Meiryo UI"/>
        <family val="3"/>
        <charset val="128"/>
      </rPr>
      <t>2</t>
    </r>
    <r>
      <rPr>
        <sz val="11"/>
        <color theme="1"/>
        <rFont val="Meiryo UI"/>
        <family val="3"/>
        <charset val="128"/>
      </rPr>
      <t>排出量の経年変化表</t>
    </r>
    <rPh sb="0" eb="1">
      <t>ヒョウ</t>
    </rPh>
    <rPh sb="6" eb="9">
      <t>ハイシュツリョウ</t>
    </rPh>
    <rPh sb="10" eb="12">
      <t>ケイネン</t>
    </rPh>
    <rPh sb="12" eb="14">
      <t>ヘンカ</t>
    </rPh>
    <rPh sb="14" eb="15">
      <t>ヒョウ</t>
    </rPh>
    <phoneticPr fontId="2"/>
  </si>
  <si>
    <t>（１）毎月のエネルギー使用量（電気、ガス、燃料）を料金明細書等から収集します。</t>
    <rPh sb="3" eb="5">
      <t>マイツキ</t>
    </rPh>
    <rPh sb="11" eb="14">
      <t>シヨウリョウ</t>
    </rPh>
    <rPh sb="15" eb="17">
      <t>デンキ</t>
    </rPh>
    <rPh sb="21" eb="23">
      <t>ネンリョウ</t>
    </rPh>
    <rPh sb="25" eb="27">
      <t>リョウキン</t>
    </rPh>
    <rPh sb="27" eb="30">
      <t>メイサイショ</t>
    </rPh>
    <rPh sb="30" eb="31">
      <t>トウ</t>
    </rPh>
    <rPh sb="33" eb="35">
      <t>シュウシュウ</t>
    </rPh>
    <phoneticPr fontId="2"/>
  </si>
  <si>
    <r>
      <t>※LPガスの単位換算（体積m</t>
    </r>
    <r>
      <rPr>
        <vertAlign val="superscript"/>
        <sz val="8"/>
        <color theme="1"/>
        <rFont val="Meiryo UI"/>
        <family val="3"/>
        <charset val="128"/>
      </rPr>
      <t>3</t>
    </r>
    <r>
      <rPr>
        <sz val="8"/>
        <color theme="1"/>
        <rFont val="Meiryo UI"/>
        <family val="3"/>
        <charset val="128"/>
      </rPr>
      <t>→質量t）は、環境省・経済産業省「温室効果ガス排出量算定・報告マニュアル(Ver6.0)」 (令和7年3月)の「プロパン・ブタン混合比率が不明な場合の換算係数1/458(t/m</t>
    </r>
    <r>
      <rPr>
        <vertAlign val="superscript"/>
        <sz val="8"/>
        <color theme="1"/>
        <rFont val="Meiryo UI"/>
        <family val="3"/>
        <charset val="128"/>
      </rPr>
      <t>3</t>
    </r>
    <r>
      <rPr>
        <sz val="8"/>
        <color theme="1"/>
        <rFont val="Meiryo UI"/>
        <family val="3"/>
        <charset val="128"/>
      </rPr>
      <t>)」を用いています。</t>
    </r>
    <rPh sb="6" eb="10">
      <t>タンイカンザン</t>
    </rPh>
    <rPh sb="11" eb="13">
      <t>タイセキ</t>
    </rPh>
    <rPh sb="16" eb="18">
      <t>シツリョウ</t>
    </rPh>
    <rPh sb="22" eb="25">
      <t>カンキョウショウ</t>
    </rPh>
    <rPh sb="26" eb="31">
      <t>ケイザイサンギョウショウ</t>
    </rPh>
    <rPh sb="79" eb="83">
      <t>コンゴウヒリツ</t>
    </rPh>
    <rPh sb="84" eb="86">
      <t>フメイ</t>
    </rPh>
    <rPh sb="87" eb="89">
      <t>バアイ</t>
    </rPh>
    <rPh sb="90" eb="94">
      <t>カンザンケイスウ</t>
    </rPh>
    <rPh sb="107" eb="108">
      <t>モチ</t>
    </rPh>
    <phoneticPr fontId="2"/>
  </si>
  <si>
    <t>（出典）環境省・経済産業省ウェブサイト「温室効果ガス排出量 算定・報告・公表制度ー算定方法・排出係数一覧」　https://policies.env.go.jp/earth/ghg-santeikohyo/calc.html</t>
    <phoneticPr fontId="2"/>
  </si>
  <si>
    <t>・電気の排出係数：　「電気事業者別排出係数一覧：令和７年提出用（R7.3.18）」　北陸電力(株)の調整後排出係数［メニューB(残差)］</t>
    <rPh sb="1" eb="3">
      <t>デンキ</t>
    </rPh>
    <rPh sb="4" eb="8">
      <t>ハイシュツケイスウ</t>
    </rPh>
    <rPh sb="11" eb="16">
      <t>デンキジギョウシャ</t>
    </rPh>
    <rPh sb="16" eb="17">
      <t>ベツ</t>
    </rPh>
    <rPh sb="17" eb="21">
      <t>ハイシュツケイスウ</t>
    </rPh>
    <rPh sb="21" eb="23">
      <t>イチラン</t>
    </rPh>
    <rPh sb="42" eb="46">
      <t>ホクリクデンリョク</t>
    </rPh>
    <rPh sb="47" eb="48">
      <t>カブ</t>
    </rPh>
    <rPh sb="50" eb="53">
      <t>チョウセイゴ</t>
    </rPh>
    <rPh sb="53" eb="57">
      <t>ハイシュツケイスウ</t>
    </rPh>
    <rPh sb="64" eb="66">
      <t>ザンサ</t>
    </rPh>
    <phoneticPr fontId="2"/>
  </si>
  <si>
    <t>・都市ガスの排出係数：　「ガス事業者別排出係数一覧：令和６年提出用（R6.6.28）」　代替値 (省令の排出係数)</t>
    <rPh sb="1" eb="3">
      <t>トシ</t>
    </rPh>
    <rPh sb="6" eb="10">
      <t>ハイシュツケイスウ</t>
    </rPh>
    <rPh sb="23" eb="25">
      <t>イチラン</t>
    </rPh>
    <rPh sb="49" eb="51">
      <t>ショウレイ</t>
    </rPh>
    <rPh sb="52" eb="56">
      <t>ハイシュツケイスウ</t>
    </rPh>
    <phoneticPr fontId="2"/>
  </si>
  <si>
    <t>（２）ウェブサイト（https://policies.env.go.jp/earth/ghg-santeikohyo/calc.html）で同年度の電気事業者別排出係数を調べ、表２の緑色のセルの数値を置き換えます。</t>
    <rPh sb="70" eb="73">
      <t>ドウネンド</t>
    </rPh>
    <rPh sb="71" eb="73">
      <t>ネンド</t>
    </rPh>
    <rPh sb="74" eb="76">
      <t>デンキ</t>
    </rPh>
    <rPh sb="76" eb="79">
      <t>ジギョウシャ</t>
    </rPh>
    <rPh sb="79" eb="80">
      <t>ベツ</t>
    </rPh>
    <rPh sb="80" eb="84">
      <t>ハイシュツケイスウ</t>
    </rPh>
    <rPh sb="85" eb="86">
      <t>シラ</t>
    </rPh>
    <rPh sb="88" eb="89">
      <t>ヒョウ</t>
    </rPh>
    <rPh sb="91" eb="93">
      <t>ミドリイロ</t>
    </rPh>
    <rPh sb="97" eb="99">
      <t>スウチ</t>
    </rPh>
    <rPh sb="100" eb="101">
      <t>オ</t>
    </rPh>
    <rPh sb="102" eb="103">
      <t>カ</t>
    </rPh>
    <phoneticPr fontId="2"/>
  </si>
  <si>
    <t>・燃料の単位発熱量、炭素排出係数：「温室効果ガス排出量算定・報告マニュアル(Ver6.0) (令和7年3月)」</t>
    <rPh sb="1" eb="3">
      <t>ネンリョウ</t>
    </rPh>
    <rPh sb="4" eb="6">
      <t>タンイ</t>
    </rPh>
    <rPh sb="6" eb="9">
      <t>ハツネツリョウ</t>
    </rPh>
    <rPh sb="10" eb="12">
      <t>タンソ</t>
    </rPh>
    <rPh sb="12" eb="16">
      <t>ハイシュツケイスウ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</si>
</sst>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Red]\-#,##0.0"/>
  </numFmts>
  <fonts count="16">
    <font>
      <sz val="11"/>
      <color theme="1"/>
      <name val="Yu Gothic"/>
      <family val="2"/>
      <scheme val="minor"/>
    </font>
    <font>
      <sz val="11"/>
      <color theme="1"/>
      <name val="Yu Gothic"/>
      <family val="2"/>
      <scheme val="minor"/>
    </font>
    <font>
      <sz val="6"/>
      <name val="Yu Gothic"/>
      <family val="3"/>
      <charset val="128"/>
      <scheme val="minor"/>
    </font>
    <font>
      <sz val="11"/>
      <color theme="1"/>
      <name val="Meiryo UI"/>
      <family val="3"/>
      <charset val="128"/>
    </font>
    <font>
      <b/>
      <sz val="14"/>
      <color theme="1"/>
      <name val="Meiryo UI"/>
      <family val="3"/>
      <charset val="128"/>
    </font>
    <font>
      <sz val="8"/>
      <color theme="1"/>
      <name val="Meiryo UI"/>
      <family val="3"/>
      <charset val="128"/>
    </font>
    <font>
      <vertAlign val="superscript"/>
      <sz val="8"/>
      <color theme="1"/>
      <name val="Meiryo UI"/>
      <family val="3"/>
      <charset val="128"/>
    </font>
    <font>
      <vertAlign val="superscript"/>
      <sz val="11"/>
      <color theme="1"/>
      <name val="Meiryo UI"/>
      <family val="3"/>
      <charset val="128"/>
    </font>
    <font>
      <b/>
      <sz val="11"/>
      <color theme="1"/>
      <name val="Meiryo UI"/>
      <family val="3"/>
      <charset val="128"/>
    </font>
    <font>
      <vertAlign val="subscript"/>
      <sz val="11"/>
      <color theme="1"/>
      <name val="Meiryo UI"/>
      <family val="3"/>
      <charset val="128"/>
    </font>
    <font>
      <b/>
      <vertAlign val="subscript"/>
      <sz val="11"/>
      <color theme="1"/>
      <name val="Meiryo UI"/>
      <family val="3"/>
      <charset val="128"/>
    </font>
    <font>
      <b/>
      <sz val="12"/>
      <color theme="1"/>
      <name val="Meiryo UI"/>
      <family val="3"/>
      <charset val="128"/>
    </font>
    <font>
      <b/>
      <vertAlign val="subscript"/>
      <sz val="12"/>
      <color theme="1"/>
      <name val="Meiryo UI"/>
      <family val="3"/>
      <charset val="128"/>
    </font>
    <font>
      <sz val="10"/>
      <color theme="1"/>
      <name val="Meiryo UI"/>
      <family val="3"/>
      <charset val="128"/>
    </font>
    <font>
      <b/>
      <sz val="16"/>
      <color theme="1"/>
      <name val="Meiryo UI"/>
      <family val="3"/>
      <charset val="128"/>
    </font>
    <font>
      <sz val="9"/>
      <color theme="1"/>
      <name val="Meiryo UI"/>
      <family val="3"/>
      <charset val="128"/>
    </font>
  </fonts>
  <fills count="7">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59999389629810485"/>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30">
    <xf numFmtId="0" fontId="0" fillId="0" borderId="0" xfId="0"/>
    <xf numFmtId="0" fontId="3" fillId="0" borderId="0" xfId="0" applyFont="1" applyAlignment="1">
      <alignment vertical="center"/>
    </xf>
    <xf numFmtId="38" fontId="3" fillId="2" borderId="1" xfId="1" applyFont="1" applyFill="1" applyBorder="1" applyAlignment="1">
      <alignment vertical="center" shrinkToFit="1"/>
    </xf>
    <xf numFmtId="177" fontId="3" fillId="2" borderId="1" xfId="1" applyNumberFormat="1" applyFont="1" applyFill="1" applyBorder="1" applyAlignment="1">
      <alignment vertical="center" shrinkToFit="1"/>
    </xf>
    <xf numFmtId="0" fontId="5" fillId="0" borderId="0" xfId="0" applyFont="1" applyAlignment="1">
      <alignment vertical="center"/>
    </xf>
    <xf numFmtId="0" fontId="8" fillId="0" borderId="0" xfId="0" applyFont="1" applyAlignment="1">
      <alignment vertical="center"/>
    </xf>
    <xf numFmtId="3" fontId="3" fillId="2" borderId="5" xfId="1" applyNumberFormat="1" applyFont="1" applyFill="1" applyBorder="1" applyAlignment="1">
      <alignment vertical="center" shrinkToFit="1"/>
    </xf>
    <xf numFmtId="0" fontId="3" fillId="4" borderId="17" xfId="0" applyFont="1" applyFill="1" applyBorder="1" applyAlignment="1">
      <alignment horizontal="center" vertical="center"/>
    </xf>
    <xf numFmtId="38" fontId="3" fillId="2" borderId="16" xfId="1" applyFont="1" applyFill="1" applyBorder="1" applyAlignment="1">
      <alignment vertical="center" shrinkToFit="1"/>
    </xf>
    <xf numFmtId="0" fontId="3" fillId="0" borderId="28"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19" xfId="0" applyNumberFormat="1" applyFont="1" applyBorder="1" applyAlignment="1">
      <alignment horizontal="right" vertical="center" shrinkToFit="1"/>
    </xf>
    <xf numFmtId="0" fontId="3" fillId="0" borderId="13" xfId="0" applyNumberFormat="1" applyFont="1" applyBorder="1" applyAlignment="1">
      <alignment horizontal="right" vertical="center" shrinkToFit="1"/>
    </xf>
    <xf numFmtId="0" fontId="3" fillId="0" borderId="17" xfId="0" applyNumberFormat="1" applyFont="1" applyBorder="1" applyAlignment="1">
      <alignment horizontal="right" vertical="center" shrinkToFit="1"/>
    </xf>
    <xf numFmtId="3" fontId="3" fillId="0" borderId="8" xfId="1" applyNumberFormat="1" applyFont="1" applyBorder="1" applyAlignment="1">
      <alignment vertical="center" shrinkToFit="1"/>
    </xf>
    <xf numFmtId="3" fontId="3" fillId="0" borderId="2" xfId="1" applyNumberFormat="1" applyFont="1" applyBorder="1" applyAlignment="1">
      <alignment vertical="center" shrinkToFit="1"/>
    </xf>
    <xf numFmtId="176" fontId="3" fillId="0" borderId="2" xfId="1" applyNumberFormat="1" applyFont="1" applyBorder="1" applyAlignment="1">
      <alignment vertical="center" shrinkToFit="1"/>
    </xf>
    <xf numFmtId="3" fontId="3" fillId="0" borderId="23" xfId="1" applyNumberFormat="1" applyFont="1" applyBorder="1" applyAlignment="1">
      <alignment vertical="center" shrinkToFit="1"/>
    </xf>
    <xf numFmtId="0" fontId="3" fillId="4" borderId="14" xfId="0" applyFont="1" applyFill="1" applyBorder="1" applyAlignment="1">
      <alignment horizontal="center" vertical="center"/>
    </xf>
    <xf numFmtId="0" fontId="3" fillId="0" borderId="18" xfId="0" applyFont="1" applyBorder="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3" fillId="0" borderId="20" xfId="0" applyFont="1" applyBorder="1" applyAlignment="1">
      <alignment horizontal="center" vertical="center"/>
    </xf>
    <xf numFmtId="0" fontId="3" fillId="0" borderId="3" xfId="0" applyFont="1" applyBorder="1" applyAlignment="1">
      <alignment horizontal="center" vertical="center"/>
    </xf>
    <xf numFmtId="0" fontId="3" fillId="0" borderId="24" xfId="0" applyFont="1" applyBorder="1" applyAlignment="1">
      <alignment horizontal="center" vertical="center"/>
    </xf>
    <xf numFmtId="0" fontId="3" fillId="4" borderId="4"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3" fillId="0" borderId="39"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30" xfId="0" applyFont="1" applyBorder="1" applyAlignment="1">
      <alignment horizontal="center" vertical="center" shrinkToFit="1"/>
    </xf>
    <xf numFmtId="0" fontId="5" fillId="0" borderId="0" xfId="0" applyFont="1" applyAlignment="1">
      <alignment vertical="center" shrinkToFit="1"/>
    </xf>
    <xf numFmtId="0" fontId="3" fillId="0" borderId="0" xfId="0" applyFont="1" applyAlignment="1">
      <alignment vertical="top"/>
    </xf>
    <xf numFmtId="0" fontId="3" fillId="4" borderId="52" xfId="0" applyFont="1" applyFill="1" applyBorder="1" applyAlignment="1">
      <alignment horizontal="center" vertical="center"/>
    </xf>
    <xf numFmtId="0" fontId="3" fillId="6" borderId="53" xfId="0" applyFont="1" applyFill="1" applyBorder="1" applyAlignment="1">
      <alignment vertical="center"/>
    </xf>
    <xf numFmtId="0" fontId="3" fillId="6" borderId="54" xfId="0" applyFont="1" applyFill="1" applyBorder="1" applyAlignment="1">
      <alignment vertical="center"/>
    </xf>
    <xf numFmtId="0" fontId="3" fillId="6" borderId="55" xfId="0" applyFont="1" applyFill="1" applyBorder="1" applyAlignment="1">
      <alignment vertical="center"/>
    </xf>
    <xf numFmtId="0" fontId="13" fillId="0" borderId="0" xfId="0" applyFont="1" applyAlignment="1">
      <alignment horizontal="left" vertical="center"/>
    </xf>
    <xf numFmtId="0" fontId="8" fillId="0" borderId="0" xfId="0" applyFont="1" applyAlignment="1">
      <alignment horizontal="left" vertical="top"/>
    </xf>
    <xf numFmtId="0" fontId="3" fillId="0" borderId="2" xfId="1" applyNumberFormat="1" applyFont="1" applyBorder="1" applyAlignment="1">
      <alignment horizontal="center" vertical="center" shrinkToFit="1"/>
    </xf>
    <xf numFmtId="0" fontId="3" fillId="0" borderId="38" xfId="1" applyNumberFormat="1" applyFont="1" applyBorder="1" applyAlignment="1">
      <alignment horizontal="center" vertical="center" shrinkToFit="1"/>
    </xf>
    <xf numFmtId="0" fontId="3" fillId="0" borderId="23" xfId="1" applyNumberFormat="1" applyFont="1" applyBorder="1" applyAlignment="1">
      <alignment horizontal="center" vertical="center" shrinkToFit="1"/>
    </xf>
    <xf numFmtId="0" fontId="3" fillId="0" borderId="36" xfId="1" applyNumberFormat="1" applyFont="1" applyBorder="1" applyAlignment="1">
      <alignment horizontal="center" vertical="center" shrinkToFi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9"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5" xfId="0" applyFont="1" applyFill="1" applyBorder="1" applyAlignment="1">
      <alignment horizontal="center" vertical="center"/>
    </xf>
    <xf numFmtId="0" fontId="3" fillId="5" borderId="46" xfId="0" applyFont="1" applyFill="1" applyBorder="1" applyAlignment="1">
      <alignment horizontal="center" vertical="center"/>
    </xf>
    <xf numFmtId="0" fontId="3" fillId="5" borderId="47" xfId="0" applyFont="1" applyFill="1" applyBorder="1" applyAlignment="1">
      <alignment horizontal="center" vertical="center"/>
    </xf>
    <xf numFmtId="0" fontId="3" fillId="5" borderId="48" xfId="0" applyFont="1" applyFill="1" applyBorder="1" applyAlignment="1">
      <alignment horizontal="center" vertical="center"/>
    </xf>
    <xf numFmtId="177" fontId="3" fillId="0" borderId="1" xfId="1" applyNumberFormat="1" applyFont="1" applyBorder="1" applyAlignment="1">
      <alignment horizontal="center" vertical="center"/>
    </xf>
    <xf numFmtId="177" fontId="3" fillId="0" borderId="16" xfId="1" applyNumberFormat="1" applyFont="1" applyBorder="1" applyAlignment="1">
      <alignment horizontal="center" vertical="center"/>
    </xf>
    <xf numFmtId="0" fontId="3" fillId="4" borderId="13" xfId="0" applyFont="1" applyFill="1" applyBorder="1" applyAlignment="1">
      <alignment horizontal="center" vertical="center" wrapText="1"/>
    </xf>
    <xf numFmtId="0" fontId="3" fillId="4" borderId="16" xfId="0" applyFont="1" applyFill="1" applyBorder="1" applyAlignment="1">
      <alignment horizontal="center" vertical="center" shrinkToFit="1"/>
    </xf>
    <xf numFmtId="0" fontId="3" fillId="4" borderId="17" xfId="0" applyFont="1" applyFill="1" applyBorder="1" applyAlignment="1">
      <alignment horizontal="center" vertical="center" shrinkToFit="1"/>
    </xf>
    <xf numFmtId="0" fontId="3" fillId="3" borderId="5"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3" xfId="0" applyFont="1" applyFill="1" applyBorder="1" applyAlignment="1">
      <alignment horizontal="center" vertical="center"/>
    </xf>
    <xf numFmtId="17" fontId="3" fillId="0" borderId="1" xfId="0" quotePrefix="1" applyNumberFormat="1" applyFont="1" applyBorder="1" applyAlignment="1">
      <alignment horizontal="center" vertical="center"/>
    </xf>
    <xf numFmtId="17" fontId="3" fillId="0" borderId="13" xfId="0" quotePrefix="1" applyNumberFormat="1" applyFont="1" applyBorder="1" applyAlignment="1">
      <alignment horizontal="center" vertical="center"/>
    </xf>
    <xf numFmtId="17" fontId="3" fillId="0" borderId="16" xfId="0" quotePrefix="1" applyNumberFormat="1" applyFont="1" applyBorder="1" applyAlignment="1">
      <alignment horizontal="center" vertical="center"/>
    </xf>
    <xf numFmtId="17" fontId="3" fillId="0" borderId="17" xfId="0" quotePrefix="1" applyNumberFormat="1" applyFont="1" applyBorder="1" applyAlignment="1">
      <alignment horizontal="center" vertical="center"/>
    </xf>
    <xf numFmtId="0" fontId="14" fillId="0" borderId="0" xfId="0" applyFont="1" applyAlignment="1">
      <alignment horizontal="center" vertical="center"/>
    </xf>
    <xf numFmtId="0" fontId="3" fillId="4" borderId="23" xfId="0" applyFont="1" applyFill="1" applyBorder="1" applyAlignment="1">
      <alignment horizontal="center" vertical="center"/>
    </xf>
    <xf numFmtId="0" fontId="3" fillId="4" borderId="36" xfId="0" applyFont="1" applyFill="1" applyBorder="1" applyAlignment="1">
      <alignment horizontal="center" vertical="center"/>
    </xf>
    <xf numFmtId="0" fontId="3" fillId="0" borderId="10" xfId="1" applyNumberFormat="1" applyFont="1" applyBorder="1" applyAlignment="1">
      <alignment horizontal="center" vertical="center" shrinkToFit="1"/>
    </xf>
    <xf numFmtId="0" fontId="3" fillId="0" borderId="37" xfId="1" applyNumberFormat="1" applyFont="1" applyBorder="1" applyAlignment="1">
      <alignment horizontal="center" vertical="center" shrinkToFit="1"/>
    </xf>
    <xf numFmtId="0" fontId="3" fillId="4" borderId="12"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1"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44" xfId="0" applyFont="1" applyFill="1" applyBorder="1" applyAlignment="1">
      <alignment horizontal="center" vertical="center"/>
    </xf>
    <xf numFmtId="0" fontId="8" fillId="0" borderId="0" xfId="0" applyFont="1" applyAlignment="1">
      <alignment horizontal="left" vertical="center"/>
    </xf>
    <xf numFmtId="0" fontId="3" fillId="0" borderId="0" xfId="0" applyFont="1" applyAlignment="1">
      <alignment horizontal="right" vertical="center"/>
    </xf>
    <xf numFmtId="0" fontId="5" fillId="0" borderId="41" xfId="0" applyFont="1" applyBorder="1" applyAlignment="1">
      <alignment horizontal="center" vertical="center" shrinkToFit="1"/>
    </xf>
    <xf numFmtId="0" fontId="3" fillId="4" borderId="6" xfId="0" applyFont="1" applyFill="1" applyBorder="1" applyAlignment="1">
      <alignment horizontal="center" vertical="center"/>
    </xf>
    <xf numFmtId="0" fontId="3" fillId="4" borderId="32" xfId="0" applyFont="1" applyFill="1" applyBorder="1" applyAlignment="1">
      <alignment horizontal="center" vertical="center"/>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14" xfId="0" applyFont="1" applyFill="1" applyBorder="1" applyAlignment="1">
      <alignment horizontal="center" vertical="center"/>
    </xf>
    <xf numFmtId="0" fontId="3" fillId="4" borderId="16" xfId="0" applyFont="1" applyFill="1" applyBorder="1" applyAlignment="1">
      <alignment horizontal="center" vertical="center"/>
    </xf>
    <xf numFmtId="0" fontId="5" fillId="0" borderId="31" xfId="0" applyFont="1" applyBorder="1" applyAlignment="1">
      <alignment horizontal="left" vertical="center" shrinkToFit="1"/>
    </xf>
    <xf numFmtId="0" fontId="3" fillId="4" borderId="7" xfId="0" applyFont="1" applyFill="1" applyBorder="1" applyAlignment="1">
      <alignment horizontal="center" vertical="center"/>
    </xf>
    <xf numFmtId="0" fontId="3" fillId="4" borderId="34"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6" xfId="0" applyFont="1" applyFill="1" applyBorder="1" applyAlignment="1">
      <alignment horizontal="center" vertical="center"/>
    </xf>
    <xf numFmtId="0" fontId="3" fillId="0" borderId="1" xfId="0" applyFont="1" applyBorder="1" applyAlignment="1">
      <alignment horizontal="center" vertical="center"/>
    </xf>
    <xf numFmtId="0" fontId="3" fillId="4" borderId="24" xfId="0" applyFont="1" applyFill="1" applyBorder="1" applyAlignment="1">
      <alignment horizontal="center" vertical="center"/>
    </xf>
    <xf numFmtId="0" fontId="3" fillId="4"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5" xfId="0" applyFont="1" applyFill="1" applyBorder="1" applyAlignment="1">
      <alignment horizontal="center" vertical="center"/>
    </xf>
    <xf numFmtId="0" fontId="3" fillId="0" borderId="0" xfId="0" applyFont="1" applyAlignment="1">
      <alignment horizontal="center" vertical="center" shrinkToFit="1"/>
    </xf>
    <xf numFmtId="0" fontId="3" fillId="0" borderId="51" xfId="0" applyFont="1" applyBorder="1" applyAlignment="1">
      <alignment horizontal="center" vertical="center" wrapText="1"/>
    </xf>
    <xf numFmtId="0" fontId="3" fillId="0" borderId="32" xfId="0" applyFont="1" applyBorder="1" applyAlignment="1">
      <alignment horizontal="center" vertical="center"/>
    </xf>
    <xf numFmtId="0" fontId="3" fillId="0" borderId="0" xfId="0" applyFont="1" applyAlignment="1">
      <alignment horizontal="left" vertical="center" shrinkToFit="1"/>
    </xf>
    <xf numFmtId="0" fontId="8" fillId="0" borderId="49" xfId="0" applyFont="1" applyBorder="1" applyAlignment="1">
      <alignment horizontal="left" vertical="center"/>
    </xf>
    <xf numFmtId="0" fontId="3" fillId="0" borderId="0" xfId="0" applyFont="1" applyAlignment="1">
      <alignment horizontal="left" vertical="center"/>
    </xf>
    <xf numFmtId="0" fontId="3" fillId="4" borderId="50" xfId="0" applyFont="1" applyFill="1" applyBorder="1" applyAlignment="1">
      <alignment horizontal="center" vertical="center"/>
    </xf>
    <xf numFmtId="0" fontId="3" fillId="0" borderId="0" xfId="0" applyFont="1" applyAlignment="1">
      <alignment horizontal="left" vertical="top"/>
    </xf>
    <xf numFmtId="40" fontId="3" fillId="0" borderId="3" xfId="1" applyNumberFormat="1" applyFont="1" applyBorder="1" applyAlignment="1">
      <alignment horizontal="center" vertical="center"/>
    </xf>
    <xf numFmtId="40" fontId="3" fillId="0" borderId="13" xfId="1" applyNumberFormat="1" applyFont="1" applyBorder="1" applyAlignment="1">
      <alignment horizontal="center" vertical="center"/>
    </xf>
    <xf numFmtId="40" fontId="3" fillId="0" borderId="24" xfId="1" applyNumberFormat="1" applyFont="1" applyBorder="1" applyAlignment="1">
      <alignment horizontal="center" vertical="center"/>
    </xf>
    <xf numFmtId="40" fontId="3" fillId="0" borderId="17" xfId="1" applyNumberFormat="1" applyFont="1" applyBorder="1" applyAlignment="1">
      <alignment horizontal="center" vertical="center"/>
    </xf>
    <xf numFmtId="40" fontId="4" fillId="5" borderId="45" xfId="1" applyNumberFormat="1" applyFont="1" applyFill="1" applyBorder="1" applyAlignment="1">
      <alignment horizontal="center" vertical="center"/>
    </xf>
    <xf numFmtId="0" fontId="4" fillId="5" borderId="45" xfId="1" applyNumberFormat="1" applyFont="1" applyFill="1" applyBorder="1" applyAlignment="1">
      <alignment horizontal="center" vertical="center"/>
    </xf>
    <xf numFmtId="0" fontId="3" fillId="0" borderId="16" xfId="0" applyFont="1" applyBorder="1" applyAlignment="1">
      <alignment horizontal="center" vertical="center"/>
    </xf>
    <xf numFmtId="40" fontId="3" fillId="0" borderId="20" xfId="1" applyNumberFormat="1" applyFont="1" applyBorder="1" applyAlignment="1">
      <alignment horizontal="center" vertical="center"/>
    </xf>
    <xf numFmtId="40" fontId="3" fillId="0" borderId="19" xfId="1" applyNumberFormat="1" applyFont="1" applyBorder="1" applyAlignment="1">
      <alignment horizontal="center" vertical="center"/>
    </xf>
    <xf numFmtId="0" fontId="15"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8641567547698907"/>
          <c:y val="1.0437049388610797E-2"/>
        </c:manualLayout>
      </c:layout>
      <c:overlay val="0"/>
      <c:spPr>
        <a:noFill/>
        <a:ln>
          <a:noFill/>
        </a:ln>
        <a:effectLst/>
      </c:spPr>
      <c:txPr>
        <a:bodyPr rot="0" spcFirstLastPara="1" vertOverflow="ellipsis" vert="horz" wrap="square" anchor="ctr" anchorCtr="1"/>
        <a:lstStyle/>
        <a:p>
          <a:pPr algn="ctr">
            <a:defRPr sz="1000" b="0" i="0" u="none" strike="noStrike" kern="1200" spc="0" baseline="0">
              <a:solidFill>
                <a:schemeClr val="tx1"/>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7549110867752865E-2"/>
          <c:y val="0.10181341678589831"/>
          <c:w val="0.91080267310539065"/>
          <c:h val="0.72446189614067502"/>
        </c:manualLayout>
      </c:layout>
      <c:barChart>
        <c:barDir val="col"/>
        <c:grouping val="clustered"/>
        <c:varyColors val="0"/>
        <c:ser>
          <c:idx val="0"/>
          <c:order val="0"/>
          <c:tx>
            <c:v>二酸化炭素排出量の経年変化</c:v>
          </c:tx>
          <c:spPr>
            <a:solidFill>
              <a:schemeClr val="accent1"/>
            </a:solidFill>
            <a:ln>
              <a:noFill/>
            </a:ln>
            <a:effectLst/>
          </c:spPr>
          <c:invertIfNegative val="0"/>
          <c:cat>
            <c:numRef>
              <c:f>Sheet1!$D$50:$Q$50</c:f>
              <c:numCache>
                <c:formatCode>General</c:formatCode>
                <c:ptCount val="14"/>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numCache>
            </c:numRef>
          </c:cat>
          <c:val>
            <c:numRef>
              <c:f>Sheet1!$D$51:$Q$51</c:f>
              <c:numCache>
                <c:formatCode>General</c:formatCode>
                <c:ptCount val="14"/>
              </c:numCache>
            </c:numRef>
          </c:val>
          <c:extLst>
            <c:ext xmlns:c16="http://schemas.microsoft.com/office/drawing/2014/chart" uri="{C3380CC4-5D6E-409C-BE32-E72D297353CC}">
              <c16:uniqueId val="{00000000-46F3-479C-BAF8-683C57067F2E}"/>
            </c:ext>
          </c:extLst>
        </c:ser>
        <c:dLbls>
          <c:showLegendKey val="0"/>
          <c:showVal val="0"/>
          <c:showCatName val="0"/>
          <c:showSerName val="0"/>
          <c:showPercent val="0"/>
          <c:showBubbleSize val="0"/>
        </c:dLbls>
        <c:gapWidth val="219"/>
        <c:overlap val="-27"/>
        <c:axId val="388970816"/>
        <c:axId val="388959296"/>
      </c:barChart>
      <c:catAx>
        <c:axId val="3889708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eiryo UI" panose="020B0604030504040204" pitchFamily="50" charset="-128"/>
                    <a:ea typeface="Meiryo UI" panose="020B0604030504040204" pitchFamily="50" charset="-128"/>
                    <a:cs typeface="+mn-cs"/>
                  </a:defRPr>
                </a:pPr>
                <a:r>
                  <a:rPr lang="ja-JP" altLang="en-US"/>
                  <a:t>年度</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title>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388959296"/>
        <c:crosses val="autoZero"/>
        <c:auto val="1"/>
        <c:lblAlgn val="ctr"/>
        <c:lblOffset val="100"/>
        <c:noMultiLvlLbl val="0"/>
      </c:catAx>
      <c:valAx>
        <c:axId val="3889592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solidFill>
                    <a:latin typeface="Meiryo UI" panose="020B0604030504040204" pitchFamily="50" charset="-128"/>
                    <a:ea typeface="Meiryo UI" panose="020B0604030504040204" pitchFamily="50" charset="-128"/>
                    <a:cs typeface="+mn-cs"/>
                  </a:defRPr>
                </a:pPr>
                <a:r>
                  <a:rPr lang="ja-JP" altLang="en-US"/>
                  <a:t>二酸化炭素排出量（</a:t>
                </a:r>
                <a:r>
                  <a:rPr lang="en-US" altLang="ja-JP"/>
                  <a:t>t-CO2</a:t>
                </a:r>
                <a:r>
                  <a:rPr lang="ja-JP" altLang="en-US"/>
                  <a:t>）</a:t>
                </a:r>
              </a:p>
            </c:rich>
          </c:tx>
          <c:layout>
            <c:manualLayout>
              <c:xMode val="edge"/>
              <c:yMode val="edge"/>
              <c:x val="2.7646751327420562E-5"/>
              <c:y val="0.1124723915805845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388970816"/>
        <c:crosses val="autoZero"/>
        <c:crossBetween val="between"/>
      </c:valAx>
      <c:spPr>
        <a:noFill/>
        <a:ln>
          <a:solidFill>
            <a:schemeClr val="bg1">
              <a:lumMod val="50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11206</xdr:colOff>
      <xdr:row>51</xdr:row>
      <xdr:rowOff>71437</xdr:rowOff>
    </xdr:from>
    <xdr:to>
      <xdr:col>16</xdr:col>
      <xdr:colOff>542924</xdr:colOff>
      <xdr:row>63</xdr:row>
      <xdr:rowOff>145677</xdr:rowOff>
    </xdr:to>
    <xdr:graphicFrame macro="">
      <xdr:nvGraphicFramePr>
        <xdr:cNvPr id="2" name="グラフ 1">
          <a:extLst>
            <a:ext uri="{FF2B5EF4-FFF2-40B4-BE49-F238E27FC236}">
              <a16:creationId xmlns:a16="http://schemas.microsoft.com/office/drawing/2014/main" id="{439205B5-5A6E-BEF7-F36B-64C6255C47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51"/>
  <sheetViews>
    <sheetView tabSelected="1" view="pageBreakPreview" zoomScaleNormal="85" zoomScaleSheetLayoutView="100" workbookViewId="0">
      <selection activeCell="B41" sqref="B41"/>
    </sheetView>
  </sheetViews>
  <sheetFormatPr defaultColWidth="9" defaultRowHeight="15"/>
  <cols>
    <col min="1" max="1" width="2" style="1" customWidth="1"/>
    <col min="2" max="2" width="9" style="1"/>
    <col min="3" max="3" width="5.5" style="1" customWidth="1"/>
    <col min="4" max="15" width="7.08203125" style="1" customWidth="1"/>
    <col min="16" max="16" width="7.33203125" style="1" customWidth="1"/>
    <col min="17" max="17" width="7.5" style="1" customWidth="1"/>
    <col min="18" max="16384" width="9" style="1"/>
  </cols>
  <sheetData>
    <row r="1" spans="2:18" ht="22">
      <c r="B1" s="78" t="s">
        <v>55</v>
      </c>
      <c r="C1" s="78"/>
      <c r="D1" s="78"/>
      <c r="E1" s="78"/>
      <c r="F1" s="78"/>
      <c r="G1" s="78"/>
      <c r="H1" s="78"/>
      <c r="I1" s="78"/>
      <c r="J1" s="78"/>
      <c r="K1" s="78"/>
      <c r="L1" s="78"/>
      <c r="M1" s="78"/>
      <c r="N1" s="78"/>
      <c r="O1" s="78"/>
      <c r="P1" s="78"/>
      <c r="Q1" s="78"/>
      <c r="R1" s="78"/>
    </row>
    <row r="2" spans="2:18" ht="18.75" customHeight="1">
      <c r="B2" s="92" t="s">
        <v>54</v>
      </c>
      <c r="C2" s="92"/>
      <c r="D2" s="92"/>
      <c r="E2" s="92"/>
      <c r="F2" s="92"/>
      <c r="G2" s="92"/>
      <c r="H2" s="92"/>
      <c r="I2" s="92"/>
      <c r="J2" s="92"/>
      <c r="K2" s="92"/>
      <c r="L2" s="92"/>
      <c r="M2" s="92"/>
      <c r="N2" s="92"/>
      <c r="O2" s="92"/>
      <c r="P2" s="92"/>
      <c r="Q2" s="92"/>
      <c r="R2" s="92"/>
    </row>
    <row r="3" spans="2:18" ht="16">
      <c r="B3" s="91" t="s">
        <v>56</v>
      </c>
      <c r="C3" s="91"/>
      <c r="D3" s="91"/>
      <c r="E3" s="91"/>
      <c r="F3" s="91"/>
      <c r="G3" s="91"/>
      <c r="H3" s="91"/>
      <c r="I3" s="91"/>
      <c r="J3" s="91"/>
      <c r="K3" s="91"/>
      <c r="L3" s="91"/>
      <c r="M3" s="91"/>
      <c r="N3" s="91"/>
      <c r="O3" s="91"/>
      <c r="P3" s="91"/>
      <c r="Q3" s="91"/>
      <c r="R3" s="91"/>
    </row>
    <row r="5" spans="2:18" s="33" customFormat="1" ht="21" customHeight="1">
      <c r="B5" s="39" t="s">
        <v>69</v>
      </c>
      <c r="C5" s="39"/>
      <c r="D5" s="39"/>
      <c r="E5" s="39"/>
      <c r="F5" s="39"/>
      <c r="G5" s="39"/>
      <c r="H5" s="39"/>
      <c r="I5" s="39"/>
      <c r="J5" s="39"/>
      <c r="K5" s="39"/>
      <c r="L5" s="39"/>
      <c r="M5" s="39"/>
      <c r="N5" s="39"/>
      <c r="O5" s="39"/>
      <c r="P5" s="39"/>
      <c r="Q5" s="39"/>
      <c r="R5" s="39"/>
    </row>
    <row r="6" spans="2:18" s="33" customFormat="1" ht="21" customHeight="1">
      <c r="B6" s="39" t="s">
        <v>62</v>
      </c>
      <c r="C6" s="39"/>
      <c r="D6" s="39"/>
      <c r="E6" s="39"/>
      <c r="F6" s="39"/>
      <c r="G6" s="39"/>
      <c r="H6" s="39"/>
      <c r="I6" s="39"/>
      <c r="J6" s="39"/>
      <c r="K6" s="39"/>
      <c r="L6" s="39"/>
      <c r="M6" s="39"/>
      <c r="N6" s="39"/>
      <c r="O6" s="39"/>
      <c r="P6" s="39"/>
      <c r="Q6" s="39"/>
      <c r="R6" s="39"/>
    </row>
    <row r="7" spans="2:18" s="33" customFormat="1" ht="21" customHeight="1">
      <c r="B7" s="39" t="s">
        <v>63</v>
      </c>
      <c r="C7" s="39"/>
      <c r="D7" s="39"/>
      <c r="E7" s="39"/>
      <c r="F7" s="39"/>
      <c r="G7" s="39"/>
      <c r="H7" s="39"/>
      <c r="I7" s="39"/>
      <c r="J7" s="39"/>
      <c r="K7" s="39"/>
      <c r="L7" s="39"/>
      <c r="M7" s="39"/>
      <c r="N7" s="39"/>
      <c r="O7" s="39"/>
      <c r="P7" s="39"/>
      <c r="Q7" s="39"/>
      <c r="R7" s="39"/>
    </row>
    <row r="8" spans="2:18">
      <c r="B8" s="112" t="s">
        <v>57</v>
      </c>
      <c r="C8" s="112"/>
      <c r="D8" s="112"/>
      <c r="E8" s="112"/>
      <c r="F8" s="112"/>
      <c r="G8" s="112"/>
      <c r="H8" s="112"/>
      <c r="I8" s="112"/>
      <c r="J8" s="112"/>
      <c r="K8" s="112"/>
      <c r="L8" s="112"/>
      <c r="M8" s="112"/>
      <c r="N8" s="112"/>
      <c r="O8" s="112"/>
      <c r="P8" s="112"/>
      <c r="Q8" s="112"/>
      <c r="R8" s="112"/>
    </row>
    <row r="10" spans="2:18" ht="15.5" thickBot="1">
      <c r="B10" s="116" t="s">
        <v>61</v>
      </c>
      <c r="C10" s="116"/>
      <c r="D10" s="116"/>
      <c r="E10" s="116"/>
      <c r="F10" s="116"/>
      <c r="G10" s="116"/>
      <c r="H10" s="116"/>
      <c r="I10" s="116"/>
      <c r="J10" s="116"/>
      <c r="K10" s="116"/>
      <c r="L10" s="116"/>
      <c r="M10" s="116"/>
      <c r="N10" s="116"/>
      <c r="O10" s="116"/>
      <c r="P10" s="116"/>
      <c r="Q10" s="116"/>
      <c r="R10" s="116"/>
    </row>
    <row r="11" spans="2:18" ht="15.75" customHeight="1" thickBot="1">
      <c r="B11" s="96" t="s">
        <v>0</v>
      </c>
      <c r="C11" s="57" t="s">
        <v>2</v>
      </c>
      <c r="D11" s="57"/>
      <c r="E11" s="57"/>
      <c r="F11" s="57"/>
      <c r="G11" s="57"/>
      <c r="H11" s="57"/>
      <c r="I11" s="57"/>
      <c r="J11" s="57"/>
      <c r="K11" s="57"/>
      <c r="L11" s="57"/>
      <c r="M11" s="57"/>
      <c r="N11" s="57"/>
      <c r="O11" s="57"/>
      <c r="P11" s="57"/>
      <c r="Q11" s="58"/>
      <c r="R11" s="59"/>
    </row>
    <row r="12" spans="2:18" ht="15.75" customHeight="1">
      <c r="B12" s="97"/>
      <c r="C12" s="102" t="s">
        <v>3</v>
      </c>
      <c r="D12" s="60" t="s">
        <v>13</v>
      </c>
      <c r="E12" s="60" t="s">
        <v>14</v>
      </c>
      <c r="F12" s="60" t="s">
        <v>15</v>
      </c>
      <c r="G12" s="60" t="s">
        <v>16</v>
      </c>
      <c r="H12" s="60" t="s">
        <v>17</v>
      </c>
      <c r="I12" s="60" t="s">
        <v>18</v>
      </c>
      <c r="J12" s="60" t="s">
        <v>19</v>
      </c>
      <c r="K12" s="60" t="s">
        <v>20</v>
      </c>
      <c r="L12" s="60" t="s">
        <v>21</v>
      </c>
      <c r="M12" s="60" t="s">
        <v>22</v>
      </c>
      <c r="N12" s="60" t="s">
        <v>23</v>
      </c>
      <c r="O12" s="60" t="s">
        <v>24</v>
      </c>
      <c r="P12" s="94" t="s">
        <v>25</v>
      </c>
      <c r="Q12" s="55" t="s">
        <v>26</v>
      </c>
      <c r="R12" s="56"/>
    </row>
    <row r="13" spans="2:18" ht="15.5" thickBot="1">
      <c r="B13" s="98"/>
      <c r="C13" s="103"/>
      <c r="D13" s="61"/>
      <c r="E13" s="61"/>
      <c r="F13" s="61"/>
      <c r="G13" s="61"/>
      <c r="H13" s="61"/>
      <c r="I13" s="61"/>
      <c r="J13" s="61"/>
      <c r="K13" s="61"/>
      <c r="L13" s="61"/>
      <c r="M13" s="61"/>
      <c r="N13" s="61"/>
      <c r="O13" s="61"/>
      <c r="P13" s="95"/>
      <c r="Q13" s="19" t="s">
        <v>3</v>
      </c>
      <c r="R13" s="7" t="s">
        <v>25</v>
      </c>
    </row>
    <row r="14" spans="2:18" ht="20.25" customHeight="1">
      <c r="B14" s="9" t="s">
        <v>1</v>
      </c>
      <c r="C14" s="23" t="s">
        <v>11</v>
      </c>
      <c r="D14" s="6"/>
      <c r="E14" s="6"/>
      <c r="F14" s="6"/>
      <c r="G14" s="6"/>
      <c r="H14" s="6"/>
      <c r="I14" s="6"/>
      <c r="J14" s="6"/>
      <c r="K14" s="6"/>
      <c r="L14" s="6"/>
      <c r="M14" s="6"/>
      <c r="N14" s="6"/>
      <c r="O14" s="6"/>
      <c r="P14" s="15">
        <f>SUM(D14:O14)</f>
        <v>0</v>
      </c>
      <c r="Q14" s="20" t="s">
        <v>11</v>
      </c>
      <c r="R14" s="12">
        <f>P14</f>
        <v>0</v>
      </c>
    </row>
    <row r="15" spans="2:18" ht="20.25" customHeight="1">
      <c r="B15" s="10" t="s">
        <v>5</v>
      </c>
      <c r="C15" s="24" t="s">
        <v>29</v>
      </c>
      <c r="D15" s="2"/>
      <c r="E15" s="2"/>
      <c r="F15" s="2"/>
      <c r="G15" s="2"/>
      <c r="H15" s="2"/>
      <c r="I15" s="2"/>
      <c r="J15" s="2"/>
      <c r="K15" s="2"/>
      <c r="L15" s="2"/>
      <c r="M15" s="2"/>
      <c r="N15" s="2"/>
      <c r="O15" s="2"/>
      <c r="P15" s="16">
        <f t="shared" ref="P15:P20" si="0">SUM(D15:O15)</f>
        <v>0</v>
      </c>
      <c r="Q15" s="21" t="s">
        <v>30</v>
      </c>
      <c r="R15" s="13">
        <f>P15/1000</f>
        <v>0</v>
      </c>
    </row>
    <row r="16" spans="2:18" ht="20.25" customHeight="1">
      <c r="B16" s="10" t="s">
        <v>6</v>
      </c>
      <c r="C16" s="24" t="s">
        <v>29</v>
      </c>
      <c r="D16" s="3"/>
      <c r="E16" s="3"/>
      <c r="F16" s="3"/>
      <c r="G16" s="3"/>
      <c r="H16" s="3"/>
      <c r="I16" s="3"/>
      <c r="J16" s="3"/>
      <c r="K16" s="3"/>
      <c r="L16" s="3"/>
      <c r="M16" s="3"/>
      <c r="N16" s="3"/>
      <c r="O16" s="3"/>
      <c r="P16" s="17">
        <f t="shared" si="0"/>
        <v>0</v>
      </c>
      <c r="Q16" s="21" t="s">
        <v>28</v>
      </c>
      <c r="R16" s="13">
        <f>P16/458</f>
        <v>0</v>
      </c>
    </row>
    <row r="17" spans="2:18" ht="20.25" customHeight="1">
      <c r="B17" s="10" t="s">
        <v>7</v>
      </c>
      <c r="C17" s="24" t="s">
        <v>12</v>
      </c>
      <c r="D17" s="2"/>
      <c r="E17" s="2"/>
      <c r="F17" s="2"/>
      <c r="G17" s="2"/>
      <c r="H17" s="2"/>
      <c r="I17" s="2"/>
      <c r="J17" s="2"/>
      <c r="K17" s="2"/>
      <c r="L17" s="2"/>
      <c r="M17" s="2"/>
      <c r="N17" s="2"/>
      <c r="O17" s="2"/>
      <c r="P17" s="16">
        <f t="shared" si="0"/>
        <v>0</v>
      </c>
      <c r="Q17" s="21" t="s">
        <v>27</v>
      </c>
      <c r="R17" s="13">
        <f t="shared" ref="R17:R20" si="1">P17/1000</f>
        <v>0</v>
      </c>
    </row>
    <row r="18" spans="2:18" ht="20.25" customHeight="1">
      <c r="B18" s="10" t="s">
        <v>8</v>
      </c>
      <c r="C18" s="24" t="s">
        <v>12</v>
      </c>
      <c r="D18" s="2"/>
      <c r="E18" s="2"/>
      <c r="F18" s="2"/>
      <c r="G18" s="2"/>
      <c r="H18" s="2"/>
      <c r="I18" s="2"/>
      <c r="J18" s="2"/>
      <c r="K18" s="2"/>
      <c r="L18" s="2"/>
      <c r="M18" s="2"/>
      <c r="N18" s="2"/>
      <c r="O18" s="2"/>
      <c r="P18" s="16">
        <f t="shared" si="0"/>
        <v>0</v>
      </c>
      <c r="Q18" s="21" t="s">
        <v>27</v>
      </c>
      <c r="R18" s="13">
        <f t="shared" si="1"/>
        <v>0</v>
      </c>
    </row>
    <row r="19" spans="2:18" ht="20.25" customHeight="1">
      <c r="B19" s="10" t="s">
        <v>9</v>
      </c>
      <c r="C19" s="24" t="s">
        <v>12</v>
      </c>
      <c r="D19" s="2"/>
      <c r="E19" s="2"/>
      <c r="F19" s="2"/>
      <c r="G19" s="2"/>
      <c r="H19" s="2"/>
      <c r="I19" s="2"/>
      <c r="J19" s="2"/>
      <c r="K19" s="2"/>
      <c r="L19" s="2"/>
      <c r="M19" s="2"/>
      <c r="N19" s="2"/>
      <c r="O19" s="2"/>
      <c r="P19" s="16">
        <f t="shared" si="0"/>
        <v>0</v>
      </c>
      <c r="Q19" s="21" t="s">
        <v>27</v>
      </c>
      <c r="R19" s="13">
        <f t="shared" si="1"/>
        <v>0</v>
      </c>
    </row>
    <row r="20" spans="2:18" ht="20.25" customHeight="1" thickBot="1">
      <c r="B20" s="11" t="s">
        <v>10</v>
      </c>
      <c r="C20" s="25" t="s">
        <v>12</v>
      </c>
      <c r="D20" s="8"/>
      <c r="E20" s="8"/>
      <c r="F20" s="8"/>
      <c r="G20" s="8"/>
      <c r="H20" s="8"/>
      <c r="I20" s="8"/>
      <c r="J20" s="8"/>
      <c r="K20" s="8"/>
      <c r="L20" s="8"/>
      <c r="M20" s="8"/>
      <c r="N20" s="8"/>
      <c r="O20" s="8"/>
      <c r="P20" s="18">
        <f t="shared" si="0"/>
        <v>0</v>
      </c>
      <c r="Q20" s="22" t="s">
        <v>27</v>
      </c>
      <c r="R20" s="14">
        <f t="shared" si="1"/>
        <v>0</v>
      </c>
    </row>
    <row r="21" spans="2:18">
      <c r="B21" s="101" t="s">
        <v>70</v>
      </c>
      <c r="C21" s="101"/>
      <c r="D21" s="101"/>
      <c r="E21" s="101"/>
      <c r="F21" s="101"/>
      <c r="G21" s="101"/>
      <c r="H21" s="101"/>
      <c r="I21" s="101"/>
      <c r="J21" s="101"/>
      <c r="K21" s="101"/>
      <c r="L21" s="101"/>
      <c r="M21" s="101"/>
      <c r="N21" s="101"/>
      <c r="O21" s="101"/>
      <c r="P21" s="101"/>
      <c r="Q21" s="101"/>
      <c r="R21" s="101"/>
    </row>
    <row r="23" spans="2:18" ht="16.5" thickBot="1">
      <c r="B23" s="91" t="s">
        <v>60</v>
      </c>
      <c r="C23" s="91"/>
      <c r="D23" s="91"/>
      <c r="E23" s="91"/>
      <c r="F23" s="91"/>
      <c r="G23" s="91"/>
      <c r="H23" s="91"/>
      <c r="I23" s="91"/>
      <c r="J23" s="91"/>
      <c r="K23" s="91"/>
      <c r="L23" s="91"/>
      <c r="M23" s="91"/>
      <c r="N23" s="91"/>
      <c r="O23" s="91"/>
      <c r="P23" s="91"/>
      <c r="Q23" s="91"/>
      <c r="R23" s="91"/>
    </row>
    <row r="24" spans="2:18" ht="24.75" customHeight="1">
      <c r="B24" s="96" t="s">
        <v>0</v>
      </c>
      <c r="C24" s="46" t="s">
        <v>48</v>
      </c>
      <c r="D24" s="47"/>
      <c r="E24" s="48"/>
      <c r="F24" s="55" t="s">
        <v>31</v>
      </c>
      <c r="G24" s="85"/>
      <c r="H24" s="85"/>
      <c r="I24" s="85"/>
      <c r="J24" s="85"/>
      <c r="K24" s="85"/>
      <c r="L24" s="85"/>
      <c r="M24" s="85"/>
      <c r="N24" s="85"/>
      <c r="O24" s="56"/>
      <c r="P24" s="58" t="s">
        <v>36</v>
      </c>
      <c r="Q24" s="59"/>
      <c r="R24" s="93" t="s">
        <v>44</v>
      </c>
    </row>
    <row r="25" spans="2:18">
      <c r="B25" s="97"/>
      <c r="C25" s="49"/>
      <c r="D25" s="50"/>
      <c r="E25" s="51"/>
      <c r="F25" s="83" t="s">
        <v>1</v>
      </c>
      <c r="G25" s="84"/>
      <c r="H25" s="84" t="s">
        <v>5</v>
      </c>
      <c r="I25" s="84"/>
      <c r="J25" s="84" t="s">
        <v>35</v>
      </c>
      <c r="K25" s="84"/>
      <c r="L25" s="84"/>
      <c r="M25" s="84"/>
      <c r="N25" s="84"/>
      <c r="O25" s="86"/>
      <c r="P25" s="87"/>
      <c r="Q25" s="88"/>
      <c r="R25" s="93"/>
    </row>
    <row r="26" spans="2:18" ht="33.75" customHeight="1">
      <c r="B26" s="97"/>
      <c r="C26" s="52"/>
      <c r="D26" s="53"/>
      <c r="E26" s="54"/>
      <c r="F26" s="44" t="s">
        <v>49</v>
      </c>
      <c r="G26" s="45"/>
      <c r="H26" s="45" t="s">
        <v>50</v>
      </c>
      <c r="I26" s="45"/>
      <c r="J26" s="45" t="s">
        <v>51</v>
      </c>
      <c r="K26" s="45"/>
      <c r="L26" s="45" t="s">
        <v>52</v>
      </c>
      <c r="M26" s="45"/>
      <c r="N26" s="45" t="s">
        <v>53</v>
      </c>
      <c r="O26" s="67"/>
      <c r="P26" s="89"/>
      <c r="Q26" s="90"/>
      <c r="R26" s="93"/>
    </row>
    <row r="27" spans="2:18" ht="21" customHeight="1" thickBot="1">
      <c r="B27" s="98"/>
      <c r="C27" s="28" t="s">
        <v>3</v>
      </c>
      <c r="D27" s="79" t="s">
        <v>4</v>
      </c>
      <c r="E27" s="80"/>
      <c r="F27" s="99" t="s">
        <v>37</v>
      </c>
      <c r="G27" s="100"/>
      <c r="H27" s="100" t="s">
        <v>38</v>
      </c>
      <c r="I27" s="100"/>
      <c r="J27" s="68" t="s">
        <v>32</v>
      </c>
      <c r="K27" s="68"/>
      <c r="L27" s="68" t="s">
        <v>33</v>
      </c>
      <c r="M27" s="68"/>
      <c r="N27" s="68" t="s">
        <v>34</v>
      </c>
      <c r="O27" s="69"/>
      <c r="P27" s="108" t="s">
        <v>42</v>
      </c>
      <c r="Q27" s="109"/>
      <c r="R27" s="93"/>
    </row>
    <row r="28" spans="2:18" ht="20.25" customHeight="1">
      <c r="B28" s="9" t="s">
        <v>1</v>
      </c>
      <c r="C28" s="29" t="s">
        <v>11</v>
      </c>
      <c r="D28" s="81">
        <f>R14</f>
        <v>0</v>
      </c>
      <c r="E28" s="82"/>
      <c r="F28" s="110">
        <v>4.9600000000000002E-4</v>
      </c>
      <c r="G28" s="111"/>
      <c r="H28" s="70" t="s">
        <v>41</v>
      </c>
      <c r="I28" s="70"/>
      <c r="J28" s="70" t="s">
        <v>41</v>
      </c>
      <c r="K28" s="70"/>
      <c r="L28" s="70" t="s">
        <v>40</v>
      </c>
      <c r="M28" s="70"/>
      <c r="N28" s="70" t="s">
        <v>41</v>
      </c>
      <c r="O28" s="71"/>
      <c r="P28" s="127">
        <f>D28*F28</f>
        <v>0</v>
      </c>
      <c r="Q28" s="128"/>
      <c r="R28" s="32" t="s">
        <v>45</v>
      </c>
    </row>
    <row r="29" spans="2:18" ht="20.25" customHeight="1">
      <c r="B29" s="10" t="s">
        <v>5</v>
      </c>
      <c r="C29" s="30" t="s">
        <v>30</v>
      </c>
      <c r="D29" s="40">
        <f t="shared" ref="D29:D34" si="2">R15</f>
        <v>0</v>
      </c>
      <c r="E29" s="41"/>
      <c r="F29" s="104" t="s">
        <v>41</v>
      </c>
      <c r="G29" s="72"/>
      <c r="H29" s="107">
        <v>2.0499999999999998</v>
      </c>
      <c r="I29" s="107"/>
      <c r="J29" s="72" t="s">
        <v>41</v>
      </c>
      <c r="K29" s="72"/>
      <c r="L29" s="72" t="s">
        <v>40</v>
      </c>
      <c r="M29" s="72"/>
      <c r="N29" s="72" t="s">
        <v>41</v>
      </c>
      <c r="O29" s="73"/>
      <c r="P29" s="120">
        <f>D29*H29</f>
        <v>0</v>
      </c>
      <c r="Q29" s="121"/>
      <c r="R29" s="32" t="s">
        <v>46</v>
      </c>
    </row>
    <row r="30" spans="2:18" ht="20.25" customHeight="1">
      <c r="B30" s="10" t="s">
        <v>6</v>
      </c>
      <c r="C30" s="30" t="s">
        <v>28</v>
      </c>
      <c r="D30" s="40">
        <f t="shared" si="2"/>
        <v>0</v>
      </c>
      <c r="E30" s="41"/>
      <c r="F30" s="104" t="s">
        <v>41</v>
      </c>
      <c r="G30" s="72"/>
      <c r="H30" s="72" t="s">
        <v>41</v>
      </c>
      <c r="I30" s="72"/>
      <c r="J30" s="65">
        <v>50.1</v>
      </c>
      <c r="K30" s="65"/>
      <c r="L30" s="107">
        <v>1.6299999999999999E-2</v>
      </c>
      <c r="M30" s="107"/>
      <c r="N30" s="74" t="s">
        <v>39</v>
      </c>
      <c r="O30" s="75"/>
      <c r="P30" s="120">
        <f>D30*J30*L30*44/12</f>
        <v>0</v>
      </c>
      <c r="Q30" s="121"/>
      <c r="R30" s="32" t="s">
        <v>47</v>
      </c>
    </row>
    <row r="31" spans="2:18" ht="20.25" customHeight="1">
      <c r="B31" s="10" t="s">
        <v>7</v>
      </c>
      <c r="C31" s="30" t="s">
        <v>27</v>
      </c>
      <c r="D31" s="40">
        <f t="shared" si="2"/>
        <v>0</v>
      </c>
      <c r="E31" s="41"/>
      <c r="F31" s="104" t="s">
        <v>41</v>
      </c>
      <c r="G31" s="72"/>
      <c r="H31" s="72" t="s">
        <v>41</v>
      </c>
      <c r="I31" s="72"/>
      <c r="J31" s="65">
        <v>33.4</v>
      </c>
      <c r="K31" s="65"/>
      <c r="L31" s="107">
        <v>1.8700000000000001E-2</v>
      </c>
      <c r="M31" s="107"/>
      <c r="N31" s="74" t="s">
        <v>39</v>
      </c>
      <c r="O31" s="75"/>
      <c r="P31" s="120">
        <f>D31*J31*L31*44/12</f>
        <v>0</v>
      </c>
      <c r="Q31" s="121"/>
      <c r="R31" s="32" t="s">
        <v>47</v>
      </c>
    </row>
    <row r="32" spans="2:18" ht="20.25" customHeight="1">
      <c r="B32" s="10" t="s">
        <v>8</v>
      </c>
      <c r="C32" s="30" t="s">
        <v>27</v>
      </c>
      <c r="D32" s="40">
        <f t="shared" si="2"/>
        <v>0</v>
      </c>
      <c r="E32" s="41"/>
      <c r="F32" s="104" t="s">
        <v>41</v>
      </c>
      <c r="G32" s="72"/>
      <c r="H32" s="72" t="s">
        <v>41</v>
      </c>
      <c r="I32" s="72"/>
      <c r="J32" s="65">
        <v>36.5</v>
      </c>
      <c r="K32" s="65"/>
      <c r="L32" s="107">
        <v>1.8700000000000001E-2</v>
      </c>
      <c r="M32" s="107"/>
      <c r="N32" s="74" t="s">
        <v>39</v>
      </c>
      <c r="O32" s="75"/>
      <c r="P32" s="120">
        <f>D32*J32*L32*44/12</f>
        <v>0</v>
      </c>
      <c r="Q32" s="121"/>
      <c r="R32" s="32" t="s">
        <v>47</v>
      </c>
    </row>
    <row r="33" spans="2:18" ht="20.25" customHeight="1">
      <c r="B33" s="10" t="s">
        <v>9</v>
      </c>
      <c r="C33" s="30" t="s">
        <v>27</v>
      </c>
      <c r="D33" s="40">
        <f t="shared" si="2"/>
        <v>0</v>
      </c>
      <c r="E33" s="41"/>
      <c r="F33" s="104" t="s">
        <v>41</v>
      </c>
      <c r="G33" s="72"/>
      <c r="H33" s="72" t="s">
        <v>41</v>
      </c>
      <c r="I33" s="72"/>
      <c r="J33" s="65">
        <v>38</v>
      </c>
      <c r="K33" s="65"/>
      <c r="L33" s="107">
        <v>1.8800000000000001E-2</v>
      </c>
      <c r="M33" s="107"/>
      <c r="N33" s="74" t="s">
        <v>39</v>
      </c>
      <c r="O33" s="75"/>
      <c r="P33" s="120">
        <f>D33*J33*L33*44/12</f>
        <v>0</v>
      </c>
      <c r="Q33" s="121"/>
      <c r="R33" s="32" t="s">
        <v>47</v>
      </c>
    </row>
    <row r="34" spans="2:18" ht="20.25" customHeight="1" thickBot="1">
      <c r="B34" s="11" t="s">
        <v>10</v>
      </c>
      <c r="C34" s="31" t="s">
        <v>27</v>
      </c>
      <c r="D34" s="42">
        <f t="shared" si="2"/>
        <v>0</v>
      </c>
      <c r="E34" s="43"/>
      <c r="F34" s="105" t="s">
        <v>41</v>
      </c>
      <c r="G34" s="106"/>
      <c r="H34" s="106" t="s">
        <v>41</v>
      </c>
      <c r="I34" s="106"/>
      <c r="J34" s="66">
        <v>38.9</v>
      </c>
      <c r="K34" s="66"/>
      <c r="L34" s="126">
        <v>1.9300000000000001E-2</v>
      </c>
      <c r="M34" s="126"/>
      <c r="N34" s="76" t="s">
        <v>39</v>
      </c>
      <c r="O34" s="77"/>
      <c r="P34" s="122">
        <f>D34*J34*L34*44/12</f>
        <v>0</v>
      </c>
      <c r="Q34" s="123"/>
      <c r="R34" s="32" t="s">
        <v>47</v>
      </c>
    </row>
    <row r="35" spans="2:18" ht="30.75" customHeight="1" thickTop="1" thickBot="1">
      <c r="B35" s="62" t="s">
        <v>43</v>
      </c>
      <c r="C35" s="63"/>
      <c r="D35" s="63"/>
      <c r="E35" s="63"/>
      <c r="F35" s="63"/>
      <c r="G35" s="63"/>
      <c r="H35" s="63"/>
      <c r="I35" s="63"/>
      <c r="J35" s="63"/>
      <c r="K35" s="63"/>
      <c r="L35" s="63"/>
      <c r="M35" s="63"/>
      <c r="N35" s="63"/>
      <c r="O35" s="64"/>
      <c r="P35" s="124">
        <f>SUM(P28:Q34)</f>
        <v>0</v>
      </c>
      <c r="Q35" s="125"/>
    </row>
    <row r="36" spans="2:18" ht="8.25" customHeight="1" thickTop="1">
      <c r="B36" s="4"/>
    </row>
    <row r="37" spans="2:18" ht="15" customHeight="1">
      <c r="B37" s="129" t="s">
        <v>71</v>
      </c>
      <c r="C37" s="129"/>
      <c r="D37" s="129"/>
      <c r="E37" s="129"/>
      <c r="F37" s="129"/>
      <c r="G37" s="129"/>
      <c r="H37" s="129"/>
      <c r="I37" s="129"/>
      <c r="J37" s="129"/>
      <c r="K37" s="129"/>
      <c r="L37" s="129"/>
      <c r="M37" s="129"/>
      <c r="N37" s="129"/>
      <c r="O37" s="129"/>
      <c r="P37" s="129"/>
      <c r="Q37" s="129"/>
      <c r="R37" s="129"/>
    </row>
    <row r="38" spans="2:18" ht="15" customHeight="1">
      <c r="B38" s="38" t="s">
        <v>72</v>
      </c>
      <c r="C38" s="38"/>
      <c r="D38" s="38"/>
      <c r="E38" s="38"/>
      <c r="F38" s="38"/>
      <c r="G38" s="38"/>
      <c r="H38" s="38"/>
      <c r="I38" s="38"/>
      <c r="J38" s="38"/>
      <c r="K38" s="38"/>
      <c r="L38" s="38"/>
      <c r="M38" s="38"/>
      <c r="N38" s="38"/>
      <c r="O38" s="38"/>
      <c r="P38" s="38"/>
      <c r="Q38" s="38"/>
      <c r="R38" s="38"/>
    </row>
    <row r="39" spans="2:18" ht="15" customHeight="1">
      <c r="B39" s="38" t="s">
        <v>73</v>
      </c>
      <c r="C39" s="38"/>
      <c r="D39" s="38"/>
      <c r="E39" s="38"/>
      <c r="F39" s="38"/>
      <c r="G39" s="38"/>
      <c r="H39" s="38"/>
      <c r="I39" s="38"/>
      <c r="J39" s="38"/>
      <c r="K39" s="38"/>
      <c r="L39" s="38"/>
      <c r="M39" s="38"/>
      <c r="N39" s="38"/>
      <c r="O39" s="38"/>
      <c r="P39" s="38"/>
      <c r="Q39" s="38"/>
      <c r="R39" s="38"/>
    </row>
    <row r="40" spans="2:18" ht="15" customHeight="1">
      <c r="B40" s="38" t="s">
        <v>75</v>
      </c>
      <c r="C40" s="38"/>
      <c r="D40" s="38"/>
      <c r="E40" s="38"/>
      <c r="F40" s="38"/>
      <c r="G40" s="38"/>
      <c r="H40" s="38"/>
      <c r="I40" s="38"/>
      <c r="J40" s="38"/>
      <c r="K40" s="38"/>
      <c r="L40" s="38"/>
      <c r="M40" s="38"/>
      <c r="N40" s="38"/>
      <c r="O40" s="38"/>
      <c r="P40" s="38"/>
      <c r="Q40" s="38"/>
      <c r="R40" s="38"/>
    </row>
    <row r="41" spans="2:18" ht="28.5" customHeight="1"/>
    <row r="42" spans="2:18">
      <c r="B42" s="5" t="s">
        <v>59</v>
      </c>
    </row>
    <row r="43" spans="2:18" ht="17.25" customHeight="1">
      <c r="B43" s="115" t="s">
        <v>66</v>
      </c>
      <c r="C43" s="115"/>
      <c r="D43" s="115"/>
      <c r="E43" s="115"/>
      <c r="F43" s="115"/>
      <c r="G43" s="115"/>
      <c r="H43" s="115"/>
      <c r="I43" s="115"/>
      <c r="J43" s="115"/>
      <c r="K43" s="115"/>
      <c r="L43" s="115"/>
      <c r="M43" s="115"/>
      <c r="N43" s="115"/>
      <c r="O43" s="115"/>
      <c r="P43" s="115"/>
      <c r="Q43" s="115"/>
      <c r="R43" s="115"/>
    </row>
    <row r="44" spans="2:18" ht="17.25" customHeight="1">
      <c r="B44" s="115" t="s">
        <v>74</v>
      </c>
      <c r="C44" s="115"/>
      <c r="D44" s="115"/>
      <c r="E44" s="115"/>
      <c r="F44" s="115"/>
      <c r="G44" s="115"/>
      <c r="H44" s="115"/>
      <c r="I44" s="115"/>
      <c r="J44" s="115"/>
      <c r="K44" s="115"/>
      <c r="L44" s="115"/>
      <c r="M44" s="115"/>
      <c r="N44" s="115"/>
      <c r="O44" s="115"/>
      <c r="P44" s="115"/>
      <c r="Q44" s="115"/>
      <c r="R44" s="115"/>
    </row>
    <row r="45" spans="2:18" ht="17.25" customHeight="1">
      <c r="B45" s="115" t="s">
        <v>67</v>
      </c>
      <c r="C45" s="115"/>
      <c r="D45" s="115"/>
      <c r="E45" s="115"/>
      <c r="F45" s="115"/>
      <c r="G45" s="115"/>
      <c r="H45" s="115"/>
      <c r="I45" s="115"/>
      <c r="J45" s="115"/>
      <c r="K45" s="115"/>
      <c r="L45" s="115"/>
      <c r="M45" s="115"/>
      <c r="N45" s="115"/>
      <c r="O45" s="115"/>
      <c r="P45" s="115"/>
      <c r="Q45" s="115"/>
      <c r="R45" s="115"/>
    </row>
    <row r="46" spans="2:18" ht="16">
      <c r="B46" s="119" t="s">
        <v>65</v>
      </c>
      <c r="C46" s="119"/>
      <c r="D46" s="119"/>
      <c r="E46" s="119"/>
      <c r="F46" s="119"/>
      <c r="G46" s="119"/>
      <c r="H46" s="119"/>
      <c r="I46" s="119"/>
      <c r="J46" s="119"/>
      <c r="K46" s="119"/>
      <c r="L46" s="119"/>
      <c r="M46" s="119"/>
      <c r="N46" s="119"/>
      <c r="O46" s="119"/>
      <c r="P46" s="119"/>
      <c r="Q46" s="119"/>
      <c r="R46" s="119"/>
    </row>
    <row r="48" spans="2:18" ht="16.5" thickBot="1">
      <c r="B48" s="117" t="s">
        <v>68</v>
      </c>
      <c r="C48" s="117"/>
      <c r="D48" s="117"/>
      <c r="E48" s="117"/>
      <c r="F48" s="117"/>
      <c r="G48" s="117"/>
      <c r="H48" s="117"/>
      <c r="I48" s="117"/>
      <c r="J48" s="117"/>
      <c r="K48" s="117"/>
      <c r="L48" s="117"/>
      <c r="M48" s="117"/>
      <c r="N48" s="117"/>
      <c r="O48" s="117"/>
      <c r="P48" s="117"/>
      <c r="Q48" s="117"/>
      <c r="R48" s="117"/>
    </row>
    <row r="49" spans="2:17">
      <c r="B49" s="55"/>
      <c r="C49" s="56"/>
      <c r="D49" s="118" t="s">
        <v>58</v>
      </c>
      <c r="E49" s="85"/>
      <c r="F49" s="85"/>
      <c r="G49" s="85"/>
      <c r="H49" s="85"/>
      <c r="I49" s="85"/>
      <c r="J49" s="85"/>
      <c r="K49" s="85"/>
      <c r="L49" s="85"/>
      <c r="M49" s="85"/>
      <c r="N49" s="85"/>
      <c r="O49" s="85"/>
      <c r="P49" s="85"/>
      <c r="Q49" s="56"/>
    </row>
    <row r="50" spans="2:17" ht="15.5" thickBot="1">
      <c r="B50" s="99"/>
      <c r="C50" s="109"/>
      <c r="D50" s="27">
        <v>2013</v>
      </c>
      <c r="E50" s="26">
        <f>D50+1</f>
        <v>2014</v>
      </c>
      <c r="F50" s="26">
        <f t="shared" ref="F50:Q50" si="3">E50+1</f>
        <v>2015</v>
      </c>
      <c r="G50" s="26">
        <f t="shared" si="3"/>
        <v>2016</v>
      </c>
      <c r="H50" s="26">
        <f t="shared" si="3"/>
        <v>2017</v>
      </c>
      <c r="I50" s="26">
        <f t="shared" si="3"/>
        <v>2018</v>
      </c>
      <c r="J50" s="26">
        <f t="shared" si="3"/>
        <v>2019</v>
      </c>
      <c r="K50" s="26">
        <f t="shared" si="3"/>
        <v>2020</v>
      </c>
      <c r="L50" s="26">
        <f t="shared" si="3"/>
        <v>2021</v>
      </c>
      <c r="M50" s="26">
        <f t="shared" si="3"/>
        <v>2022</v>
      </c>
      <c r="N50" s="26">
        <f t="shared" si="3"/>
        <v>2023</v>
      </c>
      <c r="O50" s="26">
        <f t="shared" si="3"/>
        <v>2024</v>
      </c>
      <c r="P50" s="26">
        <f t="shared" si="3"/>
        <v>2025</v>
      </c>
      <c r="Q50" s="34">
        <f t="shared" si="3"/>
        <v>2026</v>
      </c>
    </row>
    <row r="51" spans="2:17" ht="34.5" customHeight="1" thickBot="1">
      <c r="B51" s="113" t="s">
        <v>64</v>
      </c>
      <c r="C51" s="114"/>
      <c r="D51" s="35"/>
      <c r="E51" s="36"/>
      <c r="F51" s="36"/>
      <c r="G51" s="36"/>
      <c r="H51" s="36"/>
      <c r="I51" s="36"/>
      <c r="J51" s="36"/>
      <c r="K51" s="36"/>
      <c r="L51" s="36"/>
      <c r="M51" s="36"/>
      <c r="N51" s="36"/>
      <c r="O51" s="36"/>
      <c r="P51" s="36"/>
      <c r="Q51" s="37"/>
    </row>
  </sheetData>
  <mergeCells count="110">
    <mergeCell ref="B8:R8"/>
    <mergeCell ref="B51:C51"/>
    <mergeCell ref="B43:R43"/>
    <mergeCell ref="B44:R44"/>
    <mergeCell ref="B45:R45"/>
    <mergeCell ref="B10:R10"/>
    <mergeCell ref="B23:R23"/>
    <mergeCell ref="B48:R48"/>
    <mergeCell ref="B49:C50"/>
    <mergeCell ref="D49:Q49"/>
    <mergeCell ref="B46:R46"/>
    <mergeCell ref="P32:Q32"/>
    <mergeCell ref="P33:Q33"/>
    <mergeCell ref="P34:Q34"/>
    <mergeCell ref="P35:Q35"/>
    <mergeCell ref="L33:M33"/>
    <mergeCell ref="L34:M34"/>
    <mergeCell ref="P28:Q28"/>
    <mergeCell ref="P29:Q29"/>
    <mergeCell ref="P30:Q30"/>
    <mergeCell ref="P31:Q31"/>
    <mergeCell ref="L27:M27"/>
    <mergeCell ref="L28:M28"/>
    <mergeCell ref="L29:M29"/>
    <mergeCell ref="F33:G33"/>
    <mergeCell ref="F34:G34"/>
    <mergeCell ref="H29:I29"/>
    <mergeCell ref="H30:I30"/>
    <mergeCell ref="H31:I31"/>
    <mergeCell ref="H32:I32"/>
    <mergeCell ref="H33:I33"/>
    <mergeCell ref="H34:I34"/>
    <mergeCell ref="O12:O13"/>
    <mergeCell ref="L30:M30"/>
    <mergeCell ref="L31:M31"/>
    <mergeCell ref="L32:M32"/>
    <mergeCell ref="F29:G29"/>
    <mergeCell ref="F30:G30"/>
    <mergeCell ref="F31:G31"/>
    <mergeCell ref="F32:G32"/>
    <mergeCell ref="J31:K31"/>
    <mergeCell ref="J32:K32"/>
    <mergeCell ref="F28:G28"/>
    <mergeCell ref="H27:I27"/>
    <mergeCell ref="H28:I28"/>
    <mergeCell ref="P12:P13"/>
    <mergeCell ref="B24:B27"/>
    <mergeCell ref="F27:G27"/>
    <mergeCell ref="J26:K26"/>
    <mergeCell ref="B11:B13"/>
    <mergeCell ref="B21:R21"/>
    <mergeCell ref="C12:C13"/>
    <mergeCell ref="K12:K13"/>
    <mergeCell ref="L12:L13"/>
    <mergeCell ref="M12:M13"/>
    <mergeCell ref="N12:N13"/>
    <mergeCell ref="F12:F13"/>
    <mergeCell ref="G12:G13"/>
    <mergeCell ref="H12:H13"/>
    <mergeCell ref="I12:I13"/>
    <mergeCell ref="J12:J13"/>
    <mergeCell ref="P27:Q27"/>
    <mergeCell ref="N30:O30"/>
    <mergeCell ref="N31:O31"/>
    <mergeCell ref="N32:O32"/>
    <mergeCell ref="N33:O33"/>
    <mergeCell ref="N34:O34"/>
    <mergeCell ref="D31:E31"/>
    <mergeCell ref="B1:R1"/>
    <mergeCell ref="D27:E27"/>
    <mergeCell ref="D28:E28"/>
    <mergeCell ref="D29:E29"/>
    <mergeCell ref="D30:E30"/>
    <mergeCell ref="F25:G25"/>
    <mergeCell ref="H26:I26"/>
    <mergeCell ref="H25:I25"/>
    <mergeCell ref="J27:K27"/>
    <mergeCell ref="J28:K28"/>
    <mergeCell ref="J29:K29"/>
    <mergeCell ref="J30:K30"/>
    <mergeCell ref="F24:O24"/>
    <mergeCell ref="J25:O25"/>
    <mergeCell ref="P24:Q26"/>
    <mergeCell ref="B3:R3"/>
    <mergeCell ref="B2:R2"/>
    <mergeCell ref="R24:R27"/>
    <mergeCell ref="B37:R37"/>
    <mergeCell ref="B38:R38"/>
    <mergeCell ref="B39:R39"/>
    <mergeCell ref="B40:R40"/>
    <mergeCell ref="B5:R5"/>
    <mergeCell ref="B6:R6"/>
    <mergeCell ref="B7:R7"/>
    <mergeCell ref="D32:E32"/>
    <mergeCell ref="D33:E33"/>
    <mergeCell ref="D34:E34"/>
    <mergeCell ref="F26:G26"/>
    <mergeCell ref="C24:E26"/>
    <mergeCell ref="Q12:R12"/>
    <mergeCell ref="C11:R11"/>
    <mergeCell ref="D12:D13"/>
    <mergeCell ref="E12:E13"/>
    <mergeCell ref="B35:O35"/>
    <mergeCell ref="J33:K33"/>
    <mergeCell ref="J34:K34"/>
    <mergeCell ref="L26:M26"/>
    <mergeCell ref="N26:O26"/>
    <mergeCell ref="N27:O27"/>
    <mergeCell ref="N28:O28"/>
    <mergeCell ref="N29:O29"/>
  </mergeCells>
  <phoneticPr fontId="2"/>
  <printOptions horizontalCentered="1"/>
  <pageMargins left="0.78740157480314965" right="0.78740157480314965" top="0.59055118110236227" bottom="0.59055118110236227" header="0" footer="0"/>
  <pageSetup paperSize="9" scale="6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高木　亮介</dc:creator>
  <cp:lastModifiedBy>高木　亮介</cp:lastModifiedBy>
  <cp:lastPrinted>2025-01-06T07:29:56Z</cp:lastPrinted>
  <dcterms:created xsi:type="dcterms:W3CDTF">2015-06-05T18:19:34Z</dcterms:created>
  <dcterms:modified xsi:type="dcterms:W3CDTF">2025-06-25T01:14:35Z</dcterms:modified>
</cp:coreProperties>
</file>