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I:\★市町村支援課移行データ\財政係\57公営企業経営比較分析表\R04\R050106経営比較分析表の分析等について（依頼）\03_市町村より回答→ＨＰ掲載\03魚津市\下水道（法適用）\"/>
    </mc:Choice>
  </mc:AlternateContent>
  <xr:revisionPtr revIDLastSave="0" documentId="13_ncr:1_{FE9E00A8-2C72-4817-B833-C033F39FEFDC}" xr6:coauthVersionLast="36" xr6:coauthVersionMax="36" xr10:uidLastSave="{00000000-0000-0000-0000-000000000000}"/>
  <workbookProtection workbookAlgorithmName="SHA-512" workbookHashValue="oipMow3klC4/BYZwOzhowA8hkcdF+nKGdtXMiZVsi7tlG5YlW6XNrALslKVbZuS/QSXBblReQzQgKO0D1E8cwg==" workbookSaltValue="tVWic3FmJ3UYWeLI+gyPZQ=="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Q6" i="5"/>
  <c r="W10" i="4" s="1"/>
  <c r="P6" i="5"/>
  <c r="P10" i="4" s="1"/>
  <c r="O6" i="5"/>
  <c r="N6" i="5"/>
  <c r="M6" i="5"/>
  <c r="L6" i="5"/>
  <c r="W8" i="4" s="1"/>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I85" i="4"/>
  <c r="G85" i="4"/>
  <c r="F85" i="4"/>
  <c r="E85" i="4"/>
  <c r="AT10" i="4"/>
  <c r="AD10" i="4"/>
  <c r="I10" i="4"/>
  <c r="B10" i="4"/>
  <c r="AL8" i="4"/>
  <c r="AD8" i="4"/>
  <c r="P8" i="4"/>
  <c r="B8" i="4"/>
  <c r="B6" i="4"/>
</calcChain>
</file>

<file path=xl/sharedStrings.xml><?xml version="1.0" encoding="utf-8"?>
<sst xmlns="http://schemas.openxmlformats.org/spreadsheetml/2006/main" count="275" uniqueCount="119">
  <si>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</si>
  <si>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</si>
  <si>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</si>
  <si>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</si>
  <si>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</si>
  <si>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</si>
  <si>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</si>
  <si>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</si>
  <si>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</si>
  <si>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</si>
  <si>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</si>
  <si>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</si>
  <si>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</si>
  <si>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</si>
  <si>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</si>
  <si>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</si>
  <si>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</si>
  <si>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</si>
  <si>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</si>
  <si>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</si>
  <si>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</si>
  <si>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</si>
  <si>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</si>
  <si>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</si>
  <si>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</si>
  <si>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</si>
  <si>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</si>
  <si>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</si>
  <si>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</si>
  <si>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</si>
  <si>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</si>
  <si>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</si>
  <si>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</si>
  <si>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</si>
  <si>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</si>
  <si>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</si>
  <si>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</si>
  <si>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</si>
  <si>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</si>
  <si>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</si>
  <si>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</si>
  <si>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</si>
  <si>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</si>
  <si>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</si>
  <si>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</si>
  <si>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</si>
  <si>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</si>
  <si>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</si>
  <si>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</si>
  <si>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</si>
  <si>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</si>
  <si>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</si>
  <si>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</si>
  <si>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</si>
  <si>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</si>
  <si>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</si>
  <si>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</si>
  <si>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</si>
  <si>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</si>
  <si>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</si>
  <si>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</si>
  <si>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</si>
  <si>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</si>
  <si>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</si>
  <si>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</si>
  <si>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</si>
  <si>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</si>
  <si>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</si>
  <si>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</si>
  <si>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</si>
  <si>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</si>
  <si>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</si>
  <si>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</si>
  <si>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</si>
  <si>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</si>
  <si>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</si>
  <si>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</si>
  <si>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</si>
  <si>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</si>
  <si>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</si>
  <si>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</si>
  <si>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</si>
  <si>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</si>
  <si>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</si>
  <si>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</si>
  <si>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</si>
  <si>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</si>
  <si>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</si>
  <si>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</si>
  <si>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</si>
  <si>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</si>
  <si>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</si>
  <si>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</si>
  <si>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</si>
  <si>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</si>
  <si>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</si>
  <si>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魚津市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</si>
  <si>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</si>
  <si>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</si>
  <si>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</si>
  <si>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</si>
  <si>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</si>
  <si>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</si>
  <si>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</si>
  <si>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</si>
  <si>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</si>
  <si>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</si>
  <si>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</si>
  <si>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</si>
  <si>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</si>
  <si>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</si>
  <si>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</si>
  <si>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</si>
  <si>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</si>
  <si>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</si>
  <si>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</si>
  <si>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　現在は法定耐用年数を経過した管路や施設がないことから、更新投資が必要な時期が到来していない状況にあります。
　今後については、管路や施設の法定耐用年数を踏まえて更新していくこととなりますが、ストックマネージメント計画に基づき、投資額の平準化を考慮しながら、更新する予定としております。</t>
    <rPh sb="1" eb="3">
      <t>ゲンザイ</t>
    </rPh>
    <rPh sb="4" eb="6">
      <t>ホウテイ</t>
    </rPh>
    <rPh sb="6" eb="8">
      <t>タイヨウ</t>
    </rPh>
    <rPh sb="8" eb="10">
      <t>ネンスウ</t>
    </rPh>
    <rPh sb="11" eb="13">
      <t>ケイカ</t>
    </rPh>
    <rPh sb="15" eb="17">
      <t>カンロ</t>
    </rPh>
    <rPh sb="18" eb="20">
      <t>シセツ</t>
    </rPh>
    <rPh sb="39" eb="41">
      <t>トウライ</t>
    </rPh>
    <rPh sb="46" eb="48">
      <t>ジョウキョウ</t>
    </rPh>
    <rPh sb="56" eb="58">
      <t>コンゴ</t>
    </rPh>
    <rPh sb="64" eb="66">
      <t>カンロ</t>
    </rPh>
    <rPh sb="67" eb="69">
      <t>シセツ</t>
    </rPh>
    <rPh sb="74" eb="76">
      <t>ネンスウ</t>
    </rPh>
    <rPh sb="77" eb="78">
      <t>フ</t>
    </rPh>
    <rPh sb="81" eb="83">
      <t>コウシン</t>
    </rPh>
    <rPh sb="107" eb="109">
      <t>ケイカク</t>
    </rPh>
    <rPh sb="110" eb="111">
      <t>モト</t>
    </rPh>
    <rPh sb="114" eb="116">
      <t>トウシ</t>
    </rPh>
    <rPh sb="116" eb="117">
      <t>ガク</t>
    </rPh>
    <rPh sb="118" eb="121">
      <t>ヘイジュンカ</t>
    </rPh>
    <rPh sb="122" eb="124">
      <t>コウリョ</t>
    </rPh>
    <rPh sb="129" eb="131">
      <t>コウシン</t>
    </rPh>
    <rPh sb="133" eb="135">
      <t>ヨテイ</t>
    </rPh>
    <phoneticPr fontId="4"/>
  </si>
  <si>
    <t>　昨年度と同様に、企業債残高が高く、流動化比率が低い等、経営の健全性に関する指標が劣っている状態となっています。
　魚津市においては、面的整備は概成に向かっていますが、今後は施設の耐震化対策を実施していく必要があります。
　起債については、事業債の平準化を図りつつ、世代間の負担の公平性を担保するため、資本費平準化債活用しますが、起債残高が平均値と比べ高い水準にあることから、徐々に減少させるよう事業費の平準化を考慮し、今後も資金管理の徹底を図ってまいります。
　他の指標については、特段劣っているものはありませんが、引き続き維持管理費の削減、施設規模の適正化等による効率的な汚水処理、水洗化率向上による有収水量の増加に努めてまります。
　また、経営戦略については、国から令和７年度までの見直しを求められていることもあり、適切な時期に見直してまいります。</t>
    <rPh sb="1" eb="4">
      <t>サクネンド</t>
    </rPh>
    <rPh sb="5" eb="7">
      <t>ドウヨウ</t>
    </rPh>
    <rPh sb="9" eb="11">
      <t>キギョウ</t>
    </rPh>
    <rPh sb="11" eb="12">
      <t>サイ</t>
    </rPh>
    <rPh sb="12" eb="14">
      <t>ザンダカ</t>
    </rPh>
    <rPh sb="15" eb="16">
      <t>タカ</t>
    </rPh>
    <rPh sb="18" eb="21">
      <t>リュウドウカ</t>
    </rPh>
    <rPh sb="21" eb="23">
      <t>ヒリツ</t>
    </rPh>
    <rPh sb="24" eb="25">
      <t>ヒク</t>
    </rPh>
    <rPh sb="26" eb="27">
      <t>ナド</t>
    </rPh>
    <rPh sb="28" eb="30">
      <t>ケイエイ</t>
    </rPh>
    <rPh sb="31" eb="34">
      <t>ケンゼンセイ</t>
    </rPh>
    <rPh sb="35" eb="36">
      <t>カン</t>
    </rPh>
    <rPh sb="38" eb="40">
      <t>シヒョウ</t>
    </rPh>
    <rPh sb="41" eb="42">
      <t>オト</t>
    </rPh>
    <rPh sb="46" eb="48">
      <t>ジョウタイ</t>
    </rPh>
    <rPh sb="58" eb="61">
      <t>ウオヅシ</t>
    </rPh>
    <rPh sb="67" eb="69">
      <t>メンテキ</t>
    </rPh>
    <rPh sb="69" eb="71">
      <t>セイビ</t>
    </rPh>
    <rPh sb="72" eb="74">
      <t>ガイセイ</t>
    </rPh>
    <rPh sb="75" eb="76">
      <t>ム</t>
    </rPh>
    <rPh sb="84" eb="86">
      <t>コンゴ</t>
    </rPh>
    <rPh sb="87" eb="89">
      <t>シセツ</t>
    </rPh>
    <rPh sb="90" eb="93">
      <t>タイシンカ</t>
    </rPh>
    <rPh sb="93" eb="95">
      <t>タイサク</t>
    </rPh>
    <rPh sb="96" eb="98">
      <t>ジッシ</t>
    </rPh>
    <rPh sb="102" eb="104">
      <t>ヒツヨウ</t>
    </rPh>
    <rPh sb="112" eb="114">
      <t>キサイ</t>
    </rPh>
    <rPh sb="120" eb="123">
      <t>ジギョウサイ</t>
    </rPh>
    <rPh sb="124" eb="127">
      <t>ヘイジュンカ</t>
    </rPh>
    <rPh sb="128" eb="129">
      <t>ハカ</t>
    </rPh>
    <rPh sb="151" eb="157">
      <t>シホンヒヘイジュンカ</t>
    </rPh>
    <rPh sb="158" eb="160">
      <t>カツヨウ</t>
    </rPh>
    <rPh sb="165" eb="167">
      <t>キサイ</t>
    </rPh>
    <rPh sb="167" eb="169">
      <t>ザンダカ</t>
    </rPh>
    <rPh sb="170" eb="173">
      <t>ヘイキンチ</t>
    </rPh>
    <rPh sb="174" eb="175">
      <t>クラ</t>
    </rPh>
    <rPh sb="176" eb="177">
      <t>タカ</t>
    </rPh>
    <rPh sb="178" eb="180">
      <t>スイジュン</t>
    </rPh>
    <rPh sb="188" eb="190">
      <t>ジョジョ</t>
    </rPh>
    <rPh sb="191" eb="193">
      <t>ゲンショウ</t>
    </rPh>
    <rPh sb="198" eb="201">
      <t>ジギョウヒ</t>
    </rPh>
    <rPh sb="202" eb="205">
      <t>ヘイジュンカ</t>
    </rPh>
    <rPh sb="206" eb="208">
      <t>コウリョ</t>
    </rPh>
    <rPh sb="210" eb="212">
      <t>コンゴ</t>
    </rPh>
    <rPh sb="213" eb="217">
      <t>シキンカンリ</t>
    </rPh>
    <rPh sb="218" eb="220">
      <t>テッテイ</t>
    </rPh>
    <rPh sb="232" eb="233">
      <t>タ</t>
    </rPh>
    <rPh sb="242" eb="244">
      <t>トクダン</t>
    </rPh>
    <rPh sb="244" eb="245">
      <t>オト</t>
    </rPh>
    <rPh sb="259" eb="260">
      <t>ヒ</t>
    </rPh>
    <rPh sb="261" eb="262">
      <t>ツヅ</t>
    </rPh>
    <rPh sb="302" eb="306">
      <t>ユウシュウスイリョウ</t>
    </rPh>
    <rPh sb="307" eb="309">
      <t>ゾウカ</t>
    </rPh>
    <rPh sb="333" eb="334">
      <t>クニ</t>
    </rPh>
    <rPh sb="336" eb="338">
      <t>レイワ</t>
    </rPh>
    <rPh sb="339" eb="341">
      <t>ネンド</t>
    </rPh>
    <rPh sb="344" eb="346">
      <t>ミナオ</t>
    </rPh>
    <rPh sb="348" eb="349">
      <t>モト</t>
    </rPh>
    <rPh sb="367" eb="369">
      <t>ミナオ</t>
    </rPh>
    <phoneticPr fontId="4"/>
  </si>
  <si>
    <r>
      <rPr>
        <sz val="9"/>
        <rFont val="ＭＳ ゴシック"/>
        <family val="3"/>
        <charset val="128"/>
      </rPr>
      <t>③流動比率については、令和３年度全国平均及び類似団平均値と比較してもかなり低く、資金繰りが苦しい状態が続いています。これを解消するため、一時借入、資本費平準化債の導入により対応していますが、抜本的な解決とはなっていないことから、使用料の見直し、経費削減などにより３条予算の黒字化を図り、国が示す繰出基準に基づく一般会計からの繰出金の確保、適切な起債額の発行を設定を行うことより、現金等の流動資産の確保に努めます。
④企業債残高対事業規模比率については、令和３年度全国平均及び類似団平均値よりも高い状況となっています。管渠整備に対する投資が概ね一段落する一方、施設の耐震化等の長寿命化対策に要する経費が必要となると見込んでおり、一定程度の事業費は確保することが必要となります。一方で、世代間負担の公平性を担保するため、資本費平準化債を有効に活用していくことが必要と考えられ、企業債残高の減少率は鈍化していくと予想されますが、徐々に健全な経営状態へ移行すると見込んでいます。
⑤経費回収率については、100％を超え、令和３年度全国平均及び類似団体平均値を上回っている状態となっています。引き続き、接続率の向上による有収水量の増加に努めるとともに、適切な使用料となるよう、継続的な見直しを実施してまいります。
⑥汚水処理原価については、令和３年度全国平均及び類似団体平均値と同程度となっています。汚水処理費（公費負担除く。）の削減及び接続率の向上による有収水量の増加に努め改善してまいります。
⑦施設利用率については、令和３年度全国平均及び類似団体平均値より低く、また、前年度よりも低い数値となりました。これは、人口減少や、不明水対策等により処理水量が減少したためと考えられます。
今後は、農業集落排水等の施設統合や下水道への接続勧奨等により施設利用率を上昇させること必要があります。
⑧水洗化率については、令和３年度全国平均は下回りましたが、類似団体平均値より高い状態となっています。今後も接続率の向上の取組を推進し、水洗化率の向上を図ります。</t>
    </r>
    <r>
      <rPr>
        <sz val="8"/>
        <rFont val="ＭＳ ゴシック"/>
        <family val="3"/>
        <charset val="128"/>
      </rPr>
      <t xml:space="preserve">
　</t>
    </r>
    <rPh sb="51" eb="52">
      <t>ツヅ</t>
    </rPh>
    <rPh sb="242" eb="243">
      <t>チ</t>
    </rPh>
    <rPh sb="269" eb="270">
      <t>オオム</t>
    </rPh>
    <rPh sb="276" eb="278">
      <t>イッポウ</t>
    </rPh>
    <rPh sb="279" eb="281">
      <t>シセツ</t>
    </rPh>
    <rPh sb="282" eb="285">
      <t>タイシンカ</t>
    </rPh>
    <rPh sb="285" eb="286">
      <t>ナド</t>
    </rPh>
    <rPh sb="294" eb="295">
      <t>ヨウ</t>
    </rPh>
    <rPh sb="306" eb="308">
      <t>ミコ</t>
    </rPh>
    <rPh sb="313" eb="317">
      <t>イッテイテイド</t>
    </rPh>
    <rPh sb="318" eb="320">
      <t>ジギョウ</t>
    </rPh>
    <rPh sb="320" eb="321">
      <t>ヒ</t>
    </rPh>
    <rPh sb="322" eb="324">
      <t>カクホ</t>
    </rPh>
    <rPh sb="329" eb="331">
      <t>ヒツヨウ</t>
    </rPh>
    <rPh sb="337" eb="339">
      <t>イッポウ</t>
    </rPh>
    <rPh sb="341" eb="344">
      <t>セダイカン</t>
    </rPh>
    <rPh sb="344" eb="346">
      <t>フタン</t>
    </rPh>
    <rPh sb="347" eb="349">
      <t>コウヘイ</t>
    </rPh>
    <rPh sb="349" eb="350">
      <t>セイ</t>
    </rPh>
    <rPh sb="351" eb="353">
      <t>タンポ</t>
    </rPh>
    <rPh sb="358" eb="365">
      <t>シホンヒヘイジュンカサイ</t>
    </rPh>
    <rPh sb="366" eb="368">
      <t>ユウコウ</t>
    </rPh>
    <rPh sb="369" eb="371">
      <t>カツヨウ</t>
    </rPh>
    <rPh sb="378" eb="380">
      <t>ヒツヨウ</t>
    </rPh>
    <rPh sb="403" eb="405">
      <t>ヨソウ</t>
    </rPh>
    <rPh sb="411" eb="413">
      <t>ジョジョ</t>
    </rPh>
    <rPh sb="414" eb="416">
      <t>ケンゼン</t>
    </rPh>
    <rPh sb="417" eb="419">
      <t>ケイエイ</t>
    </rPh>
    <rPh sb="419" eb="421">
      <t>ジョウタイ</t>
    </rPh>
    <rPh sb="422" eb="424">
      <t>イコウ</t>
    </rPh>
    <rPh sb="427" eb="429">
      <t>ミコ</t>
    </rPh>
    <rPh sb="469" eb="471">
      <t>ダンタイ</t>
    </rPh>
    <rPh sb="475" eb="477">
      <t>ウワマワ</t>
    </rPh>
    <rPh sb="481" eb="483">
      <t>ジョウタイ</t>
    </rPh>
    <rPh sb="492" eb="493">
      <t>ツヅ</t>
    </rPh>
    <rPh sb="512" eb="513">
      <t>ツト</t>
    </rPh>
    <rPh sb="520" eb="522">
      <t>テキセツ</t>
    </rPh>
    <rPh sb="523" eb="526">
      <t>シヨウリョウ</t>
    </rPh>
    <rPh sb="532" eb="534">
      <t>ケイゾク</t>
    </rPh>
    <rPh sb="534" eb="535">
      <t>テキ</t>
    </rPh>
    <rPh sb="536" eb="538">
      <t>ミナオ</t>
    </rPh>
    <rPh sb="540" eb="542">
      <t>ジッシ</t>
    </rPh>
    <rPh sb="577" eb="579">
      <t>ダンタイ</t>
    </rPh>
    <rPh sb="579" eb="582">
      <t>ヘイキンチ</t>
    </rPh>
    <rPh sb="583" eb="586">
      <t>ドウテイド</t>
    </rPh>
    <rPh sb="596" eb="599">
      <t>ショリヒ</t>
    </rPh>
    <rPh sb="600" eb="602">
      <t>コウヒ</t>
    </rPh>
    <rPh sb="602" eb="604">
      <t>フタン</t>
    </rPh>
    <rPh sb="604" eb="605">
      <t>ノゾ</t>
    </rPh>
    <rPh sb="609" eb="611">
      <t>サクゲン</t>
    </rPh>
    <rPh sb="611" eb="612">
      <t>オヨ</t>
    </rPh>
    <rPh sb="622" eb="623">
      <t>ユウ</t>
    </rPh>
    <rPh sb="738" eb="740">
      <t>コンゴ</t>
    </rPh>
    <rPh sb="742" eb="746">
      <t>ノウギョウシュウラク</t>
    </rPh>
    <rPh sb="746" eb="748">
      <t>ハイスイ</t>
    </rPh>
    <rPh sb="748" eb="749">
      <t>トウ</t>
    </rPh>
    <rPh sb="750" eb="752">
      <t>シセツ</t>
    </rPh>
    <rPh sb="752" eb="754">
      <t>トウゴウ</t>
    </rPh>
    <rPh sb="806" eb="810">
      <t>ゼンコクヘイキン</t>
    </rPh>
    <rPh sb="811" eb="813">
      <t>シタマワ</t>
    </rPh>
    <rPh sb="827" eb="830">
      <t>ヘイキンチ</t>
    </rPh>
    <rPh sb="832" eb="833">
      <t>タカ</t>
    </rPh>
    <rPh sb="834" eb="836">
      <t>ジョウタイ</t>
    </rPh>
    <rPh sb="847" eb="849">
      <t>セツゾク</t>
    </rPh>
    <rPh sb="849" eb="850">
      <t>リツ</t>
    </rPh>
    <rPh sb="851" eb="853">
      <t>コウジョウ</t>
    </rPh>
    <rPh sb="854" eb="856">
      <t>トリクミ</t>
    </rPh>
    <rPh sb="857" eb="859">
      <t>スイシン</t>
    </rPh>
    <rPh sb="861" eb="864">
      <t>スイセンカ</t>
    </rPh>
    <rPh sb="866" eb="868">
      <t>コウジョウ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</si>
</sst>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
      <name val="ＭＳ ゴシック"/>
      <family val="3"/>
      <charset val="128"/>
    </font>
    <font>
      <sz val="10"/>
      <color theme="1"/>
      <name val="ＭＳ ゴシック"/>
      <family val="3"/>
      <charset val="128"/>
    </font>
    <font>
      <sz val="8"/>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7" fillId="0" borderId="6"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667-44CE-B833-7D28C20AD0B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0.15</c:v>
                </c:pt>
                <c:pt idx="3">
                  <c:v>1.65</c:v>
                </c:pt>
                <c:pt idx="4">
                  <c:v>0.15</c:v>
                </c:pt>
              </c:numCache>
            </c:numRef>
          </c:val>
          <c:smooth val="0"/>
          <c:extLst>
            <c:ext xmlns:c16="http://schemas.microsoft.com/office/drawing/2014/chart" uri="{C3380CC4-5D6E-409C-BE32-E72D297353CC}">
              <c16:uniqueId val="{00000001-3667-44CE-B833-7D28C20AD0B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100.9</c:v>
                </c:pt>
                <c:pt idx="3">
                  <c:v>100.73</c:v>
                </c:pt>
                <c:pt idx="4">
                  <c:v>100.26</c:v>
                </c:pt>
              </c:numCache>
            </c:numRef>
          </c:val>
          <c:extLst>
            <c:ext xmlns:c16="http://schemas.microsoft.com/office/drawing/2014/chart" uri="{C3380CC4-5D6E-409C-BE32-E72D297353CC}">
              <c16:uniqueId val="{00000000-F217-4B66-BEC9-888116B772A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106.57</c:v>
                </c:pt>
                <c:pt idx="3">
                  <c:v>107.21</c:v>
                </c:pt>
                <c:pt idx="4">
                  <c:v>106.22</c:v>
                </c:pt>
              </c:numCache>
            </c:numRef>
          </c:val>
          <c:smooth val="0"/>
          <c:extLst>
            <c:ext xmlns:c16="http://schemas.microsoft.com/office/drawing/2014/chart" uri="{C3380CC4-5D6E-409C-BE32-E72D297353CC}">
              <c16:uniqueId val="{00000001-F217-4B66-BEC9-888116B772A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4.54</c:v>
                </c:pt>
                <c:pt idx="3">
                  <c:v>8.98</c:v>
                </c:pt>
                <c:pt idx="4">
                  <c:v>12.62</c:v>
                </c:pt>
              </c:numCache>
            </c:numRef>
          </c:val>
          <c:extLst>
            <c:ext xmlns:c16="http://schemas.microsoft.com/office/drawing/2014/chart" uri="{C3380CC4-5D6E-409C-BE32-E72D297353CC}">
              <c16:uniqueId val="{00000000-0ABE-425F-ACBF-7ACEA1F8436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15.85</c:v>
                </c:pt>
                <c:pt idx="3">
                  <c:v>12.7</c:v>
                </c:pt>
                <c:pt idx="4">
                  <c:v>23.54</c:v>
                </c:pt>
              </c:numCache>
            </c:numRef>
          </c:val>
          <c:smooth val="0"/>
          <c:extLst>
            <c:ext xmlns:c16="http://schemas.microsoft.com/office/drawing/2014/chart" uri="{C3380CC4-5D6E-409C-BE32-E72D297353CC}">
              <c16:uniqueId val="{00000001-0ABE-425F-ACBF-7ACEA1F8436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AED-4FC5-851D-5D8EA3D3125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c:v>1.5</c:v>
                </c:pt>
              </c:numCache>
            </c:numRef>
          </c:val>
          <c:smooth val="0"/>
          <c:extLst>
            <c:ext xmlns:c16="http://schemas.microsoft.com/office/drawing/2014/chart" uri="{C3380CC4-5D6E-409C-BE32-E72D297353CC}">
              <c16:uniqueId val="{00000001-6AED-4FC5-851D-5D8EA3D3125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BDD-4ABE-9589-75FC5CD46AF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53.44</c:v>
                </c:pt>
                <c:pt idx="3">
                  <c:v>43.71</c:v>
                </c:pt>
                <c:pt idx="4">
                  <c:v>18.010000000000002</c:v>
                </c:pt>
              </c:numCache>
            </c:numRef>
          </c:val>
          <c:smooth val="0"/>
          <c:extLst>
            <c:ext xmlns:c16="http://schemas.microsoft.com/office/drawing/2014/chart" uri="{C3380CC4-5D6E-409C-BE32-E72D297353CC}">
              <c16:uniqueId val="{00000001-2BDD-4ABE-9589-75FC5CD46AF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18.260000000000002</c:v>
                </c:pt>
                <c:pt idx="3">
                  <c:v>12.55</c:v>
                </c:pt>
                <c:pt idx="4">
                  <c:v>12.74</c:v>
                </c:pt>
              </c:numCache>
            </c:numRef>
          </c:val>
          <c:extLst>
            <c:ext xmlns:c16="http://schemas.microsoft.com/office/drawing/2014/chart" uri="{C3380CC4-5D6E-409C-BE32-E72D297353CC}">
              <c16:uniqueId val="{00000000-AB87-4FD6-BA92-3261D0214E8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47.03</c:v>
                </c:pt>
                <c:pt idx="3">
                  <c:v>40.67</c:v>
                </c:pt>
                <c:pt idx="4">
                  <c:v>59.4</c:v>
                </c:pt>
              </c:numCache>
            </c:numRef>
          </c:val>
          <c:smooth val="0"/>
          <c:extLst>
            <c:ext xmlns:c16="http://schemas.microsoft.com/office/drawing/2014/chart" uri="{C3380CC4-5D6E-409C-BE32-E72D297353CC}">
              <c16:uniqueId val="{00000001-AB87-4FD6-BA92-3261D0214E8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1829.94</c:v>
                </c:pt>
                <c:pt idx="3">
                  <c:v>1693.48</c:v>
                </c:pt>
                <c:pt idx="4">
                  <c:v>1583.72</c:v>
                </c:pt>
              </c:numCache>
            </c:numRef>
          </c:val>
          <c:extLst>
            <c:ext xmlns:c16="http://schemas.microsoft.com/office/drawing/2014/chart" uri="{C3380CC4-5D6E-409C-BE32-E72D297353CC}">
              <c16:uniqueId val="{00000000-5940-44FA-8C9D-110578426B2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1001.3</c:v>
                </c:pt>
                <c:pt idx="3">
                  <c:v>1050.51</c:v>
                </c:pt>
                <c:pt idx="4">
                  <c:v>747.84</c:v>
                </c:pt>
              </c:numCache>
            </c:numRef>
          </c:val>
          <c:smooth val="0"/>
          <c:extLst>
            <c:ext xmlns:c16="http://schemas.microsoft.com/office/drawing/2014/chart" uri="{C3380CC4-5D6E-409C-BE32-E72D297353CC}">
              <c16:uniqueId val="{00000001-5940-44FA-8C9D-110578426B2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106.66</c:v>
                </c:pt>
                <c:pt idx="3">
                  <c:v>107.2</c:v>
                </c:pt>
                <c:pt idx="4">
                  <c:v>107.25</c:v>
                </c:pt>
              </c:numCache>
            </c:numRef>
          </c:val>
          <c:extLst>
            <c:ext xmlns:c16="http://schemas.microsoft.com/office/drawing/2014/chart" uri="{C3380CC4-5D6E-409C-BE32-E72D297353CC}">
              <c16:uniqueId val="{00000000-FC61-4E6A-818E-75C62F3F2F9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81.88</c:v>
                </c:pt>
                <c:pt idx="3">
                  <c:v>82.65</c:v>
                </c:pt>
                <c:pt idx="4">
                  <c:v>90.17</c:v>
                </c:pt>
              </c:numCache>
            </c:numRef>
          </c:val>
          <c:smooth val="0"/>
          <c:extLst>
            <c:ext xmlns:c16="http://schemas.microsoft.com/office/drawing/2014/chart" uri="{C3380CC4-5D6E-409C-BE32-E72D297353CC}">
              <c16:uniqueId val="{00000001-FC61-4E6A-818E-75C62F3F2F9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178.17</c:v>
                </c:pt>
                <c:pt idx="3">
                  <c:v>174.69</c:v>
                </c:pt>
                <c:pt idx="4">
                  <c:v>176.97</c:v>
                </c:pt>
              </c:numCache>
            </c:numRef>
          </c:val>
          <c:extLst>
            <c:ext xmlns:c16="http://schemas.microsoft.com/office/drawing/2014/chart" uri="{C3380CC4-5D6E-409C-BE32-E72D297353CC}">
              <c16:uniqueId val="{00000000-6BC2-4F23-8910-8068BBED6AD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187.55</c:v>
                </c:pt>
                <c:pt idx="3">
                  <c:v>186.3</c:v>
                </c:pt>
                <c:pt idx="4">
                  <c:v>173.17</c:v>
                </c:pt>
              </c:numCache>
            </c:numRef>
          </c:val>
          <c:smooth val="0"/>
          <c:extLst>
            <c:ext xmlns:c16="http://schemas.microsoft.com/office/drawing/2014/chart" uri="{C3380CC4-5D6E-409C-BE32-E72D297353CC}">
              <c16:uniqueId val="{00000001-6BC2-4F23-8910-8068BBED6AD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52.15</c:v>
                </c:pt>
                <c:pt idx="3">
                  <c:v>51.58</c:v>
                </c:pt>
                <c:pt idx="4">
                  <c:v>39.75</c:v>
                </c:pt>
              </c:numCache>
            </c:numRef>
          </c:val>
          <c:extLst>
            <c:ext xmlns:c16="http://schemas.microsoft.com/office/drawing/2014/chart" uri="{C3380CC4-5D6E-409C-BE32-E72D297353CC}">
              <c16:uniqueId val="{00000000-D2BD-409F-9E0D-F6916E8A8C6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50.94</c:v>
                </c:pt>
                <c:pt idx="3">
                  <c:v>50.53</c:v>
                </c:pt>
                <c:pt idx="4">
                  <c:v>56.43</c:v>
                </c:pt>
              </c:numCache>
            </c:numRef>
          </c:val>
          <c:smooth val="0"/>
          <c:extLst>
            <c:ext xmlns:c16="http://schemas.microsoft.com/office/drawing/2014/chart" uri="{C3380CC4-5D6E-409C-BE32-E72D297353CC}">
              <c16:uniqueId val="{00000001-D2BD-409F-9E0D-F6916E8A8C6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90.25</c:v>
                </c:pt>
                <c:pt idx="3">
                  <c:v>91.47</c:v>
                </c:pt>
                <c:pt idx="4">
                  <c:v>92.17</c:v>
                </c:pt>
              </c:numCache>
            </c:numRef>
          </c:val>
          <c:extLst>
            <c:ext xmlns:c16="http://schemas.microsoft.com/office/drawing/2014/chart" uri="{C3380CC4-5D6E-409C-BE32-E72D297353CC}">
              <c16:uniqueId val="{00000000-1E3F-40CC-BF13-7161247D45B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82.55</c:v>
                </c:pt>
                <c:pt idx="3">
                  <c:v>82.08</c:v>
                </c:pt>
                <c:pt idx="4">
                  <c:v>91.07</c:v>
                </c:pt>
              </c:numCache>
            </c:numRef>
          </c:val>
          <c:smooth val="0"/>
          <c:extLst>
            <c:ext xmlns:c16="http://schemas.microsoft.com/office/drawing/2014/chart" uri="{C3380CC4-5D6E-409C-BE32-E72D297353CC}">
              <c16:uniqueId val="{00000001-1E3F-40CC-BF13-7161247D45B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49"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富山県　魚津市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7" t="s">
        <v>1</v>
      </c>
      <c r="C7" s="57"/>
      <c r="D7" s="57"/>
      <c r="E7" s="57"/>
      <c r="F7" s="57"/>
      <c r="G7" s="57"/>
      <c r="H7" s="57"/>
      <c r="I7" s="57" t="s">
        <v>2</v>
      </c>
      <c r="J7" s="57"/>
      <c r="K7" s="57"/>
      <c r="L7" s="57"/>
      <c r="M7" s="57"/>
      <c r="N7" s="57"/>
      <c r="O7" s="57"/>
      <c r="P7" s="57" t="s">
        <v>3</v>
      </c>
      <c r="Q7" s="57"/>
      <c r="R7" s="57"/>
      <c r="S7" s="57"/>
      <c r="T7" s="57"/>
      <c r="U7" s="57"/>
      <c r="V7" s="57"/>
      <c r="W7" s="57" t="s">
        <v>4</v>
      </c>
      <c r="X7" s="57"/>
      <c r="Y7" s="57"/>
      <c r="Z7" s="57"/>
      <c r="AA7" s="57"/>
      <c r="AB7" s="57"/>
      <c r="AC7" s="57"/>
      <c r="AD7" s="57" t="s">
        <v>5</v>
      </c>
      <c r="AE7" s="57"/>
      <c r="AF7" s="57"/>
      <c r="AG7" s="57"/>
      <c r="AH7" s="57"/>
      <c r="AI7" s="57"/>
      <c r="AJ7" s="57"/>
      <c r="AK7" s="3"/>
      <c r="AL7" s="57" t="s">
        <v>6</v>
      </c>
      <c r="AM7" s="57"/>
      <c r="AN7" s="57"/>
      <c r="AO7" s="57"/>
      <c r="AP7" s="57"/>
      <c r="AQ7" s="57"/>
      <c r="AR7" s="57"/>
      <c r="AS7" s="57"/>
      <c r="AT7" s="57" t="s">
        <v>7</v>
      </c>
      <c r="AU7" s="57"/>
      <c r="AV7" s="57"/>
      <c r="AW7" s="57"/>
      <c r="AX7" s="57"/>
      <c r="AY7" s="57"/>
      <c r="AZ7" s="57"/>
      <c r="BA7" s="57"/>
      <c r="BB7" s="57" t="s">
        <v>8</v>
      </c>
      <c r="BC7" s="57"/>
      <c r="BD7" s="57"/>
      <c r="BE7" s="57"/>
      <c r="BF7" s="57"/>
      <c r="BG7" s="57"/>
      <c r="BH7" s="57"/>
      <c r="BI7" s="57"/>
      <c r="BJ7" s="3"/>
      <c r="BK7" s="3"/>
      <c r="BL7" s="81" t="s">
        <v>9</v>
      </c>
      <c r="BM7" s="82"/>
      <c r="BN7" s="82"/>
      <c r="BO7" s="82"/>
      <c r="BP7" s="82"/>
      <c r="BQ7" s="82"/>
      <c r="BR7" s="82"/>
      <c r="BS7" s="82"/>
      <c r="BT7" s="82"/>
      <c r="BU7" s="82"/>
      <c r="BV7" s="82"/>
      <c r="BW7" s="82"/>
      <c r="BX7" s="82"/>
      <c r="BY7" s="83"/>
    </row>
    <row r="8" spans="1:78" ht="18.75" customHeight="1" x14ac:dyDescent="0.15">
      <c r="A8" s="2"/>
      <c r="B8" s="77" t="str">
        <f>データ!I6</f>
        <v>法適用</v>
      </c>
      <c r="C8" s="77"/>
      <c r="D8" s="77"/>
      <c r="E8" s="77"/>
      <c r="F8" s="77"/>
      <c r="G8" s="77"/>
      <c r="H8" s="77"/>
      <c r="I8" s="77" t="str">
        <f>データ!J6</f>
        <v>下水道事業</v>
      </c>
      <c r="J8" s="77"/>
      <c r="K8" s="77"/>
      <c r="L8" s="77"/>
      <c r="M8" s="77"/>
      <c r="N8" s="77"/>
      <c r="O8" s="77"/>
      <c r="P8" s="77" t="str">
        <f>データ!K6</f>
        <v>公共下水道</v>
      </c>
      <c r="Q8" s="77"/>
      <c r="R8" s="77"/>
      <c r="S8" s="77"/>
      <c r="T8" s="77"/>
      <c r="U8" s="77"/>
      <c r="V8" s="77"/>
      <c r="W8" s="77" t="str">
        <f>データ!L6</f>
        <v>Cc1</v>
      </c>
      <c r="X8" s="77"/>
      <c r="Y8" s="77"/>
      <c r="Z8" s="77"/>
      <c r="AA8" s="77"/>
      <c r="AB8" s="77"/>
      <c r="AC8" s="77"/>
      <c r="AD8" s="78" t="str">
        <f>データ!$M$6</f>
        <v>非設置</v>
      </c>
      <c r="AE8" s="78"/>
      <c r="AF8" s="78"/>
      <c r="AG8" s="78"/>
      <c r="AH8" s="78"/>
      <c r="AI8" s="78"/>
      <c r="AJ8" s="78"/>
      <c r="AK8" s="3"/>
      <c r="AL8" s="51">
        <f>データ!S6</f>
        <v>40477</v>
      </c>
      <c r="AM8" s="51"/>
      <c r="AN8" s="51"/>
      <c r="AO8" s="51"/>
      <c r="AP8" s="51"/>
      <c r="AQ8" s="51"/>
      <c r="AR8" s="51"/>
      <c r="AS8" s="51"/>
      <c r="AT8" s="52">
        <f>データ!T6</f>
        <v>200.61</v>
      </c>
      <c r="AU8" s="52"/>
      <c r="AV8" s="52"/>
      <c r="AW8" s="52"/>
      <c r="AX8" s="52"/>
      <c r="AY8" s="52"/>
      <c r="AZ8" s="52"/>
      <c r="BA8" s="52"/>
      <c r="BB8" s="52">
        <f>データ!U6</f>
        <v>201.77</v>
      </c>
      <c r="BC8" s="52"/>
      <c r="BD8" s="52"/>
      <c r="BE8" s="52"/>
      <c r="BF8" s="52"/>
      <c r="BG8" s="52"/>
      <c r="BH8" s="52"/>
      <c r="BI8" s="52"/>
      <c r="BJ8" s="3"/>
      <c r="BK8" s="3"/>
      <c r="BL8" s="73" t="s">
        <v>10</v>
      </c>
      <c r="BM8" s="74"/>
      <c r="BN8" s="75" t="s">
        <v>11</v>
      </c>
      <c r="BO8" s="75"/>
      <c r="BP8" s="75"/>
      <c r="BQ8" s="75"/>
      <c r="BR8" s="75"/>
      <c r="BS8" s="75"/>
      <c r="BT8" s="75"/>
      <c r="BU8" s="75"/>
      <c r="BV8" s="75"/>
      <c r="BW8" s="75"/>
      <c r="BX8" s="75"/>
      <c r="BY8" s="76"/>
    </row>
    <row r="9" spans="1:78" ht="18.75" customHeight="1" x14ac:dyDescent="0.15">
      <c r="A9" s="2"/>
      <c r="B9" s="57" t="s">
        <v>12</v>
      </c>
      <c r="C9" s="57"/>
      <c r="D9" s="57"/>
      <c r="E9" s="57"/>
      <c r="F9" s="57"/>
      <c r="G9" s="57"/>
      <c r="H9" s="57"/>
      <c r="I9" s="57" t="s">
        <v>13</v>
      </c>
      <c r="J9" s="57"/>
      <c r="K9" s="57"/>
      <c r="L9" s="57"/>
      <c r="M9" s="57"/>
      <c r="N9" s="57"/>
      <c r="O9" s="57"/>
      <c r="P9" s="57" t="s">
        <v>14</v>
      </c>
      <c r="Q9" s="57"/>
      <c r="R9" s="57"/>
      <c r="S9" s="57"/>
      <c r="T9" s="57"/>
      <c r="U9" s="57"/>
      <c r="V9" s="57"/>
      <c r="W9" s="57" t="s">
        <v>15</v>
      </c>
      <c r="X9" s="57"/>
      <c r="Y9" s="57"/>
      <c r="Z9" s="57"/>
      <c r="AA9" s="57"/>
      <c r="AB9" s="57"/>
      <c r="AC9" s="57"/>
      <c r="AD9" s="57" t="s">
        <v>16</v>
      </c>
      <c r="AE9" s="57"/>
      <c r="AF9" s="57"/>
      <c r="AG9" s="57"/>
      <c r="AH9" s="57"/>
      <c r="AI9" s="57"/>
      <c r="AJ9" s="57"/>
      <c r="AK9" s="3"/>
      <c r="AL9" s="57" t="s">
        <v>17</v>
      </c>
      <c r="AM9" s="57"/>
      <c r="AN9" s="57"/>
      <c r="AO9" s="57"/>
      <c r="AP9" s="57"/>
      <c r="AQ9" s="57"/>
      <c r="AR9" s="57"/>
      <c r="AS9" s="57"/>
      <c r="AT9" s="57" t="s">
        <v>18</v>
      </c>
      <c r="AU9" s="57"/>
      <c r="AV9" s="57"/>
      <c r="AW9" s="57"/>
      <c r="AX9" s="57"/>
      <c r="AY9" s="57"/>
      <c r="AZ9" s="57"/>
      <c r="BA9" s="57"/>
      <c r="BB9" s="57" t="s">
        <v>19</v>
      </c>
      <c r="BC9" s="57"/>
      <c r="BD9" s="57"/>
      <c r="BE9" s="57"/>
      <c r="BF9" s="57"/>
      <c r="BG9" s="57"/>
      <c r="BH9" s="57"/>
      <c r="BI9" s="57"/>
      <c r="BJ9" s="3"/>
      <c r="BK9" s="3"/>
      <c r="BL9" s="58" t="s">
        <v>20</v>
      </c>
      <c r="BM9" s="59"/>
      <c r="BN9" s="60" t="s">
        <v>21</v>
      </c>
      <c r="BO9" s="60"/>
      <c r="BP9" s="60"/>
      <c r="BQ9" s="60"/>
      <c r="BR9" s="60"/>
      <c r="BS9" s="60"/>
      <c r="BT9" s="60"/>
      <c r="BU9" s="60"/>
      <c r="BV9" s="60"/>
      <c r="BW9" s="60"/>
      <c r="BX9" s="60"/>
      <c r="BY9" s="61"/>
    </row>
    <row r="10" spans="1:78" ht="18.75" customHeight="1" x14ac:dyDescent="0.15">
      <c r="A10" s="2"/>
      <c r="B10" s="52" t="str">
        <f>データ!N6</f>
        <v>-</v>
      </c>
      <c r="C10" s="52"/>
      <c r="D10" s="52"/>
      <c r="E10" s="52"/>
      <c r="F10" s="52"/>
      <c r="G10" s="52"/>
      <c r="H10" s="52"/>
      <c r="I10" s="52">
        <f>データ!O6</f>
        <v>51.62</v>
      </c>
      <c r="J10" s="52"/>
      <c r="K10" s="52"/>
      <c r="L10" s="52"/>
      <c r="M10" s="52"/>
      <c r="N10" s="52"/>
      <c r="O10" s="52"/>
      <c r="P10" s="52">
        <f>データ!P6</f>
        <v>48.72</v>
      </c>
      <c r="Q10" s="52"/>
      <c r="R10" s="52"/>
      <c r="S10" s="52"/>
      <c r="T10" s="52"/>
      <c r="U10" s="52"/>
      <c r="V10" s="52"/>
      <c r="W10" s="52">
        <f>データ!Q6</f>
        <v>78.430000000000007</v>
      </c>
      <c r="X10" s="52"/>
      <c r="Y10" s="52"/>
      <c r="Z10" s="52"/>
      <c r="AA10" s="52"/>
      <c r="AB10" s="52"/>
      <c r="AC10" s="52"/>
      <c r="AD10" s="51">
        <f>データ!R6</f>
        <v>3610</v>
      </c>
      <c r="AE10" s="51"/>
      <c r="AF10" s="51"/>
      <c r="AG10" s="51"/>
      <c r="AH10" s="51"/>
      <c r="AI10" s="51"/>
      <c r="AJ10" s="51"/>
      <c r="AK10" s="2"/>
      <c r="AL10" s="51">
        <f>データ!V6</f>
        <v>19635</v>
      </c>
      <c r="AM10" s="51"/>
      <c r="AN10" s="51"/>
      <c r="AO10" s="51"/>
      <c r="AP10" s="51"/>
      <c r="AQ10" s="51"/>
      <c r="AR10" s="51"/>
      <c r="AS10" s="51"/>
      <c r="AT10" s="52">
        <f>データ!W6</f>
        <v>6.01</v>
      </c>
      <c r="AU10" s="52"/>
      <c r="AV10" s="52"/>
      <c r="AW10" s="52"/>
      <c r="AX10" s="52"/>
      <c r="AY10" s="52"/>
      <c r="AZ10" s="52"/>
      <c r="BA10" s="52"/>
      <c r="BB10" s="52">
        <f>データ!X6</f>
        <v>3267.05</v>
      </c>
      <c r="BC10" s="52"/>
      <c r="BD10" s="52"/>
      <c r="BE10" s="52"/>
      <c r="BF10" s="52"/>
      <c r="BG10" s="52"/>
      <c r="BH10" s="52"/>
      <c r="BI10" s="52"/>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7" t="s">
        <v>118</v>
      </c>
      <c r="BM16" s="68"/>
      <c r="BN16" s="68"/>
      <c r="BO16" s="68"/>
      <c r="BP16" s="68"/>
      <c r="BQ16" s="68"/>
      <c r="BR16" s="68"/>
      <c r="BS16" s="68"/>
      <c r="BT16" s="68"/>
      <c r="BU16" s="68"/>
      <c r="BV16" s="68"/>
      <c r="BW16" s="68"/>
      <c r="BX16" s="68"/>
      <c r="BY16" s="68"/>
      <c r="BZ16" s="6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7"/>
      <c r="BM17" s="68"/>
      <c r="BN17" s="68"/>
      <c r="BO17" s="68"/>
      <c r="BP17" s="68"/>
      <c r="BQ17" s="68"/>
      <c r="BR17" s="68"/>
      <c r="BS17" s="68"/>
      <c r="BT17" s="68"/>
      <c r="BU17" s="68"/>
      <c r="BV17" s="68"/>
      <c r="BW17" s="68"/>
      <c r="BX17" s="68"/>
      <c r="BY17" s="68"/>
      <c r="BZ17" s="6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7"/>
      <c r="BM18" s="68"/>
      <c r="BN18" s="68"/>
      <c r="BO18" s="68"/>
      <c r="BP18" s="68"/>
      <c r="BQ18" s="68"/>
      <c r="BR18" s="68"/>
      <c r="BS18" s="68"/>
      <c r="BT18" s="68"/>
      <c r="BU18" s="68"/>
      <c r="BV18" s="68"/>
      <c r="BW18" s="68"/>
      <c r="BX18" s="68"/>
      <c r="BY18" s="68"/>
      <c r="BZ18" s="6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7"/>
      <c r="BM19" s="68"/>
      <c r="BN19" s="68"/>
      <c r="BO19" s="68"/>
      <c r="BP19" s="68"/>
      <c r="BQ19" s="68"/>
      <c r="BR19" s="68"/>
      <c r="BS19" s="68"/>
      <c r="BT19" s="68"/>
      <c r="BU19" s="68"/>
      <c r="BV19" s="68"/>
      <c r="BW19" s="68"/>
      <c r="BX19" s="68"/>
      <c r="BY19" s="68"/>
      <c r="BZ19" s="6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7"/>
      <c r="BM20" s="68"/>
      <c r="BN20" s="68"/>
      <c r="BO20" s="68"/>
      <c r="BP20" s="68"/>
      <c r="BQ20" s="68"/>
      <c r="BR20" s="68"/>
      <c r="BS20" s="68"/>
      <c r="BT20" s="68"/>
      <c r="BU20" s="68"/>
      <c r="BV20" s="68"/>
      <c r="BW20" s="68"/>
      <c r="BX20" s="68"/>
      <c r="BY20" s="68"/>
      <c r="BZ20" s="6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7"/>
      <c r="BM21" s="68"/>
      <c r="BN21" s="68"/>
      <c r="BO21" s="68"/>
      <c r="BP21" s="68"/>
      <c r="BQ21" s="68"/>
      <c r="BR21" s="68"/>
      <c r="BS21" s="68"/>
      <c r="BT21" s="68"/>
      <c r="BU21" s="68"/>
      <c r="BV21" s="68"/>
      <c r="BW21" s="68"/>
      <c r="BX21" s="68"/>
      <c r="BY21" s="68"/>
      <c r="BZ21" s="6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7"/>
      <c r="BM22" s="68"/>
      <c r="BN22" s="68"/>
      <c r="BO22" s="68"/>
      <c r="BP22" s="68"/>
      <c r="BQ22" s="68"/>
      <c r="BR22" s="68"/>
      <c r="BS22" s="68"/>
      <c r="BT22" s="68"/>
      <c r="BU22" s="68"/>
      <c r="BV22" s="68"/>
      <c r="BW22" s="68"/>
      <c r="BX22" s="68"/>
      <c r="BY22" s="68"/>
      <c r="BZ22" s="6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7"/>
      <c r="BM23" s="68"/>
      <c r="BN23" s="68"/>
      <c r="BO23" s="68"/>
      <c r="BP23" s="68"/>
      <c r="BQ23" s="68"/>
      <c r="BR23" s="68"/>
      <c r="BS23" s="68"/>
      <c r="BT23" s="68"/>
      <c r="BU23" s="68"/>
      <c r="BV23" s="68"/>
      <c r="BW23" s="68"/>
      <c r="BX23" s="68"/>
      <c r="BY23" s="68"/>
      <c r="BZ23" s="6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7"/>
      <c r="BM24" s="68"/>
      <c r="BN24" s="68"/>
      <c r="BO24" s="68"/>
      <c r="BP24" s="68"/>
      <c r="BQ24" s="68"/>
      <c r="BR24" s="68"/>
      <c r="BS24" s="68"/>
      <c r="BT24" s="68"/>
      <c r="BU24" s="68"/>
      <c r="BV24" s="68"/>
      <c r="BW24" s="68"/>
      <c r="BX24" s="68"/>
      <c r="BY24" s="68"/>
      <c r="BZ24" s="6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7"/>
      <c r="BM25" s="68"/>
      <c r="BN25" s="68"/>
      <c r="BO25" s="68"/>
      <c r="BP25" s="68"/>
      <c r="BQ25" s="68"/>
      <c r="BR25" s="68"/>
      <c r="BS25" s="68"/>
      <c r="BT25" s="68"/>
      <c r="BU25" s="68"/>
      <c r="BV25" s="68"/>
      <c r="BW25" s="68"/>
      <c r="BX25" s="68"/>
      <c r="BY25" s="68"/>
      <c r="BZ25" s="6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7"/>
      <c r="BM26" s="68"/>
      <c r="BN26" s="68"/>
      <c r="BO26" s="68"/>
      <c r="BP26" s="68"/>
      <c r="BQ26" s="68"/>
      <c r="BR26" s="68"/>
      <c r="BS26" s="68"/>
      <c r="BT26" s="68"/>
      <c r="BU26" s="68"/>
      <c r="BV26" s="68"/>
      <c r="BW26" s="68"/>
      <c r="BX26" s="68"/>
      <c r="BY26" s="68"/>
      <c r="BZ26" s="6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7"/>
      <c r="BM27" s="68"/>
      <c r="BN27" s="68"/>
      <c r="BO27" s="68"/>
      <c r="BP27" s="68"/>
      <c r="BQ27" s="68"/>
      <c r="BR27" s="68"/>
      <c r="BS27" s="68"/>
      <c r="BT27" s="68"/>
      <c r="BU27" s="68"/>
      <c r="BV27" s="68"/>
      <c r="BW27" s="68"/>
      <c r="BX27" s="68"/>
      <c r="BY27" s="68"/>
      <c r="BZ27" s="6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7"/>
      <c r="BM28" s="68"/>
      <c r="BN28" s="68"/>
      <c r="BO28" s="68"/>
      <c r="BP28" s="68"/>
      <c r="BQ28" s="68"/>
      <c r="BR28" s="68"/>
      <c r="BS28" s="68"/>
      <c r="BT28" s="68"/>
      <c r="BU28" s="68"/>
      <c r="BV28" s="68"/>
      <c r="BW28" s="68"/>
      <c r="BX28" s="68"/>
      <c r="BY28" s="68"/>
      <c r="BZ28" s="6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7"/>
      <c r="BM29" s="68"/>
      <c r="BN29" s="68"/>
      <c r="BO29" s="68"/>
      <c r="BP29" s="68"/>
      <c r="BQ29" s="68"/>
      <c r="BR29" s="68"/>
      <c r="BS29" s="68"/>
      <c r="BT29" s="68"/>
      <c r="BU29" s="68"/>
      <c r="BV29" s="68"/>
      <c r="BW29" s="68"/>
      <c r="BX29" s="68"/>
      <c r="BY29" s="68"/>
      <c r="BZ29" s="6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7"/>
      <c r="BM30" s="68"/>
      <c r="BN30" s="68"/>
      <c r="BO30" s="68"/>
      <c r="BP30" s="68"/>
      <c r="BQ30" s="68"/>
      <c r="BR30" s="68"/>
      <c r="BS30" s="68"/>
      <c r="BT30" s="68"/>
      <c r="BU30" s="68"/>
      <c r="BV30" s="68"/>
      <c r="BW30" s="68"/>
      <c r="BX30" s="68"/>
      <c r="BY30" s="68"/>
      <c r="BZ30" s="6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7"/>
      <c r="BM31" s="68"/>
      <c r="BN31" s="68"/>
      <c r="BO31" s="68"/>
      <c r="BP31" s="68"/>
      <c r="BQ31" s="68"/>
      <c r="BR31" s="68"/>
      <c r="BS31" s="68"/>
      <c r="BT31" s="68"/>
      <c r="BU31" s="68"/>
      <c r="BV31" s="68"/>
      <c r="BW31" s="68"/>
      <c r="BX31" s="68"/>
      <c r="BY31" s="68"/>
      <c r="BZ31" s="6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7"/>
      <c r="BM32" s="68"/>
      <c r="BN32" s="68"/>
      <c r="BO32" s="68"/>
      <c r="BP32" s="68"/>
      <c r="BQ32" s="68"/>
      <c r="BR32" s="68"/>
      <c r="BS32" s="68"/>
      <c r="BT32" s="68"/>
      <c r="BU32" s="68"/>
      <c r="BV32" s="68"/>
      <c r="BW32" s="68"/>
      <c r="BX32" s="68"/>
      <c r="BY32" s="68"/>
      <c r="BZ32" s="6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7"/>
      <c r="BM33" s="68"/>
      <c r="BN33" s="68"/>
      <c r="BO33" s="68"/>
      <c r="BP33" s="68"/>
      <c r="BQ33" s="68"/>
      <c r="BR33" s="68"/>
      <c r="BS33" s="68"/>
      <c r="BT33" s="68"/>
      <c r="BU33" s="68"/>
      <c r="BV33" s="68"/>
      <c r="BW33" s="68"/>
      <c r="BX33" s="68"/>
      <c r="BY33" s="68"/>
      <c r="BZ33" s="6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7"/>
      <c r="BM34" s="68"/>
      <c r="BN34" s="68"/>
      <c r="BO34" s="68"/>
      <c r="BP34" s="68"/>
      <c r="BQ34" s="68"/>
      <c r="BR34" s="68"/>
      <c r="BS34" s="68"/>
      <c r="BT34" s="68"/>
      <c r="BU34" s="68"/>
      <c r="BV34" s="68"/>
      <c r="BW34" s="68"/>
      <c r="BX34" s="68"/>
      <c r="BY34" s="68"/>
      <c r="BZ34" s="6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7"/>
      <c r="BM35" s="68"/>
      <c r="BN35" s="68"/>
      <c r="BO35" s="68"/>
      <c r="BP35" s="68"/>
      <c r="BQ35" s="68"/>
      <c r="BR35" s="68"/>
      <c r="BS35" s="68"/>
      <c r="BT35" s="68"/>
      <c r="BU35" s="68"/>
      <c r="BV35" s="68"/>
      <c r="BW35" s="68"/>
      <c r="BX35" s="68"/>
      <c r="BY35" s="68"/>
      <c r="BZ35" s="6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7"/>
      <c r="BM36" s="68"/>
      <c r="BN36" s="68"/>
      <c r="BO36" s="68"/>
      <c r="BP36" s="68"/>
      <c r="BQ36" s="68"/>
      <c r="BR36" s="68"/>
      <c r="BS36" s="68"/>
      <c r="BT36" s="68"/>
      <c r="BU36" s="68"/>
      <c r="BV36" s="68"/>
      <c r="BW36" s="68"/>
      <c r="BX36" s="68"/>
      <c r="BY36" s="68"/>
      <c r="BZ36" s="6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7"/>
      <c r="BM37" s="68"/>
      <c r="BN37" s="68"/>
      <c r="BO37" s="68"/>
      <c r="BP37" s="68"/>
      <c r="BQ37" s="68"/>
      <c r="BR37" s="68"/>
      <c r="BS37" s="68"/>
      <c r="BT37" s="68"/>
      <c r="BU37" s="68"/>
      <c r="BV37" s="68"/>
      <c r="BW37" s="68"/>
      <c r="BX37" s="68"/>
      <c r="BY37" s="68"/>
      <c r="BZ37" s="6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7"/>
      <c r="BM38" s="68"/>
      <c r="BN38" s="68"/>
      <c r="BO38" s="68"/>
      <c r="BP38" s="68"/>
      <c r="BQ38" s="68"/>
      <c r="BR38" s="68"/>
      <c r="BS38" s="68"/>
      <c r="BT38" s="68"/>
      <c r="BU38" s="68"/>
      <c r="BV38" s="68"/>
      <c r="BW38" s="68"/>
      <c r="BX38" s="68"/>
      <c r="BY38" s="68"/>
      <c r="BZ38" s="6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7"/>
      <c r="BM39" s="68"/>
      <c r="BN39" s="68"/>
      <c r="BO39" s="68"/>
      <c r="BP39" s="68"/>
      <c r="BQ39" s="68"/>
      <c r="BR39" s="68"/>
      <c r="BS39" s="68"/>
      <c r="BT39" s="68"/>
      <c r="BU39" s="68"/>
      <c r="BV39" s="68"/>
      <c r="BW39" s="68"/>
      <c r="BX39" s="68"/>
      <c r="BY39" s="68"/>
      <c r="BZ39" s="6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7"/>
      <c r="BM40" s="68"/>
      <c r="BN40" s="68"/>
      <c r="BO40" s="68"/>
      <c r="BP40" s="68"/>
      <c r="BQ40" s="68"/>
      <c r="BR40" s="68"/>
      <c r="BS40" s="68"/>
      <c r="BT40" s="68"/>
      <c r="BU40" s="68"/>
      <c r="BV40" s="68"/>
      <c r="BW40" s="68"/>
      <c r="BX40" s="68"/>
      <c r="BY40" s="68"/>
      <c r="BZ40" s="6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7"/>
      <c r="BM41" s="68"/>
      <c r="BN41" s="68"/>
      <c r="BO41" s="68"/>
      <c r="BP41" s="68"/>
      <c r="BQ41" s="68"/>
      <c r="BR41" s="68"/>
      <c r="BS41" s="68"/>
      <c r="BT41" s="68"/>
      <c r="BU41" s="68"/>
      <c r="BV41" s="68"/>
      <c r="BW41" s="68"/>
      <c r="BX41" s="68"/>
      <c r="BY41" s="68"/>
      <c r="BZ41" s="6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7"/>
      <c r="BM42" s="68"/>
      <c r="BN42" s="68"/>
      <c r="BO42" s="68"/>
      <c r="BP42" s="68"/>
      <c r="BQ42" s="68"/>
      <c r="BR42" s="68"/>
      <c r="BS42" s="68"/>
      <c r="BT42" s="68"/>
      <c r="BU42" s="68"/>
      <c r="BV42" s="68"/>
      <c r="BW42" s="68"/>
      <c r="BX42" s="68"/>
      <c r="BY42" s="68"/>
      <c r="BZ42" s="6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7"/>
      <c r="BM43" s="68"/>
      <c r="BN43" s="68"/>
      <c r="BO43" s="68"/>
      <c r="BP43" s="68"/>
      <c r="BQ43" s="68"/>
      <c r="BR43" s="68"/>
      <c r="BS43" s="68"/>
      <c r="BT43" s="68"/>
      <c r="BU43" s="68"/>
      <c r="BV43" s="68"/>
      <c r="BW43" s="68"/>
      <c r="BX43" s="68"/>
      <c r="BY43" s="68"/>
      <c r="BZ43" s="6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0"/>
      <c r="BM44" s="71"/>
      <c r="BN44" s="71"/>
      <c r="BO44" s="71"/>
      <c r="BP44" s="71"/>
      <c r="BQ44" s="71"/>
      <c r="BR44" s="71"/>
      <c r="BS44" s="71"/>
      <c r="BT44" s="71"/>
      <c r="BU44" s="71"/>
      <c r="BV44" s="71"/>
      <c r="BW44" s="71"/>
      <c r="BX44" s="71"/>
      <c r="BY44" s="71"/>
      <c r="BZ44" s="7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4" t="s">
        <v>117</v>
      </c>
      <c r="BM66" s="45"/>
      <c r="BN66" s="45"/>
      <c r="BO66" s="45"/>
      <c r="BP66" s="45"/>
      <c r="BQ66" s="45"/>
      <c r="BR66" s="45"/>
      <c r="BS66" s="45"/>
      <c r="BT66" s="45"/>
      <c r="BU66" s="45"/>
      <c r="BV66" s="45"/>
      <c r="BW66" s="45"/>
      <c r="BX66" s="45"/>
      <c r="BY66" s="45"/>
      <c r="BZ66" s="4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4"/>
      <c r="BM67" s="45"/>
      <c r="BN67" s="45"/>
      <c r="BO67" s="45"/>
      <c r="BP67" s="45"/>
      <c r="BQ67" s="45"/>
      <c r="BR67" s="45"/>
      <c r="BS67" s="45"/>
      <c r="BT67" s="45"/>
      <c r="BU67" s="45"/>
      <c r="BV67" s="45"/>
      <c r="BW67" s="45"/>
      <c r="BX67" s="45"/>
      <c r="BY67" s="45"/>
      <c r="BZ67" s="4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4"/>
      <c r="BM68" s="45"/>
      <c r="BN68" s="45"/>
      <c r="BO68" s="45"/>
      <c r="BP68" s="45"/>
      <c r="BQ68" s="45"/>
      <c r="BR68" s="45"/>
      <c r="BS68" s="45"/>
      <c r="BT68" s="45"/>
      <c r="BU68" s="45"/>
      <c r="BV68" s="45"/>
      <c r="BW68" s="45"/>
      <c r="BX68" s="45"/>
      <c r="BY68" s="45"/>
      <c r="BZ68" s="4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4"/>
      <c r="BM69" s="45"/>
      <c r="BN69" s="45"/>
      <c r="BO69" s="45"/>
      <c r="BP69" s="45"/>
      <c r="BQ69" s="45"/>
      <c r="BR69" s="45"/>
      <c r="BS69" s="45"/>
      <c r="BT69" s="45"/>
      <c r="BU69" s="45"/>
      <c r="BV69" s="45"/>
      <c r="BW69" s="45"/>
      <c r="BX69" s="45"/>
      <c r="BY69" s="45"/>
      <c r="BZ69" s="4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4"/>
      <c r="BM70" s="45"/>
      <c r="BN70" s="45"/>
      <c r="BO70" s="45"/>
      <c r="BP70" s="45"/>
      <c r="BQ70" s="45"/>
      <c r="BR70" s="45"/>
      <c r="BS70" s="45"/>
      <c r="BT70" s="45"/>
      <c r="BU70" s="45"/>
      <c r="BV70" s="45"/>
      <c r="BW70" s="45"/>
      <c r="BX70" s="45"/>
      <c r="BY70" s="45"/>
      <c r="BZ70" s="4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4"/>
      <c r="BM71" s="45"/>
      <c r="BN71" s="45"/>
      <c r="BO71" s="45"/>
      <c r="BP71" s="45"/>
      <c r="BQ71" s="45"/>
      <c r="BR71" s="45"/>
      <c r="BS71" s="45"/>
      <c r="BT71" s="45"/>
      <c r="BU71" s="45"/>
      <c r="BV71" s="45"/>
      <c r="BW71" s="45"/>
      <c r="BX71" s="45"/>
      <c r="BY71" s="45"/>
      <c r="BZ71" s="4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4"/>
      <c r="BM72" s="45"/>
      <c r="BN72" s="45"/>
      <c r="BO72" s="45"/>
      <c r="BP72" s="45"/>
      <c r="BQ72" s="45"/>
      <c r="BR72" s="45"/>
      <c r="BS72" s="45"/>
      <c r="BT72" s="45"/>
      <c r="BU72" s="45"/>
      <c r="BV72" s="45"/>
      <c r="BW72" s="45"/>
      <c r="BX72" s="45"/>
      <c r="BY72" s="45"/>
      <c r="BZ72" s="4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4"/>
      <c r="BM73" s="45"/>
      <c r="BN73" s="45"/>
      <c r="BO73" s="45"/>
      <c r="BP73" s="45"/>
      <c r="BQ73" s="45"/>
      <c r="BR73" s="45"/>
      <c r="BS73" s="45"/>
      <c r="BT73" s="45"/>
      <c r="BU73" s="45"/>
      <c r="BV73" s="45"/>
      <c r="BW73" s="45"/>
      <c r="BX73" s="45"/>
      <c r="BY73" s="45"/>
      <c r="BZ73" s="4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4"/>
      <c r="BM74" s="45"/>
      <c r="BN74" s="45"/>
      <c r="BO74" s="45"/>
      <c r="BP74" s="45"/>
      <c r="BQ74" s="45"/>
      <c r="BR74" s="45"/>
      <c r="BS74" s="45"/>
      <c r="BT74" s="45"/>
      <c r="BU74" s="45"/>
      <c r="BV74" s="45"/>
      <c r="BW74" s="45"/>
      <c r="BX74" s="45"/>
      <c r="BY74" s="45"/>
      <c r="BZ74" s="4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4"/>
      <c r="BM75" s="45"/>
      <c r="BN75" s="45"/>
      <c r="BO75" s="45"/>
      <c r="BP75" s="45"/>
      <c r="BQ75" s="45"/>
      <c r="BR75" s="45"/>
      <c r="BS75" s="45"/>
      <c r="BT75" s="45"/>
      <c r="BU75" s="45"/>
      <c r="BV75" s="45"/>
      <c r="BW75" s="45"/>
      <c r="BX75" s="45"/>
      <c r="BY75" s="45"/>
      <c r="BZ75" s="4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4"/>
      <c r="BM76" s="45"/>
      <c r="BN76" s="45"/>
      <c r="BO76" s="45"/>
      <c r="BP76" s="45"/>
      <c r="BQ76" s="45"/>
      <c r="BR76" s="45"/>
      <c r="BS76" s="45"/>
      <c r="BT76" s="45"/>
      <c r="BU76" s="45"/>
      <c r="BV76" s="45"/>
      <c r="BW76" s="45"/>
      <c r="BX76" s="45"/>
      <c r="BY76" s="45"/>
      <c r="BZ76" s="4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4"/>
      <c r="BM77" s="45"/>
      <c r="BN77" s="45"/>
      <c r="BO77" s="45"/>
      <c r="BP77" s="45"/>
      <c r="BQ77" s="45"/>
      <c r="BR77" s="45"/>
      <c r="BS77" s="45"/>
      <c r="BT77" s="45"/>
      <c r="BU77" s="45"/>
      <c r="BV77" s="45"/>
      <c r="BW77" s="45"/>
      <c r="BX77" s="45"/>
      <c r="BY77" s="45"/>
      <c r="BZ77" s="4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4"/>
      <c r="BM78" s="45"/>
      <c r="BN78" s="45"/>
      <c r="BO78" s="45"/>
      <c r="BP78" s="45"/>
      <c r="BQ78" s="45"/>
      <c r="BR78" s="45"/>
      <c r="BS78" s="45"/>
      <c r="BT78" s="45"/>
      <c r="BU78" s="45"/>
      <c r="BV78" s="45"/>
      <c r="BW78" s="45"/>
      <c r="BX78" s="45"/>
      <c r="BY78" s="45"/>
      <c r="BZ78" s="4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4"/>
      <c r="BM79" s="45"/>
      <c r="BN79" s="45"/>
      <c r="BO79" s="45"/>
      <c r="BP79" s="45"/>
      <c r="BQ79" s="45"/>
      <c r="BR79" s="45"/>
      <c r="BS79" s="45"/>
      <c r="BT79" s="45"/>
      <c r="BU79" s="45"/>
      <c r="BV79" s="45"/>
      <c r="BW79" s="45"/>
      <c r="BX79" s="45"/>
      <c r="BY79" s="45"/>
      <c r="BZ79" s="4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4"/>
      <c r="BM80" s="45"/>
      <c r="BN80" s="45"/>
      <c r="BO80" s="45"/>
      <c r="BP80" s="45"/>
      <c r="BQ80" s="45"/>
      <c r="BR80" s="45"/>
      <c r="BS80" s="45"/>
      <c r="BT80" s="45"/>
      <c r="BU80" s="45"/>
      <c r="BV80" s="45"/>
      <c r="BW80" s="45"/>
      <c r="BX80" s="45"/>
      <c r="BY80" s="45"/>
      <c r="BZ80" s="4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4"/>
      <c r="BM81" s="45"/>
      <c r="BN81" s="45"/>
      <c r="BO81" s="45"/>
      <c r="BP81" s="45"/>
      <c r="BQ81" s="45"/>
      <c r="BR81" s="45"/>
      <c r="BS81" s="45"/>
      <c r="BT81" s="45"/>
      <c r="BU81" s="45"/>
      <c r="BV81" s="45"/>
      <c r="BW81" s="45"/>
      <c r="BX81" s="45"/>
      <c r="BY81" s="45"/>
      <c r="BZ81" s="4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7"/>
      <c r="BM82" s="48"/>
      <c r="BN82" s="48"/>
      <c r="BO82" s="48"/>
      <c r="BP82" s="48"/>
      <c r="BQ82" s="48"/>
      <c r="BR82" s="48"/>
      <c r="BS82" s="48"/>
      <c r="BT82" s="48"/>
      <c r="BU82" s="48"/>
      <c r="BV82" s="48"/>
      <c r="BW82" s="48"/>
      <c r="BX82" s="48"/>
      <c r="BY82" s="48"/>
      <c r="BZ82" s="49"/>
    </row>
    <row r="83" spans="1:78" x14ac:dyDescent="0.15">
      <c r="C83" s="50" t="s">
        <v>30</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mciLM71Z6Zark+oGnEcEF5ZlZZGD9+nsiIPpL9iYMU5aGce9L/J/NHDY8iUTWttITYAr2IWKPJYMdEKK0ASuMQ==" saltValue="/3UsJodfVNPFIuM/mIOm4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85" t="s">
        <v>52</v>
      </c>
      <c r="I3" s="86"/>
      <c r="J3" s="86"/>
      <c r="K3" s="86"/>
      <c r="L3" s="86"/>
      <c r="M3" s="86"/>
      <c r="N3" s="86"/>
      <c r="O3" s="86"/>
      <c r="P3" s="86"/>
      <c r="Q3" s="86"/>
      <c r="R3" s="86"/>
      <c r="S3" s="86"/>
      <c r="T3" s="86"/>
      <c r="U3" s="86"/>
      <c r="V3" s="86"/>
      <c r="W3" s="86"/>
      <c r="X3" s="87"/>
      <c r="Y3" s="91" t="s">
        <v>53</v>
      </c>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t="s">
        <v>54</v>
      </c>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row>
    <row r="4" spans="1:148" x14ac:dyDescent="0.15">
      <c r="A4" s="14" t="s">
        <v>55</v>
      </c>
      <c r="B4" s="16"/>
      <c r="C4" s="16"/>
      <c r="D4" s="16"/>
      <c r="E4" s="16"/>
      <c r="F4" s="16"/>
      <c r="G4" s="16"/>
      <c r="H4" s="88"/>
      <c r="I4" s="89"/>
      <c r="J4" s="89"/>
      <c r="K4" s="89"/>
      <c r="L4" s="89"/>
      <c r="M4" s="89"/>
      <c r="N4" s="89"/>
      <c r="O4" s="89"/>
      <c r="P4" s="89"/>
      <c r="Q4" s="89"/>
      <c r="R4" s="89"/>
      <c r="S4" s="89"/>
      <c r="T4" s="89"/>
      <c r="U4" s="89"/>
      <c r="V4" s="89"/>
      <c r="W4" s="89"/>
      <c r="X4" s="90"/>
      <c r="Y4" s="84" t="s">
        <v>56</v>
      </c>
      <c r="Z4" s="84"/>
      <c r="AA4" s="84"/>
      <c r="AB4" s="84"/>
      <c r="AC4" s="84"/>
      <c r="AD4" s="84"/>
      <c r="AE4" s="84"/>
      <c r="AF4" s="84"/>
      <c r="AG4" s="84"/>
      <c r="AH4" s="84"/>
      <c r="AI4" s="84"/>
      <c r="AJ4" s="84" t="s">
        <v>57</v>
      </c>
      <c r="AK4" s="84"/>
      <c r="AL4" s="84"/>
      <c r="AM4" s="84"/>
      <c r="AN4" s="84"/>
      <c r="AO4" s="84"/>
      <c r="AP4" s="84"/>
      <c r="AQ4" s="84"/>
      <c r="AR4" s="84"/>
      <c r="AS4" s="84"/>
      <c r="AT4" s="84"/>
      <c r="AU4" s="84" t="s">
        <v>58</v>
      </c>
      <c r="AV4" s="84"/>
      <c r="AW4" s="84"/>
      <c r="AX4" s="84"/>
      <c r="AY4" s="84"/>
      <c r="AZ4" s="84"/>
      <c r="BA4" s="84"/>
      <c r="BB4" s="84"/>
      <c r="BC4" s="84"/>
      <c r="BD4" s="84"/>
      <c r="BE4" s="84"/>
      <c r="BF4" s="84" t="s">
        <v>59</v>
      </c>
      <c r="BG4" s="84"/>
      <c r="BH4" s="84"/>
      <c r="BI4" s="84"/>
      <c r="BJ4" s="84"/>
      <c r="BK4" s="84"/>
      <c r="BL4" s="84"/>
      <c r="BM4" s="84"/>
      <c r="BN4" s="84"/>
      <c r="BO4" s="84"/>
      <c r="BP4" s="84"/>
      <c r="BQ4" s="84" t="s">
        <v>60</v>
      </c>
      <c r="BR4" s="84"/>
      <c r="BS4" s="84"/>
      <c r="BT4" s="84"/>
      <c r="BU4" s="84"/>
      <c r="BV4" s="84"/>
      <c r="BW4" s="84"/>
      <c r="BX4" s="84"/>
      <c r="BY4" s="84"/>
      <c r="BZ4" s="84"/>
      <c r="CA4" s="84"/>
      <c r="CB4" s="84" t="s">
        <v>61</v>
      </c>
      <c r="CC4" s="84"/>
      <c r="CD4" s="84"/>
      <c r="CE4" s="84"/>
      <c r="CF4" s="84"/>
      <c r="CG4" s="84"/>
      <c r="CH4" s="84"/>
      <c r="CI4" s="84"/>
      <c r="CJ4" s="84"/>
      <c r="CK4" s="84"/>
      <c r="CL4" s="84"/>
      <c r="CM4" s="84" t="s">
        <v>62</v>
      </c>
      <c r="CN4" s="84"/>
      <c r="CO4" s="84"/>
      <c r="CP4" s="84"/>
      <c r="CQ4" s="84"/>
      <c r="CR4" s="84"/>
      <c r="CS4" s="84"/>
      <c r="CT4" s="84"/>
      <c r="CU4" s="84"/>
      <c r="CV4" s="84"/>
      <c r="CW4" s="84"/>
      <c r="CX4" s="84" t="s">
        <v>63</v>
      </c>
      <c r="CY4" s="84"/>
      <c r="CZ4" s="84"/>
      <c r="DA4" s="84"/>
      <c r="DB4" s="84"/>
      <c r="DC4" s="84"/>
      <c r="DD4" s="84"/>
      <c r="DE4" s="84"/>
      <c r="DF4" s="84"/>
      <c r="DG4" s="84"/>
      <c r="DH4" s="84"/>
      <c r="DI4" s="84" t="s">
        <v>64</v>
      </c>
      <c r="DJ4" s="84"/>
      <c r="DK4" s="84"/>
      <c r="DL4" s="84"/>
      <c r="DM4" s="84"/>
      <c r="DN4" s="84"/>
      <c r="DO4" s="84"/>
      <c r="DP4" s="84"/>
      <c r="DQ4" s="84"/>
      <c r="DR4" s="84"/>
      <c r="DS4" s="84"/>
      <c r="DT4" s="84" t="s">
        <v>65</v>
      </c>
      <c r="DU4" s="84"/>
      <c r="DV4" s="84"/>
      <c r="DW4" s="84"/>
      <c r="DX4" s="84"/>
      <c r="DY4" s="84"/>
      <c r="DZ4" s="84"/>
      <c r="EA4" s="84"/>
      <c r="EB4" s="84"/>
      <c r="EC4" s="84"/>
      <c r="ED4" s="84"/>
      <c r="EE4" s="84" t="s">
        <v>66</v>
      </c>
      <c r="EF4" s="84"/>
      <c r="EG4" s="84"/>
      <c r="EH4" s="84"/>
      <c r="EI4" s="84"/>
      <c r="EJ4" s="84"/>
      <c r="EK4" s="84"/>
      <c r="EL4" s="84"/>
      <c r="EM4" s="84"/>
      <c r="EN4" s="84"/>
      <c r="EO4" s="84"/>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162043</v>
      </c>
      <c r="D6" s="19">
        <f t="shared" si="3"/>
        <v>46</v>
      </c>
      <c r="E6" s="19">
        <f t="shared" si="3"/>
        <v>17</v>
      </c>
      <c r="F6" s="19">
        <f t="shared" si="3"/>
        <v>1</v>
      </c>
      <c r="G6" s="19">
        <f t="shared" si="3"/>
        <v>0</v>
      </c>
      <c r="H6" s="19" t="str">
        <f t="shared" si="3"/>
        <v>富山県　魚津市</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51.62</v>
      </c>
      <c r="P6" s="20">
        <f t="shared" si="3"/>
        <v>48.72</v>
      </c>
      <c r="Q6" s="20">
        <f t="shared" si="3"/>
        <v>78.430000000000007</v>
      </c>
      <c r="R6" s="20">
        <f t="shared" si="3"/>
        <v>3610</v>
      </c>
      <c r="S6" s="20">
        <f t="shared" si="3"/>
        <v>40477</v>
      </c>
      <c r="T6" s="20">
        <f t="shared" si="3"/>
        <v>200.61</v>
      </c>
      <c r="U6" s="20">
        <f t="shared" si="3"/>
        <v>201.77</v>
      </c>
      <c r="V6" s="20">
        <f t="shared" si="3"/>
        <v>19635</v>
      </c>
      <c r="W6" s="20">
        <f t="shared" si="3"/>
        <v>6.01</v>
      </c>
      <c r="X6" s="20">
        <f t="shared" si="3"/>
        <v>3267.05</v>
      </c>
      <c r="Y6" s="21" t="str">
        <f>IF(Y7="",NA(),Y7)</f>
        <v>-</v>
      </c>
      <c r="Z6" s="21" t="str">
        <f t="shared" ref="Z6:AH6" si="4">IF(Z7="",NA(),Z7)</f>
        <v>-</v>
      </c>
      <c r="AA6" s="21">
        <f t="shared" si="4"/>
        <v>100.9</v>
      </c>
      <c r="AB6" s="21">
        <f t="shared" si="4"/>
        <v>100.73</v>
      </c>
      <c r="AC6" s="21">
        <f t="shared" si="4"/>
        <v>100.26</v>
      </c>
      <c r="AD6" s="21" t="str">
        <f t="shared" si="4"/>
        <v>-</v>
      </c>
      <c r="AE6" s="21" t="str">
        <f t="shared" si="4"/>
        <v>-</v>
      </c>
      <c r="AF6" s="21">
        <f t="shared" si="4"/>
        <v>106.57</v>
      </c>
      <c r="AG6" s="21">
        <f t="shared" si="4"/>
        <v>107.21</v>
      </c>
      <c r="AH6" s="21">
        <f t="shared" si="4"/>
        <v>106.22</v>
      </c>
      <c r="AI6" s="20" t="str">
        <f>IF(AI7="","",IF(AI7="-","【-】","【"&amp;SUBSTITUTE(TEXT(AI7,"#,##0.00"),"-","△")&amp;"】"))</f>
        <v>【107.02】</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53.44</v>
      </c>
      <c r="AR6" s="21">
        <f t="shared" si="5"/>
        <v>43.71</v>
      </c>
      <c r="AS6" s="21">
        <f t="shared" si="5"/>
        <v>18.010000000000002</v>
      </c>
      <c r="AT6" s="20" t="str">
        <f>IF(AT7="","",IF(AT7="-","【-】","【"&amp;SUBSTITUTE(TEXT(AT7,"#,##0.00"),"-","△")&amp;"】"))</f>
        <v>【3.09】</v>
      </c>
      <c r="AU6" s="21" t="str">
        <f>IF(AU7="",NA(),AU7)</f>
        <v>-</v>
      </c>
      <c r="AV6" s="21" t="str">
        <f t="shared" ref="AV6:BD6" si="6">IF(AV7="",NA(),AV7)</f>
        <v>-</v>
      </c>
      <c r="AW6" s="21">
        <f t="shared" si="6"/>
        <v>18.260000000000002</v>
      </c>
      <c r="AX6" s="21">
        <f t="shared" si="6"/>
        <v>12.55</v>
      </c>
      <c r="AY6" s="21">
        <f t="shared" si="6"/>
        <v>12.74</v>
      </c>
      <c r="AZ6" s="21" t="str">
        <f t="shared" si="6"/>
        <v>-</v>
      </c>
      <c r="BA6" s="21" t="str">
        <f t="shared" si="6"/>
        <v>-</v>
      </c>
      <c r="BB6" s="21">
        <f t="shared" si="6"/>
        <v>47.03</v>
      </c>
      <c r="BC6" s="21">
        <f t="shared" si="6"/>
        <v>40.67</v>
      </c>
      <c r="BD6" s="21">
        <f t="shared" si="6"/>
        <v>59.4</v>
      </c>
      <c r="BE6" s="20" t="str">
        <f>IF(BE7="","",IF(BE7="-","【-】","【"&amp;SUBSTITUTE(TEXT(BE7,"#,##0.00"),"-","△")&amp;"】"))</f>
        <v>【71.39】</v>
      </c>
      <c r="BF6" s="21" t="str">
        <f>IF(BF7="",NA(),BF7)</f>
        <v>-</v>
      </c>
      <c r="BG6" s="21" t="str">
        <f t="shared" ref="BG6:BO6" si="7">IF(BG7="",NA(),BG7)</f>
        <v>-</v>
      </c>
      <c r="BH6" s="21">
        <f t="shared" si="7"/>
        <v>1829.94</v>
      </c>
      <c r="BI6" s="21">
        <f t="shared" si="7"/>
        <v>1693.48</v>
      </c>
      <c r="BJ6" s="21">
        <f t="shared" si="7"/>
        <v>1583.72</v>
      </c>
      <c r="BK6" s="21" t="str">
        <f t="shared" si="7"/>
        <v>-</v>
      </c>
      <c r="BL6" s="21" t="str">
        <f t="shared" si="7"/>
        <v>-</v>
      </c>
      <c r="BM6" s="21">
        <f t="shared" si="7"/>
        <v>1001.3</v>
      </c>
      <c r="BN6" s="21">
        <f t="shared" si="7"/>
        <v>1050.51</v>
      </c>
      <c r="BO6" s="21">
        <f t="shared" si="7"/>
        <v>747.84</v>
      </c>
      <c r="BP6" s="20" t="str">
        <f>IF(BP7="","",IF(BP7="-","【-】","【"&amp;SUBSTITUTE(TEXT(BP7,"#,##0.00"),"-","△")&amp;"】"))</f>
        <v>【669.11】</v>
      </c>
      <c r="BQ6" s="21" t="str">
        <f>IF(BQ7="",NA(),BQ7)</f>
        <v>-</v>
      </c>
      <c r="BR6" s="21" t="str">
        <f t="shared" ref="BR6:BZ6" si="8">IF(BR7="",NA(),BR7)</f>
        <v>-</v>
      </c>
      <c r="BS6" s="21">
        <f t="shared" si="8"/>
        <v>106.66</v>
      </c>
      <c r="BT6" s="21">
        <f t="shared" si="8"/>
        <v>107.2</v>
      </c>
      <c r="BU6" s="21">
        <f t="shared" si="8"/>
        <v>107.25</v>
      </c>
      <c r="BV6" s="21" t="str">
        <f t="shared" si="8"/>
        <v>-</v>
      </c>
      <c r="BW6" s="21" t="str">
        <f t="shared" si="8"/>
        <v>-</v>
      </c>
      <c r="BX6" s="21">
        <f t="shared" si="8"/>
        <v>81.88</v>
      </c>
      <c r="BY6" s="21">
        <f t="shared" si="8"/>
        <v>82.65</v>
      </c>
      <c r="BZ6" s="21">
        <f t="shared" si="8"/>
        <v>90.17</v>
      </c>
      <c r="CA6" s="20" t="str">
        <f>IF(CA7="","",IF(CA7="-","【-】","【"&amp;SUBSTITUTE(TEXT(CA7,"#,##0.00"),"-","△")&amp;"】"))</f>
        <v>【99.73】</v>
      </c>
      <c r="CB6" s="21" t="str">
        <f>IF(CB7="",NA(),CB7)</f>
        <v>-</v>
      </c>
      <c r="CC6" s="21" t="str">
        <f t="shared" ref="CC6:CK6" si="9">IF(CC7="",NA(),CC7)</f>
        <v>-</v>
      </c>
      <c r="CD6" s="21">
        <f t="shared" si="9"/>
        <v>178.17</v>
      </c>
      <c r="CE6" s="21">
        <f t="shared" si="9"/>
        <v>174.69</v>
      </c>
      <c r="CF6" s="21">
        <f t="shared" si="9"/>
        <v>176.97</v>
      </c>
      <c r="CG6" s="21" t="str">
        <f t="shared" si="9"/>
        <v>-</v>
      </c>
      <c r="CH6" s="21" t="str">
        <f t="shared" si="9"/>
        <v>-</v>
      </c>
      <c r="CI6" s="21">
        <f t="shared" si="9"/>
        <v>187.55</v>
      </c>
      <c r="CJ6" s="21">
        <f t="shared" si="9"/>
        <v>186.3</v>
      </c>
      <c r="CK6" s="21">
        <f t="shared" si="9"/>
        <v>173.17</v>
      </c>
      <c r="CL6" s="20" t="str">
        <f>IF(CL7="","",IF(CL7="-","【-】","【"&amp;SUBSTITUTE(TEXT(CL7,"#,##0.00"),"-","△")&amp;"】"))</f>
        <v>【134.98】</v>
      </c>
      <c r="CM6" s="21" t="str">
        <f>IF(CM7="",NA(),CM7)</f>
        <v>-</v>
      </c>
      <c r="CN6" s="21" t="str">
        <f t="shared" ref="CN6:CV6" si="10">IF(CN7="",NA(),CN7)</f>
        <v>-</v>
      </c>
      <c r="CO6" s="21">
        <f t="shared" si="10"/>
        <v>52.15</v>
      </c>
      <c r="CP6" s="21">
        <f t="shared" si="10"/>
        <v>51.58</v>
      </c>
      <c r="CQ6" s="21">
        <f t="shared" si="10"/>
        <v>39.75</v>
      </c>
      <c r="CR6" s="21" t="str">
        <f t="shared" si="10"/>
        <v>-</v>
      </c>
      <c r="CS6" s="21" t="str">
        <f t="shared" si="10"/>
        <v>-</v>
      </c>
      <c r="CT6" s="21">
        <f t="shared" si="10"/>
        <v>50.94</v>
      </c>
      <c r="CU6" s="21">
        <f t="shared" si="10"/>
        <v>50.53</v>
      </c>
      <c r="CV6" s="21">
        <f t="shared" si="10"/>
        <v>56.43</v>
      </c>
      <c r="CW6" s="20" t="str">
        <f>IF(CW7="","",IF(CW7="-","【-】","【"&amp;SUBSTITUTE(TEXT(CW7,"#,##0.00"),"-","△")&amp;"】"))</f>
        <v>【59.99】</v>
      </c>
      <c r="CX6" s="21" t="str">
        <f>IF(CX7="",NA(),CX7)</f>
        <v>-</v>
      </c>
      <c r="CY6" s="21" t="str">
        <f t="shared" ref="CY6:DG6" si="11">IF(CY7="",NA(),CY7)</f>
        <v>-</v>
      </c>
      <c r="CZ6" s="21">
        <f t="shared" si="11"/>
        <v>90.25</v>
      </c>
      <c r="DA6" s="21">
        <f t="shared" si="11"/>
        <v>91.47</v>
      </c>
      <c r="DB6" s="21">
        <f t="shared" si="11"/>
        <v>92.17</v>
      </c>
      <c r="DC6" s="21" t="str">
        <f t="shared" si="11"/>
        <v>-</v>
      </c>
      <c r="DD6" s="21" t="str">
        <f t="shared" si="11"/>
        <v>-</v>
      </c>
      <c r="DE6" s="21">
        <f t="shared" si="11"/>
        <v>82.55</v>
      </c>
      <c r="DF6" s="21">
        <f t="shared" si="11"/>
        <v>82.08</v>
      </c>
      <c r="DG6" s="21">
        <f t="shared" si="11"/>
        <v>91.07</v>
      </c>
      <c r="DH6" s="20" t="str">
        <f>IF(DH7="","",IF(DH7="-","【-】","【"&amp;SUBSTITUTE(TEXT(DH7,"#,##0.00"),"-","△")&amp;"】"))</f>
        <v>【95.72】</v>
      </c>
      <c r="DI6" s="21" t="str">
        <f>IF(DI7="",NA(),DI7)</f>
        <v>-</v>
      </c>
      <c r="DJ6" s="21" t="str">
        <f t="shared" ref="DJ6:DR6" si="12">IF(DJ7="",NA(),DJ7)</f>
        <v>-</v>
      </c>
      <c r="DK6" s="21">
        <f t="shared" si="12"/>
        <v>4.54</v>
      </c>
      <c r="DL6" s="21">
        <f t="shared" si="12"/>
        <v>8.98</v>
      </c>
      <c r="DM6" s="21">
        <f t="shared" si="12"/>
        <v>12.62</v>
      </c>
      <c r="DN6" s="21" t="str">
        <f t="shared" si="12"/>
        <v>-</v>
      </c>
      <c r="DO6" s="21" t="str">
        <f t="shared" si="12"/>
        <v>-</v>
      </c>
      <c r="DP6" s="21">
        <f t="shared" si="12"/>
        <v>15.85</v>
      </c>
      <c r="DQ6" s="21">
        <f t="shared" si="12"/>
        <v>12.7</v>
      </c>
      <c r="DR6" s="21">
        <f t="shared" si="12"/>
        <v>23.54</v>
      </c>
      <c r="DS6" s="20" t="str">
        <f>IF(DS7="","",IF(DS7="-","【-】","【"&amp;SUBSTITUTE(TEXT(DS7,"#,##0.00"),"-","△")&amp;"】"))</f>
        <v>【38.17】</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1">
        <f t="shared" si="13"/>
        <v>1.5</v>
      </c>
      <c r="ED6" s="20" t="str">
        <f>IF(ED7="","",IF(ED7="-","【-】","【"&amp;SUBSTITUTE(TEXT(ED7,"#,##0.00"),"-","△")&amp;"】"))</f>
        <v>【6.54】</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0.15</v>
      </c>
      <c r="EM6" s="21">
        <f t="shared" si="14"/>
        <v>1.65</v>
      </c>
      <c r="EN6" s="21">
        <f t="shared" si="14"/>
        <v>0.15</v>
      </c>
      <c r="EO6" s="20" t="str">
        <f>IF(EO7="","",IF(EO7="-","【-】","【"&amp;SUBSTITUTE(TEXT(EO7,"#,##0.00"),"-","△")&amp;"】"))</f>
        <v>【0.24】</v>
      </c>
    </row>
    <row r="7" spans="1:148" s="22" customFormat="1" x14ac:dyDescent="0.15">
      <c r="A7" s="14"/>
      <c r="B7" s="23">
        <v>2021</v>
      </c>
      <c r="C7" s="23">
        <v>162043</v>
      </c>
      <c r="D7" s="23">
        <v>46</v>
      </c>
      <c r="E7" s="23">
        <v>17</v>
      </c>
      <c r="F7" s="23">
        <v>1</v>
      </c>
      <c r="G7" s="23">
        <v>0</v>
      </c>
      <c r="H7" s="23" t="s">
        <v>96</v>
      </c>
      <c r="I7" s="23" t="s">
        <v>97</v>
      </c>
      <c r="J7" s="23" t="s">
        <v>98</v>
      </c>
      <c r="K7" s="23" t="s">
        <v>99</v>
      </c>
      <c r="L7" s="23" t="s">
        <v>100</v>
      </c>
      <c r="M7" s="23" t="s">
        <v>101</v>
      </c>
      <c r="N7" s="24" t="s">
        <v>102</v>
      </c>
      <c r="O7" s="24">
        <v>51.62</v>
      </c>
      <c r="P7" s="24">
        <v>48.72</v>
      </c>
      <c r="Q7" s="24">
        <v>78.430000000000007</v>
      </c>
      <c r="R7" s="24">
        <v>3610</v>
      </c>
      <c r="S7" s="24">
        <v>40477</v>
      </c>
      <c r="T7" s="24">
        <v>200.61</v>
      </c>
      <c r="U7" s="24">
        <v>201.77</v>
      </c>
      <c r="V7" s="24">
        <v>19635</v>
      </c>
      <c r="W7" s="24">
        <v>6.01</v>
      </c>
      <c r="X7" s="24">
        <v>3267.05</v>
      </c>
      <c r="Y7" s="24" t="s">
        <v>102</v>
      </c>
      <c r="Z7" s="24" t="s">
        <v>102</v>
      </c>
      <c r="AA7" s="24">
        <v>100.9</v>
      </c>
      <c r="AB7" s="24">
        <v>100.73</v>
      </c>
      <c r="AC7" s="24">
        <v>100.26</v>
      </c>
      <c r="AD7" s="24" t="s">
        <v>102</v>
      </c>
      <c r="AE7" s="24" t="s">
        <v>102</v>
      </c>
      <c r="AF7" s="24">
        <v>106.57</v>
      </c>
      <c r="AG7" s="24">
        <v>107.21</v>
      </c>
      <c r="AH7" s="24">
        <v>106.22</v>
      </c>
      <c r="AI7" s="24">
        <v>107.02</v>
      </c>
      <c r="AJ7" s="24" t="s">
        <v>102</v>
      </c>
      <c r="AK7" s="24" t="s">
        <v>102</v>
      </c>
      <c r="AL7" s="24">
        <v>0</v>
      </c>
      <c r="AM7" s="24">
        <v>0</v>
      </c>
      <c r="AN7" s="24">
        <v>0</v>
      </c>
      <c r="AO7" s="24" t="s">
        <v>102</v>
      </c>
      <c r="AP7" s="24" t="s">
        <v>102</v>
      </c>
      <c r="AQ7" s="24">
        <v>53.44</v>
      </c>
      <c r="AR7" s="24">
        <v>43.71</v>
      </c>
      <c r="AS7" s="24">
        <v>18.010000000000002</v>
      </c>
      <c r="AT7" s="24">
        <v>3.09</v>
      </c>
      <c r="AU7" s="24" t="s">
        <v>102</v>
      </c>
      <c r="AV7" s="24" t="s">
        <v>102</v>
      </c>
      <c r="AW7" s="24">
        <v>18.260000000000002</v>
      </c>
      <c r="AX7" s="24">
        <v>12.55</v>
      </c>
      <c r="AY7" s="24">
        <v>12.74</v>
      </c>
      <c r="AZ7" s="24" t="s">
        <v>102</v>
      </c>
      <c r="BA7" s="24" t="s">
        <v>102</v>
      </c>
      <c r="BB7" s="24">
        <v>47.03</v>
      </c>
      <c r="BC7" s="24">
        <v>40.67</v>
      </c>
      <c r="BD7" s="24">
        <v>59.4</v>
      </c>
      <c r="BE7" s="24">
        <v>71.39</v>
      </c>
      <c r="BF7" s="24" t="s">
        <v>102</v>
      </c>
      <c r="BG7" s="24" t="s">
        <v>102</v>
      </c>
      <c r="BH7" s="24">
        <v>1829.94</v>
      </c>
      <c r="BI7" s="24">
        <v>1693.48</v>
      </c>
      <c r="BJ7" s="24">
        <v>1583.72</v>
      </c>
      <c r="BK7" s="24" t="s">
        <v>102</v>
      </c>
      <c r="BL7" s="24" t="s">
        <v>102</v>
      </c>
      <c r="BM7" s="24">
        <v>1001.3</v>
      </c>
      <c r="BN7" s="24">
        <v>1050.51</v>
      </c>
      <c r="BO7" s="24">
        <v>747.84</v>
      </c>
      <c r="BP7" s="24">
        <v>669.11</v>
      </c>
      <c r="BQ7" s="24" t="s">
        <v>102</v>
      </c>
      <c r="BR7" s="24" t="s">
        <v>102</v>
      </c>
      <c r="BS7" s="24">
        <v>106.66</v>
      </c>
      <c r="BT7" s="24">
        <v>107.2</v>
      </c>
      <c r="BU7" s="24">
        <v>107.25</v>
      </c>
      <c r="BV7" s="24" t="s">
        <v>102</v>
      </c>
      <c r="BW7" s="24" t="s">
        <v>102</v>
      </c>
      <c r="BX7" s="24">
        <v>81.88</v>
      </c>
      <c r="BY7" s="24">
        <v>82.65</v>
      </c>
      <c r="BZ7" s="24">
        <v>90.17</v>
      </c>
      <c r="CA7" s="24">
        <v>99.73</v>
      </c>
      <c r="CB7" s="24" t="s">
        <v>102</v>
      </c>
      <c r="CC7" s="24" t="s">
        <v>102</v>
      </c>
      <c r="CD7" s="24">
        <v>178.17</v>
      </c>
      <c r="CE7" s="24">
        <v>174.69</v>
      </c>
      <c r="CF7" s="24">
        <v>176.97</v>
      </c>
      <c r="CG7" s="24" t="s">
        <v>102</v>
      </c>
      <c r="CH7" s="24" t="s">
        <v>102</v>
      </c>
      <c r="CI7" s="24">
        <v>187.55</v>
      </c>
      <c r="CJ7" s="24">
        <v>186.3</v>
      </c>
      <c r="CK7" s="24">
        <v>173.17</v>
      </c>
      <c r="CL7" s="24">
        <v>134.97999999999999</v>
      </c>
      <c r="CM7" s="24" t="s">
        <v>102</v>
      </c>
      <c r="CN7" s="24" t="s">
        <v>102</v>
      </c>
      <c r="CO7" s="24">
        <v>52.15</v>
      </c>
      <c r="CP7" s="24">
        <v>51.58</v>
      </c>
      <c r="CQ7" s="24">
        <v>39.75</v>
      </c>
      <c r="CR7" s="24" t="s">
        <v>102</v>
      </c>
      <c r="CS7" s="24" t="s">
        <v>102</v>
      </c>
      <c r="CT7" s="24">
        <v>50.94</v>
      </c>
      <c r="CU7" s="24">
        <v>50.53</v>
      </c>
      <c r="CV7" s="24">
        <v>56.43</v>
      </c>
      <c r="CW7" s="24">
        <v>59.99</v>
      </c>
      <c r="CX7" s="24" t="s">
        <v>102</v>
      </c>
      <c r="CY7" s="24" t="s">
        <v>102</v>
      </c>
      <c r="CZ7" s="24">
        <v>90.25</v>
      </c>
      <c r="DA7" s="24">
        <v>91.47</v>
      </c>
      <c r="DB7" s="24">
        <v>92.17</v>
      </c>
      <c r="DC7" s="24" t="s">
        <v>102</v>
      </c>
      <c r="DD7" s="24" t="s">
        <v>102</v>
      </c>
      <c r="DE7" s="24">
        <v>82.55</v>
      </c>
      <c r="DF7" s="24">
        <v>82.08</v>
      </c>
      <c r="DG7" s="24">
        <v>91.07</v>
      </c>
      <c r="DH7" s="24">
        <v>95.72</v>
      </c>
      <c r="DI7" s="24" t="s">
        <v>102</v>
      </c>
      <c r="DJ7" s="24" t="s">
        <v>102</v>
      </c>
      <c r="DK7" s="24">
        <v>4.54</v>
      </c>
      <c r="DL7" s="24">
        <v>8.98</v>
      </c>
      <c r="DM7" s="24">
        <v>12.62</v>
      </c>
      <c r="DN7" s="24" t="s">
        <v>102</v>
      </c>
      <c r="DO7" s="24" t="s">
        <v>102</v>
      </c>
      <c r="DP7" s="24">
        <v>15.85</v>
      </c>
      <c r="DQ7" s="24">
        <v>12.7</v>
      </c>
      <c r="DR7" s="24">
        <v>23.54</v>
      </c>
      <c r="DS7" s="24">
        <v>38.17</v>
      </c>
      <c r="DT7" s="24" t="s">
        <v>102</v>
      </c>
      <c r="DU7" s="24" t="s">
        <v>102</v>
      </c>
      <c r="DV7" s="24">
        <v>0</v>
      </c>
      <c r="DW7" s="24">
        <v>0</v>
      </c>
      <c r="DX7" s="24">
        <v>0</v>
      </c>
      <c r="DY7" s="24" t="s">
        <v>102</v>
      </c>
      <c r="DZ7" s="24" t="s">
        <v>102</v>
      </c>
      <c r="EA7" s="24">
        <v>0</v>
      </c>
      <c r="EB7" s="24">
        <v>0</v>
      </c>
      <c r="EC7" s="24">
        <v>1.5</v>
      </c>
      <c r="ED7" s="24">
        <v>6.54</v>
      </c>
      <c r="EE7" s="24" t="s">
        <v>102</v>
      </c>
      <c r="EF7" s="24" t="s">
        <v>102</v>
      </c>
      <c r="EG7" s="24">
        <v>0</v>
      </c>
      <c r="EH7" s="24">
        <v>0</v>
      </c>
      <c r="EI7" s="24">
        <v>0</v>
      </c>
      <c r="EJ7" s="24" t="s">
        <v>102</v>
      </c>
      <c r="EK7" s="24" t="s">
        <v>102</v>
      </c>
      <c r="EL7" s="24">
        <v>0.15</v>
      </c>
      <c r="EM7" s="24">
        <v>1.65</v>
      </c>
      <c r="EN7" s="24">
        <v>0.15</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富山県</cp:lastModifiedBy>
  <cp:lastPrinted>2023-01-19T06:52:45Z</cp:lastPrinted>
  <dcterms:created xsi:type="dcterms:W3CDTF">2023-01-12T23:29:56Z</dcterms:created>
  <dcterms:modified xsi:type="dcterms:W3CDTF">2023-02-17T07:32:59Z</dcterms:modified>
  <cp:category/>
</cp:coreProperties>
</file>