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I:\★市町村支援課移行データ\財政係\57公営企業経営比較分析表\R04\R050106経営比較分析表の分析等について（依頼）\03_市町村より回答→ＨＰ掲載\03魚津市\下水道（法適用）\"/>
    </mc:Choice>
  </mc:AlternateContent>
  <xr:revisionPtr revIDLastSave="0" documentId="13_ncr:1_{BF889669-99A9-4BB4-94F4-DFE6B33822FF}" xr6:coauthVersionLast="36" xr6:coauthVersionMax="36" xr10:uidLastSave="{00000000-0000-0000-0000-000000000000}"/>
  <workbookProtection workbookAlgorithmName="SHA-512" workbookHashValue="FZXEpyswB46En1751kd4xug95qT9TN65a0FlFrMNpLe1IogefyEQZlFrcA39x+shJxmS2zu2zJfWQ9KTF3Q/NQ==" workbookSaltValue="RVCJwESdtpV0qE3yEwbi6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W10" i="4"/>
  <c r="B10" i="4"/>
  <c r="BB8" i="4"/>
  <c r="AD8" i="4"/>
  <c r="I8" i="4"/>
  <c r="B8" i="4"/>
</calcChain>
</file>

<file path=xl/sharedStrings.xml><?xml version="1.0" encoding="utf-8"?>
<sst xmlns="http://schemas.openxmlformats.org/spreadsheetml/2006/main" count="275" uniqueCount="117">
  <si>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</si>
  <si>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</si>
  <si>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</si>
  <si>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</si>
  <si>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</si>
  <si>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</si>
  <si>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</si>
  <si>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</si>
  <si>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</si>
  <si>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</si>
  <si>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</si>
  <si>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</si>
  <si>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</si>
  <si>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</si>
  <si>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</si>
  <si>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</si>
  <si>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</si>
  <si>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</si>
  <si>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</si>
  <si>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</si>
  <si>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</si>
  <si>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</si>
  <si>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</si>
  <si>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</si>
  <si>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</si>
  <si>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</si>
  <si>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</si>
  <si>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</si>
  <si>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</si>
  <si>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</si>
  <si>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</si>
  <si>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</si>
  <si>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</si>
  <si>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</si>
  <si>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</si>
  <si>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</si>
  <si>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</si>
  <si>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</si>
  <si>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</si>
  <si>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</si>
  <si>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</si>
  <si>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</si>
  <si>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</si>
  <si>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</si>
  <si>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</si>
  <si>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</si>
  <si>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</si>
  <si>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</si>
  <si>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</si>
  <si>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</si>
  <si>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</si>
  <si>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</si>
  <si>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</si>
  <si>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</si>
  <si>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</si>
  <si>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</si>
  <si>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</si>
  <si>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</si>
  <si>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</si>
  <si>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</si>
  <si>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</si>
  <si>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</si>
  <si>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</si>
  <si>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</si>
  <si>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</si>
  <si>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</si>
  <si>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</si>
  <si>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</si>
  <si>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</si>
  <si>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</si>
  <si>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</si>
  <si>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</si>
  <si>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</si>
  <si>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</si>
  <si>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</si>
  <si>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</si>
  <si>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</si>
  <si>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</si>
  <si>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</si>
  <si>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</si>
  <si>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</si>
  <si>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</si>
  <si>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</si>
  <si>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</si>
  <si>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</si>
  <si>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</si>
  <si>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</si>
  <si>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</si>
  <si>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</si>
  <si>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</si>
  <si>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</si>
  <si>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</si>
  <si>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</si>
  <si>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</si>
  <si>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</si>
  <si>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</si>
  <si>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魚津市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</si>
  <si>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</si>
  <si>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</si>
  <si>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</si>
  <si>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</si>
  <si>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</si>
  <si>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</si>
  <si>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</si>
  <si>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</si>
  <si>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</si>
  <si>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</si>
  <si>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</si>
  <si>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</si>
  <si>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</si>
  <si>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</si>
  <si>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</si>
  <si>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</si>
  <si>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</si>
  <si>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現在は法定耐用年数を経過した管路や施設がないことから、管渠の更新投資は未だ必要な時期とはなっておりません。
　今後については、管路や施設の法定耐用年数を踏まえ更新していくこととなりますが、ストックマネージメント計画に基づき、投資額の平準化を図ってまいります。</t>
    <rPh sb="1" eb="3">
      <t>ゲンザイ</t>
    </rPh>
    <rPh sb="4" eb="6">
      <t>ホウテイ</t>
    </rPh>
    <rPh sb="6" eb="8">
      <t>タイヨウ</t>
    </rPh>
    <rPh sb="8" eb="10">
      <t>ネンスウ</t>
    </rPh>
    <rPh sb="11" eb="13">
      <t>ケイカ</t>
    </rPh>
    <rPh sb="15" eb="17">
      <t>カンロ</t>
    </rPh>
    <rPh sb="18" eb="20">
      <t>シセツ</t>
    </rPh>
    <rPh sb="56" eb="58">
      <t>コンゴ</t>
    </rPh>
    <rPh sb="64" eb="66">
      <t>カンロ</t>
    </rPh>
    <rPh sb="67" eb="69">
      <t>シセツ</t>
    </rPh>
    <rPh sb="74" eb="76">
      <t>ネンスウ</t>
    </rPh>
    <rPh sb="77" eb="78">
      <t>フ</t>
    </rPh>
    <rPh sb="80" eb="82">
      <t>コウシン</t>
    </rPh>
    <rPh sb="106" eb="108">
      <t>ケイカク</t>
    </rPh>
    <rPh sb="109" eb="110">
      <t>モト</t>
    </rPh>
    <rPh sb="113" eb="115">
      <t>トウシ</t>
    </rPh>
    <rPh sb="115" eb="116">
      <t>ガク</t>
    </rPh>
    <rPh sb="117" eb="120">
      <t>ヘイジュンカ</t>
    </rPh>
    <rPh sb="121" eb="122">
      <t>ハカ</t>
    </rPh>
    <phoneticPr fontId="4"/>
  </si>
  <si>
    <t>　昨年度と同様、企業債残高が高く、流動化比率が低い等、経営の健全性に関する指標が劣っている状態となっています。
　魚津市においては、面的整備は概成に向かっていますが、今後は施設の耐震化対策を実施する必要があります。起債については、事業債の平準化を図りつつ、世代間の負担の公平性を担保するため、資本費平準化債を引き続き導入し、残高は、徐々に減少する見込んでおり、今後も資金管理の徹底を図っていくこととしています。
　他の指標については、特段劣っているものはありませんが、引き続き維持管理費の削減、施設規模の適正化等による効率的な汚水処理、水洗化率向上による有収水量の増加に努めてまります。
　経営戦略については、これらを踏まえ、適切な時期に見直し、安定的な経営を目指してまいります。</t>
    <rPh sb="1" eb="4">
      <t>サクネンド</t>
    </rPh>
    <rPh sb="5" eb="7">
      <t>ドウヨウ</t>
    </rPh>
    <rPh sb="8" eb="10">
      <t>キギョウ</t>
    </rPh>
    <rPh sb="10" eb="11">
      <t>サイ</t>
    </rPh>
    <rPh sb="11" eb="13">
      <t>ザンダカ</t>
    </rPh>
    <rPh sb="14" eb="15">
      <t>タカ</t>
    </rPh>
    <rPh sb="17" eb="20">
      <t>リュウドウカ</t>
    </rPh>
    <rPh sb="20" eb="22">
      <t>ヒリツ</t>
    </rPh>
    <rPh sb="23" eb="24">
      <t>ヒク</t>
    </rPh>
    <rPh sb="25" eb="26">
      <t>ナド</t>
    </rPh>
    <rPh sb="27" eb="29">
      <t>ケイエイ</t>
    </rPh>
    <rPh sb="30" eb="33">
      <t>ケンゼンセイ</t>
    </rPh>
    <rPh sb="34" eb="35">
      <t>カン</t>
    </rPh>
    <rPh sb="37" eb="39">
      <t>シヒョウ</t>
    </rPh>
    <rPh sb="40" eb="41">
      <t>オト</t>
    </rPh>
    <rPh sb="45" eb="47">
      <t>ジョウタイ</t>
    </rPh>
    <rPh sb="57" eb="60">
      <t>ウオヅシ</t>
    </rPh>
    <rPh sb="66" eb="68">
      <t>メンテキ</t>
    </rPh>
    <rPh sb="68" eb="70">
      <t>セイビ</t>
    </rPh>
    <rPh sb="71" eb="73">
      <t>ガイセイ</t>
    </rPh>
    <rPh sb="74" eb="75">
      <t>ム</t>
    </rPh>
    <rPh sb="83" eb="85">
      <t>コンゴ</t>
    </rPh>
    <rPh sb="86" eb="88">
      <t>シセツ</t>
    </rPh>
    <rPh sb="89" eb="92">
      <t>タイシンカ</t>
    </rPh>
    <rPh sb="92" eb="94">
      <t>タイサク</t>
    </rPh>
    <rPh sb="95" eb="97">
      <t>ジッシ</t>
    </rPh>
    <rPh sb="99" eb="101">
      <t>ヒツヨウ</t>
    </rPh>
    <rPh sb="107" eb="109">
      <t>キサイ</t>
    </rPh>
    <rPh sb="115" eb="118">
      <t>ジギョウサイ</t>
    </rPh>
    <rPh sb="119" eb="122">
      <t>ヘイジュンカ</t>
    </rPh>
    <rPh sb="123" eb="124">
      <t>ハカ</t>
    </rPh>
    <rPh sb="146" eb="152">
      <t>シホンヒヘイジュンカ</t>
    </rPh>
    <rPh sb="154" eb="155">
      <t>ヒ</t>
    </rPh>
    <rPh sb="156" eb="157">
      <t>ツヅ</t>
    </rPh>
    <rPh sb="162" eb="164">
      <t>ザンダカ</t>
    </rPh>
    <rPh sb="166" eb="168">
      <t>ジョジョ</t>
    </rPh>
    <rPh sb="169" eb="171">
      <t>ゲンショウ</t>
    </rPh>
    <rPh sb="173" eb="175">
      <t>ミコ</t>
    </rPh>
    <rPh sb="180" eb="182">
      <t>コンゴ</t>
    </rPh>
    <rPh sb="183" eb="187">
      <t>シキンカンリ</t>
    </rPh>
    <rPh sb="188" eb="190">
      <t>テッテイ</t>
    </rPh>
    <rPh sb="207" eb="208">
      <t>タ</t>
    </rPh>
    <rPh sb="217" eb="219">
      <t>トクダン</t>
    </rPh>
    <rPh sb="219" eb="220">
      <t>オト</t>
    </rPh>
    <rPh sb="234" eb="235">
      <t>ヒ</t>
    </rPh>
    <rPh sb="236" eb="237">
      <t>ツヅ</t>
    </rPh>
    <rPh sb="277" eb="281">
      <t>ユウシュウスイリョウ</t>
    </rPh>
    <rPh sb="282" eb="284">
      <t>ゾウカ</t>
    </rPh>
    <phoneticPr fontId="4"/>
  </si>
  <si>
    <t>③流動比率については、昨年度より上昇し,令和３年度全国平均及び類似団体平均値上回りましたが、資金繰りが苦しい状態に変わりありません。一時借入、資本費平準化債の導入により対応してますが、抜本的な解決とはなっていないことから、使用料の見直し、経費削減などにより３条予算の黒字化を図り、国が示す繰出基準に基づく一般会計からの繰出金の確保、適切な起債額の発行を設定を行うことより、現金等の流動資産の確保に努めます。
④企業債残高対事業規模比率については、令和３年度全国平均及び類似団体平均値よりも高い状況となっています。管渠整備に対する投資も一部地域を除き、概ね一段落しますが、施設の耐震化等の長寿命化対策に要する経費が必要となると見込まれ、一定程度の事業費は確保することが必要となります。一方で、世代間負担の公平性を担保するため、資本費平準化債を有効に活用していくことが必要と考えており、企業債残高の減少率は鈍化していくと予想していますが、健全な経営状態に徐々に近づいていくと見込んでいます。
⑤経費回収率については、100％を超え、また令和３年度全国平均及び類似団体平均値を上回っている状態となっています。引き続き、接続率の向上による有収水量の増加に努めるとともに、適切な受益者負担となるよう使用料の継続的な見直しを実施してまいります。
⑥汚水処理原価については、令和３年度全国平均及び類似団体平均値よりも低い状況となっていますが、汚水処理費（公費負担除く。）の削減、及び接続率の向上による有収水量の増加に努め、改善してまいります。
⑦施設利用率については、令和３年度全国平均及び類似団体平均値よりやや高くなっています。今後も人口が減少していく予想されている中で、使用者が大幅に増加することが見込めないと予想され、如何に施設利率を高めていけるのかが課題となり、今後のまちづくりの視点含めて、検討してまいります。
⑧水洗化率については、令和３年度全国平均及び類似団体平均値より低い状態となっています。今後も接続率の向上の取組を推進し、水洗化率の向上を図ります。
　</t>
    <rPh sb="11" eb="14">
      <t>サクネンド</t>
    </rPh>
    <rPh sb="16" eb="18">
      <t>ジョウショウ</t>
    </rPh>
    <rPh sb="20" eb="22">
      <t>レイカズ</t>
    </rPh>
    <rPh sb="23" eb="25">
      <t>ネンド</t>
    </rPh>
    <rPh sb="25" eb="29">
      <t>ゼンコクヘイキン</t>
    </rPh>
    <rPh sb="29" eb="30">
      <t>オヨ</t>
    </rPh>
    <rPh sb="31" eb="35">
      <t>ルイジダンタイ</t>
    </rPh>
    <rPh sb="35" eb="38">
      <t>ヘイキンチ</t>
    </rPh>
    <rPh sb="38" eb="40">
      <t>ウワマワ</t>
    </rPh>
    <rPh sb="46" eb="49">
      <t>シキング</t>
    </rPh>
    <rPh sb="51" eb="52">
      <t>クル</t>
    </rPh>
    <rPh sb="54" eb="56">
      <t>ジョウタイ</t>
    </rPh>
    <rPh sb="57" eb="58">
      <t>カ</t>
    </rPh>
    <rPh sb="255" eb="256">
      <t>チ</t>
    </rPh>
    <rPh sb="282" eb="286">
      <t>イチブチイキ</t>
    </rPh>
    <rPh sb="287" eb="288">
      <t>ノゾ</t>
    </rPh>
    <rPh sb="290" eb="291">
      <t>オオム</t>
    </rPh>
    <rPh sb="300" eb="302">
      <t>シセツ</t>
    </rPh>
    <rPh sb="303" eb="306">
      <t>タイシンカ</t>
    </rPh>
    <rPh sb="306" eb="307">
      <t>ナド</t>
    </rPh>
    <rPh sb="315" eb="316">
      <t>ヨウ</t>
    </rPh>
    <rPh sb="327" eb="329">
      <t>ミコ</t>
    </rPh>
    <rPh sb="332" eb="336">
      <t>イッテイテイド</t>
    </rPh>
    <rPh sb="337" eb="339">
      <t>ジギョウ</t>
    </rPh>
    <rPh sb="339" eb="340">
      <t>ヒ</t>
    </rPh>
    <rPh sb="341" eb="343">
      <t>カクホ</t>
    </rPh>
    <rPh sb="348" eb="350">
      <t>ヒツヨウ</t>
    </rPh>
    <rPh sb="356" eb="358">
      <t>イッポウ</t>
    </rPh>
    <rPh sb="360" eb="363">
      <t>セダイカン</t>
    </rPh>
    <rPh sb="363" eb="365">
      <t>フタン</t>
    </rPh>
    <rPh sb="366" eb="368">
      <t>コウヘイ</t>
    </rPh>
    <rPh sb="368" eb="369">
      <t>セイ</t>
    </rPh>
    <rPh sb="370" eb="372">
      <t>タンポ</t>
    </rPh>
    <rPh sb="377" eb="384">
      <t>シホンヒヘイジュンカサイ</t>
    </rPh>
    <rPh sb="385" eb="387">
      <t>ユウコウ</t>
    </rPh>
    <rPh sb="388" eb="390">
      <t>カツヨウ</t>
    </rPh>
    <rPh sb="397" eb="399">
      <t>ヒツヨウ</t>
    </rPh>
    <rPh sb="423" eb="425">
      <t>ヨソウ</t>
    </rPh>
    <rPh sb="432" eb="434">
      <t>ケンゼン</t>
    </rPh>
    <rPh sb="435" eb="437">
      <t>ケイエイ</t>
    </rPh>
    <rPh sb="437" eb="439">
      <t>ジョウタイ</t>
    </rPh>
    <rPh sb="440" eb="442">
      <t>ジョジョ</t>
    </rPh>
    <rPh sb="443" eb="444">
      <t>チカ</t>
    </rPh>
    <rPh sb="450" eb="452">
      <t>ミコ</t>
    </rPh>
    <rPh sb="496" eb="499">
      <t>ヘイキンチ</t>
    </rPh>
    <rPh sb="508" eb="509">
      <t>カンガ</t>
    </rPh>
    <rPh sb="516" eb="517">
      <t>ヒ</t>
    </rPh>
    <rPh sb="518" eb="519">
      <t>ツヅ</t>
    </rPh>
    <rPh sb="538" eb="539">
      <t>ツト</t>
    </rPh>
    <rPh sb="546" eb="548">
      <t>テキセツ</t>
    </rPh>
    <rPh sb="549" eb="552">
      <t>ジュエキシャ</t>
    </rPh>
    <rPh sb="552" eb="554">
      <t>フタン</t>
    </rPh>
    <rPh sb="559" eb="562">
      <t>シヨウリョウ</t>
    </rPh>
    <rPh sb="563" eb="565">
      <t>ケイゾク</t>
    </rPh>
    <rPh sb="565" eb="566">
      <t>テキ</t>
    </rPh>
    <rPh sb="567" eb="569">
      <t>ミナオ</t>
    </rPh>
    <rPh sb="571" eb="573">
      <t>ジッシ</t>
    </rPh>
    <rPh sb="608" eb="611">
      <t>ヘイキンチ</t>
    </rPh>
    <rPh sb="629" eb="631">
      <t>オスイ</t>
    </rPh>
    <rPh sb="631" eb="634">
      <t>ショリヒ</t>
    </rPh>
    <rPh sb="635" eb="637">
      <t>コウヒ</t>
    </rPh>
    <rPh sb="637" eb="639">
      <t>フタン</t>
    </rPh>
    <rPh sb="639" eb="640">
      <t>ノゾ</t>
    </rPh>
    <rPh sb="644" eb="646">
      <t>サクゲン</t>
    </rPh>
    <rPh sb="647" eb="648">
      <t>オヨ</t>
    </rPh>
    <rPh sb="658" eb="659">
      <t>ユウ</t>
    </rPh>
    <rPh sb="707" eb="710">
      <t>ヘイキンチ</t>
    </rPh>
    <rPh sb="714" eb="715">
      <t>タカ</t>
    </rPh>
    <rPh sb="723" eb="725">
      <t>コンゴ</t>
    </rPh>
    <rPh sb="726" eb="728">
      <t>ジンコウ</t>
    </rPh>
    <rPh sb="729" eb="731">
      <t>ゲンショウ</t>
    </rPh>
    <rPh sb="735" eb="737">
      <t>ヨソウ</t>
    </rPh>
    <rPh sb="742" eb="743">
      <t>ナカ</t>
    </rPh>
    <rPh sb="750" eb="752">
      <t>ヨソウ</t>
    </rPh>
    <rPh sb="755" eb="757">
      <t>ゾウカ</t>
    </rPh>
    <rPh sb="762" eb="764">
      <t>ミコ</t>
    </rPh>
    <rPh sb="767" eb="768">
      <t>ナカ</t>
    </rPh>
    <rPh sb="770" eb="772">
      <t>イカ</t>
    </rPh>
    <rPh sb="778" eb="779">
      <t>タカ</t>
    </rPh>
    <rPh sb="787" eb="789">
      <t>シテン</t>
    </rPh>
    <rPh sb="789" eb="790">
      <t>フク</t>
    </rPh>
    <rPh sb="796" eb="798">
      <t>コンゴ</t>
    </rPh>
    <rPh sb="805" eb="806">
      <t>フク</t>
    </rPh>
    <rPh sb="808" eb="810">
      <t>ケントウ</t>
    </rPh>
    <rPh sb="835" eb="836">
      <t>ヒク</t>
    </rPh>
    <rPh sb="845" eb="848">
      <t>ヘイキンチ</t>
    </rPh>
    <rPh sb="850" eb="851">
      <t>タカ</t>
    </rPh>
    <rPh sb="852" eb="854">
      <t>ジョウタイ</t>
    </rPh>
    <rPh sb="865" eb="867">
      <t>セツゾク</t>
    </rPh>
    <rPh sb="867" eb="868">
      <t>リツ</t>
    </rPh>
    <rPh sb="869" eb="871">
      <t>コウジョウ</t>
    </rPh>
    <rPh sb="872" eb="874">
      <t>トリクミ</t>
    </rPh>
    <rPh sb="875" eb="877">
      <t>スイシンスイセンカコウジョウ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</si>
</sst>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b/>
      <sz val="12"/>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6D4-4BD1-A128-695F7CFDC96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0.04</c:v>
                </c:pt>
                <c:pt idx="3">
                  <c:v>0.06</c:v>
                </c:pt>
                <c:pt idx="4">
                  <c:v>0.27</c:v>
                </c:pt>
              </c:numCache>
            </c:numRef>
          </c:val>
          <c:smooth val="0"/>
          <c:extLst>
            <c:ext xmlns:c16="http://schemas.microsoft.com/office/drawing/2014/chart" uri="{C3380CC4-5D6E-409C-BE32-E72D297353CC}">
              <c16:uniqueId val="{00000001-96D4-4BD1-A128-695F7CFDC96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101.45</c:v>
                </c:pt>
                <c:pt idx="3">
                  <c:v>100.48</c:v>
                </c:pt>
                <c:pt idx="4">
                  <c:v>100.42</c:v>
                </c:pt>
              </c:numCache>
            </c:numRef>
          </c:val>
          <c:extLst>
            <c:ext xmlns:c16="http://schemas.microsoft.com/office/drawing/2014/chart" uri="{C3380CC4-5D6E-409C-BE32-E72D297353CC}">
              <c16:uniqueId val="{00000000-492F-4C6F-8045-170EC5AE09A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103.34</c:v>
                </c:pt>
                <c:pt idx="3">
                  <c:v>102.7</c:v>
                </c:pt>
                <c:pt idx="4">
                  <c:v>104.11</c:v>
                </c:pt>
              </c:numCache>
            </c:numRef>
          </c:val>
          <c:smooth val="0"/>
          <c:extLst>
            <c:ext xmlns:c16="http://schemas.microsoft.com/office/drawing/2014/chart" uri="{C3380CC4-5D6E-409C-BE32-E72D297353CC}">
              <c16:uniqueId val="{00000001-492F-4C6F-8045-170EC5AE09A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2.5499999999999998</c:v>
                </c:pt>
                <c:pt idx="3">
                  <c:v>5.08</c:v>
                </c:pt>
                <c:pt idx="4">
                  <c:v>7.34</c:v>
                </c:pt>
              </c:numCache>
            </c:numRef>
          </c:val>
          <c:extLst>
            <c:ext xmlns:c16="http://schemas.microsoft.com/office/drawing/2014/chart" uri="{C3380CC4-5D6E-409C-BE32-E72D297353CC}">
              <c16:uniqueId val="{00000000-9432-4571-A231-03278CDC411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27.82</c:v>
                </c:pt>
                <c:pt idx="3">
                  <c:v>29.24</c:v>
                </c:pt>
                <c:pt idx="4">
                  <c:v>31.73</c:v>
                </c:pt>
              </c:numCache>
            </c:numRef>
          </c:val>
          <c:smooth val="0"/>
          <c:extLst>
            <c:ext xmlns:c16="http://schemas.microsoft.com/office/drawing/2014/chart" uri="{C3380CC4-5D6E-409C-BE32-E72D297353CC}">
              <c16:uniqueId val="{00000001-9432-4571-A231-03278CDC411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F23-4BE3-9DF2-AB3B274D46A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F23-4BE3-9DF2-AB3B274D46A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236-4C4F-941E-B9DBDB151E7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29.74</c:v>
                </c:pt>
                <c:pt idx="3">
                  <c:v>48.2</c:v>
                </c:pt>
                <c:pt idx="4">
                  <c:v>46.91</c:v>
                </c:pt>
              </c:numCache>
            </c:numRef>
          </c:val>
          <c:smooth val="0"/>
          <c:extLst>
            <c:ext xmlns:c16="http://schemas.microsoft.com/office/drawing/2014/chart" uri="{C3380CC4-5D6E-409C-BE32-E72D297353CC}">
              <c16:uniqueId val="{00000001-E236-4C4F-941E-B9DBDB151E7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28.5</c:v>
                </c:pt>
                <c:pt idx="3">
                  <c:v>26.55</c:v>
                </c:pt>
                <c:pt idx="4">
                  <c:v>50.96</c:v>
                </c:pt>
              </c:numCache>
            </c:numRef>
          </c:val>
          <c:extLst>
            <c:ext xmlns:c16="http://schemas.microsoft.com/office/drawing/2014/chart" uri="{C3380CC4-5D6E-409C-BE32-E72D297353CC}">
              <c16:uniqueId val="{00000000-842D-4415-80F3-51346E36C6D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53.44</c:v>
                </c:pt>
                <c:pt idx="3">
                  <c:v>46.85</c:v>
                </c:pt>
                <c:pt idx="4">
                  <c:v>44.35</c:v>
                </c:pt>
              </c:numCache>
            </c:numRef>
          </c:val>
          <c:smooth val="0"/>
          <c:extLst>
            <c:ext xmlns:c16="http://schemas.microsoft.com/office/drawing/2014/chart" uri="{C3380CC4-5D6E-409C-BE32-E72D297353CC}">
              <c16:uniqueId val="{00000001-842D-4415-80F3-51346E36C6D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2214.0100000000002</c:v>
                </c:pt>
                <c:pt idx="3">
                  <c:v>2151.35</c:v>
                </c:pt>
                <c:pt idx="4">
                  <c:v>2097.65</c:v>
                </c:pt>
              </c:numCache>
            </c:numRef>
          </c:val>
          <c:extLst>
            <c:ext xmlns:c16="http://schemas.microsoft.com/office/drawing/2014/chart" uri="{C3380CC4-5D6E-409C-BE32-E72D297353CC}">
              <c16:uniqueId val="{00000000-6E73-4A24-8224-C9A2E710DB9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1267.3900000000001</c:v>
                </c:pt>
                <c:pt idx="3">
                  <c:v>1268.6300000000001</c:v>
                </c:pt>
                <c:pt idx="4">
                  <c:v>1283.69</c:v>
                </c:pt>
              </c:numCache>
            </c:numRef>
          </c:val>
          <c:smooth val="0"/>
          <c:extLst>
            <c:ext xmlns:c16="http://schemas.microsoft.com/office/drawing/2014/chart" uri="{C3380CC4-5D6E-409C-BE32-E72D297353CC}">
              <c16:uniqueId val="{00000001-6E73-4A24-8224-C9A2E710DB9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100.1</c:v>
                </c:pt>
                <c:pt idx="3">
                  <c:v>100.1</c:v>
                </c:pt>
                <c:pt idx="4">
                  <c:v>100.27</c:v>
                </c:pt>
              </c:numCache>
            </c:numRef>
          </c:val>
          <c:extLst>
            <c:ext xmlns:c16="http://schemas.microsoft.com/office/drawing/2014/chart" uri="{C3380CC4-5D6E-409C-BE32-E72D297353CC}">
              <c16:uniqueId val="{00000000-6662-4E5D-8880-1089458083C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84.3</c:v>
                </c:pt>
                <c:pt idx="3">
                  <c:v>82.88</c:v>
                </c:pt>
                <c:pt idx="4">
                  <c:v>82.53</c:v>
                </c:pt>
              </c:numCache>
            </c:numRef>
          </c:val>
          <c:smooth val="0"/>
          <c:extLst>
            <c:ext xmlns:c16="http://schemas.microsoft.com/office/drawing/2014/chart" uri="{C3380CC4-5D6E-409C-BE32-E72D297353CC}">
              <c16:uniqueId val="{00000001-6662-4E5D-8880-1089458083C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185.77</c:v>
                </c:pt>
                <c:pt idx="3">
                  <c:v>182.48</c:v>
                </c:pt>
                <c:pt idx="4">
                  <c:v>184.3</c:v>
                </c:pt>
              </c:numCache>
            </c:numRef>
          </c:val>
          <c:extLst>
            <c:ext xmlns:c16="http://schemas.microsoft.com/office/drawing/2014/chart" uri="{C3380CC4-5D6E-409C-BE32-E72D297353CC}">
              <c16:uniqueId val="{00000000-E5AC-4648-BA63-11472E1E56A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185.47</c:v>
                </c:pt>
                <c:pt idx="3">
                  <c:v>187.76</c:v>
                </c:pt>
                <c:pt idx="4">
                  <c:v>190.48</c:v>
                </c:pt>
              </c:numCache>
            </c:numRef>
          </c:val>
          <c:smooth val="0"/>
          <c:extLst>
            <c:ext xmlns:c16="http://schemas.microsoft.com/office/drawing/2014/chart" uri="{C3380CC4-5D6E-409C-BE32-E72D297353CC}">
              <c16:uniqueId val="{00000001-E5AC-4648-BA63-11472E1E56A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53.84</c:v>
                </c:pt>
                <c:pt idx="3">
                  <c:v>51.64</c:v>
                </c:pt>
                <c:pt idx="4">
                  <c:v>48.63</c:v>
                </c:pt>
              </c:numCache>
            </c:numRef>
          </c:val>
          <c:extLst>
            <c:ext xmlns:c16="http://schemas.microsoft.com/office/drawing/2014/chart" uri="{C3380CC4-5D6E-409C-BE32-E72D297353CC}">
              <c16:uniqueId val="{00000000-4091-47B4-BD69-F750C84E78C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45.68</c:v>
                </c:pt>
                <c:pt idx="3">
                  <c:v>45.87</c:v>
                </c:pt>
                <c:pt idx="4">
                  <c:v>44.24</c:v>
                </c:pt>
              </c:numCache>
            </c:numRef>
          </c:val>
          <c:smooth val="0"/>
          <c:extLst>
            <c:ext xmlns:c16="http://schemas.microsoft.com/office/drawing/2014/chart" uri="{C3380CC4-5D6E-409C-BE32-E72D297353CC}">
              <c16:uniqueId val="{00000001-4091-47B4-BD69-F750C84E78C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75.48</c:v>
                </c:pt>
                <c:pt idx="3">
                  <c:v>78.55</c:v>
                </c:pt>
                <c:pt idx="4">
                  <c:v>80.92</c:v>
                </c:pt>
              </c:numCache>
            </c:numRef>
          </c:val>
          <c:extLst>
            <c:ext xmlns:c16="http://schemas.microsoft.com/office/drawing/2014/chart" uri="{C3380CC4-5D6E-409C-BE32-E72D297353CC}">
              <c16:uniqueId val="{00000000-B033-4CBF-BD04-C45DAABDE44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87.96</c:v>
                </c:pt>
                <c:pt idx="3">
                  <c:v>87.65</c:v>
                </c:pt>
                <c:pt idx="4">
                  <c:v>88.15</c:v>
                </c:pt>
              </c:numCache>
            </c:numRef>
          </c:val>
          <c:smooth val="0"/>
          <c:extLst>
            <c:ext xmlns:c16="http://schemas.microsoft.com/office/drawing/2014/chart" uri="{C3380CC4-5D6E-409C-BE32-E72D297353CC}">
              <c16:uniqueId val="{00000001-B033-4CBF-BD04-C45DAABDE44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1" zoomScaleNormal="100"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富山県　魚津市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40477</v>
      </c>
      <c r="AM8" s="42"/>
      <c r="AN8" s="42"/>
      <c r="AO8" s="42"/>
      <c r="AP8" s="42"/>
      <c r="AQ8" s="42"/>
      <c r="AR8" s="42"/>
      <c r="AS8" s="42"/>
      <c r="AT8" s="35">
        <f>データ!T6</f>
        <v>200.61</v>
      </c>
      <c r="AU8" s="35"/>
      <c r="AV8" s="35"/>
      <c r="AW8" s="35"/>
      <c r="AX8" s="35"/>
      <c r="AY8" s="35"/>
      <c r="AZ8" s="35"/>
      <c r="BA8" s="35"/>
      <c r="BB8" s="35">
        <f>データ!U6</f>
        <v>201.77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53.56</v>
      </c>
      <c r="J10" s="35"/>
      <c r="K10" s="35"/>
      <c r="L10" s="35"/>
      <c r="M10" s="35"/>
      <c r="N10" s="35"/>
      <c r="O10" s="35"/>
      <c r="P10" s="35">
        <f>データ!P6</f>
        <v>29.48</v>
      </c>
      <c r="Q10" s="35"/>
      <c r="R10" s="35"/>
      <c r="S10" s="35"/>
      <c r="T10" s="35"/>
      <c r="U10" s="35"/>
      <c r="V10" s="35"/>
      <c r="W10" s="35">
        <f>データ!Q6</f>
        <v>84.65</v>
      </c>
      <c r="X10" s="35"/>
      <c r="Y10" s="35"/>
      <c r="Z10" s="35"/>
      <c r="AA10" s="35"/>
      <c r="AB10" s="35"/>
      <c r="AC10" s="35"/>
      <c r="AD10" s="42">
        <f>データ!R6</f>
        <v>3610</v>
      </c>
      <c r="AE10" s="42"/>
      <c r="AF10" s="42"/>
      <c r="AG10" s="42"/>
      <c r="AH10" s="42"/>
      <c r="AI10" s="42"/>
      <c r="AJ10" s="42"/>
      <c r="AK10" s="2"/>
      <c r="AL10" s="42">
        <f>データ!V6</f>
        <v>11878</v>
      </c>
      <c r="AM10" s="42"/>
      <c r="AN10" s="42"/>
      <c r="AO10" s="42"/>
      <c r="AP10" s="42"/>
      <c r="AQ10" s="42"/>
      <c r="AR10" s="42"/>
      <c r="AS10" s="42"/>
      <c r="AT10" s="35">
        <f>データ!W6</f>
        <v>3.69</v>
      </c>
      <c r="AU10" s="35"/>
      <c r="AV10" s="35"/>
      <c r="AW10" s="35"/>
      <c r="AX10" s="35"/>
      <c r="AY10" s="35"/>
      <c r="AZ10" s="35"/>
      <c r="BA10" s="35"/>
      <c r="BB10" s="35">
        <f>データ!X6</f>
        <v>3218.97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0" t="s">
        <v>27</v>
      </c>
      <c r="BM45" s="81"/>
      <c r="BN45" s="81"/>
      <c r="BO45" s="81"/>
      <c r="BP45" s="81"/>
      <c r="BQ45" s="81"/>
      <c r="BR45" s="81"/>
      <c r="BS45" s="81"/>
      <c r="BT45" s="81"/>
      <c r="BU45" s="81"/>
      <c r="BV45" s="81"/>
      <c r="BW45" s="81"/>
      <c r="BX45" s="81"/>
      <c r="BY45" s="81"/>
      <c r="BZ45" s="8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3"/>
      <c r="BM46" s="84"/>
      <c r="BN46" s="84"/>
      <c r="BO46" s="84"/>
      <c r="BP46" s="84"/>
      <c r="BQ46" s="84"/>
      <c r="BR46" s="84"/>
      <c r="BS46" s="84"/>
      <c r="BT46" s="84"/>
      <c r="BU46" s="84"/>
      <c r="BV46" s="84"/>
      <c r="BW46" s="84"/>
      <c r="BX46" s="84"/>
      <c r="BY46" s="84"/>
      <c r="BZ46" s="8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6" t="s">
        <v>114</v>
      </c>
      <c r="BM47" s="87"/>
      <c r="BN47" s="87"/>
      <c r="BO47" s="87"/>
      <c r="BP47" s="87"/>
      <c r="BQ47" s="87"/>
      <c r="BR47" s="87"/>
      <c r="BS47" s="87"/>
      <c r="BT47" s="87"/>
      <c r="BU47" s="87"/>
      <c r="BV47" s="87"/>
      <c r="BW47" s="87"/>
      <c r="BX47" s="87"/>
      <c r="BY47" s="87"/>
      <c r="BZ47" s="8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6"/>
      <c r="BM48" s="87"/>
      <c r="BN48" s="87"/>
      <c r="BO48" s="87"/>
      <c r="BP48" s="87"/>
      <c r="BQ48" s="87"/>
      <c r="BR48" s="87"/>
      <c r="BS48" s="87"/>
      <c r="BT48" s="87"/>
      <c r="BU48" s="87"/>
      <c r="BV48" s="87"/>
      <c r="BW48" s="87"/>
      <c r="BX48" s="87"/>
      <c r="BY48" s="87"/>
      <c r="BZ48" s="8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6"/>
      <c r="BM49" s="87"/>
      <c r="BN49" s="87"/>
      <c r="BO49" s="87"/>
      <c r="BP49" s="87"/>
      <c r="BQ49" s="87"/>
      <c r="BR49" s="87"/>
      <c r="BS49" s="87"/>
      <c r="BT49" s="87"/>
      <c r="BU49" s="87"/>
      <c r="BV49" s="87"/>
      <c r="BW49" s="87"/>
      <c r="BX49" s="87"/>
      <c r="BY49" s="87"/>
      <c r="BZ49" s="8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6"/>
      <c r="BM50" s="87"/>
      <c r="BN50" s="87"/>
      <c r="BO50" s="87"/>
      <c r="BP50" s="87"/>
      <c r="BQ50" s="87"/>
      <c r="BR50" s="87"/>
      <c r="BS50" s="87"/>
      <c r="BT50" s="87"/>
      <c r="BU50" s="87"/>
      <c r="BV50" s="87"/>
      <c r="BW50" s="87"/>
      <c r="BX50" s="87"/>
      <c r="BY50" s="87"/>
      <c r="BZ50" s="8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6"/>
      <c r="BM51" s="87"/>
      <c r="BN51" s="87"/>
      <c r="BO51" s="87"/>
      <c r="BP51" s="87"/>
      <c r="BQ51" s="87"/>
      <c r="BR51" s="87"/>
      <c r="BS51" s="87"/>
      <c r="BT51" s="87"/>
      <c r="BU51" s="87"/>
      <c r="BV51" s="87"/>
      <c r="BW51" s="87"/>
      <c r="BX51" s="87"/>
      <c r="BY51" s="87"/>
      <c r="BZ51" s="8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6"/>
      <c r="BM52" s="87"/>
      <c r="BN52" s="87"/>
      <c r="BO52" s="87"/>
      <c r="BP52" s="87"/>
      <c r="BQ52" s="87"/>
      <c r="BR52" s="87"/>
      <c r="BS52" s="87"/>
      <c r="BT52" s="87"/>
      <c r="BU52" s="87"/>
      <c r="BV52" s="87"/>
      <c r="BW52" s="87"/>
      <c r="BX52" s="87"/>
      <c r="BY52" s="87"/>
      <c r="BZ52" s="8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6"/>
      <c r="BM53" s="87"/>
      <c r="BN53" s="87"/>
      <c r="BO53" s="87"/>
      <c r="BP53" s="87"/>
      <c r="BQ53" s="87"/>
      <c r="BR53" s="87"/>
      <c r="BS53" s="87"/>
      <c r="BT53" s="87"/>
      <c r="BU53" s="87"/>
      <c r="BV53" s="87"/>
      <c r="BW53" s="87"/>
      <c r="BX53" s="87"/>
      <c r="BY53" s="87"/>
      <c r="BZ53" s="8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6"/>
      <c r="BM54" s="87"/>
      <c r="BN54" s="87"/>
      <c r="BO54" s="87"/>
      <c r="BP54" s="87"/>
      <c r="BQ54" s="87"/>
      <c r="BR54" s="87"/>
      <c r="BS54" s="87"/>
      <c r="BT54" s="87"/>
      <c r="BU54" s="87"/>
      <c r="BV54" s="87"/>
      <c r="BW54" s="87"/>
      <c r="BX54" s="87"/>
      <c r="BY54" s="87"/>
      <c r="BZ54" s="8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6"/>
      <c r="BM55" s="87"/>
      <c r="BN55" s="87"/>
      <c r="BO55" s="87"/>
      <c r="BP55" s="87"/>
      <c r="BQ55" s="87"/>
      <c r="BR55" s="87"/>
      <c r="BS55" s="87"/>
      <c r="BT55" s="87"/>
      <c r="BU55" s="87"/>
      <c r="BV55" s="87"/>
      <c r="BW55" s="87"/>
      <c r="BX55" s="87"/>
      <c r="BY55" s="87"/>
      <c r="BZ55" s="8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6"/>
      <c r="BM56" s="87"/>
      <c r="BN56" s="87"/>
      <c r="BO56" s="87"/>
      <c r="BP56" s="87"/>
      <c r="BQ56" s="87"/>
      <c r="BR56" s="87"/>
      <c r="BS56" s="87"/>
      <c r="BT56" s="87"/>
      <c r="BU56" s="87"/>
      <c r="BV56" s="87"/>
      <c r="BW56" s="87"/>
      <c r="BX56" s="87"/>
      <c r="BY56" s="87"/>
      <c r="BZ56" s="8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6"/>
      <c r="BM57" s="87"/>
      <c r="BN57" s="87"/>
      <c r="BO57" s="87"/>
      <c r="BP57" s="87"/>
      <c r="BQ57" s="87"/>
      <c r="BR57" s="87"/>
      <c r="BS57" s="87"/>
      <c r="BT57" s="87"/>
      <c r="BU57" s="87"/>
      <c r="BV57" s="87"/>
      <c r="BW57" s="87"/>
      <c r="BX57" s="87"/>
      <c r="BY57" s="87"/>
      <c r="BZ57" s="8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6"/>
      <c r="BM58" s="87"/>
      <c r="BN58" s="87"/>
      <c r="BO58" s="87"/>
      <c r="BP58" s="87"/>
      <c r="BQ58" s="87"/>
      <c r="BR58" s="87"/>
      <c r="BS58" s="87"/>
      <c r="BT58" s="87"/>
      <c r="BU58" s="87"/>
      <c r="BV58" s="87"/>
      <c r="BW58" s="87"/>
      <c r="BX58" s="87"/>
      <c r="BY58" s="87"/>
      <c r="BZ58" s="8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6"/>
      <c r="BM59" s="87"/>
      <c r="BN59" s="87"/>
      <c r="BO59" s="87"/>
      <c r="BP59" s="87"/>
      <c r="BQ59" s="87"/>
      <c r="BR59" s="87"/>
      <c r="BS59" s="87"/>
      <c r="BT59" s="87"/>
      <c r="BU59" s="87"/>
      <c r="BV59" s="87"/>
      <c r="BW59" s="87"/>
      <c r="BX59" s="87"/>
      <c r="BY59" s="87"/>
      <c r="BZ59" s="88"/>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86"/>
      <c r="BM60" s="87"/>
      <c r="BN60" s="87"/>
      <c r="BO60" s="87"/>
      <c r="BP60" s="87"/>
      <c r="BQ60" s="87"/>
      <c r="BR60" s="87"/>
      <c r="BS60" s="87"/>
      <c r="BT60" s="87"/>
      <c r="BU60" s="87"/>
      <c r="BV60" s="87"/>
      <c r="BW60" s="87"/>
      <c r="BX60" s="87"/>
      <c r="BY60" s="87"/>
      <c r="BZ60" s="88"/>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86"/>
      <c r="BM61" s="87"/>
      <c r="BN61" s="87"/>
      <c r="BO61" s="87"/>
      <c r="BP61" s="87"/>
      <c r="BQ61" s="87"/>
      <c r="BR61" s="87"/>
      <c r="BS61" s="87"/>
      <c r="BT61" s="87"/>
      <c r="BU61" s="87"/>
      <c r="BV61" s="87"/>
      <c r="BW61" s="87"/>
      <c r="BX61" s="87"/>
      <c r="BY61" s="87"/>
      <c r="BZ61" s="8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6"/>
      <c r="BM62" s="87"/>
      <c r="BN62" s="87"/>
      <c r="BO62" s="87"/>
      <c r="BP62" s="87"/>
      <c r="BQ62" s="87"/>
      <c r="BR62" s="87"/>
      <c r="BS62" s="87"/>
      <c r="BT62" s="87"/>
      <c r="BU62" s="87"/>
      <c r="BV62" s="87"/>
      <c r="BW62" s="87"/>
      <c r="BX62" s="87"/>
      <c r="BY62" s="87"/>
      <c r="BZ62" s="8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9"/>
      <c r="BM63" s="90"/>
      <c r="BN63" s="90"/>
      <c r="BO63" s="90"/>
      <c r="BP63" s="90"/>
      <c r="BQ63" s="90"/>
      <c r="BR63" s="90"/>
      <c r="BS63" s="90"/>
      <c r="BT63" s="90"/>
      <c r="BU63" s="90"/>
      <c r="BV63" s="90"/>
      <c r="BW63" s="90"/>
      <c r="BX63" s="90"/>
      <c r="BY63" s="90"/>
      <c r="BZ63" s="9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0" t="s">
        <v>29</v>
      </c>
      <c r="BM64" s="81"/>
      <c r="BN64" s="81"/>
      <c r="BO64" s="81"/>
      <c r="BP64" s="81"/>
      <c r="BQ64" s="81"/>
      <c r="BR64" s="81"/>
      <c r="BS64" s="81"/>
      <c r="BT64" s="81"/>
      <c r="BU64" s="81"/>
      <c r="BV64" s="81"/>
      <c r="BW64" s="81"/>
      <c r="BX64" s="81"/>
      <c r="BY64" s="81"/>
      <c r="BZ64" s="8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3"/>
      <c r="BM65" s="84"/>
      <c r="BN65" s="84"/>
      <c r="BO65" s="84"/>
      <c r="BP65" s="84"/>
      <c r="BQ65" s="84"/>
      <c r="BR65" s="84"/>
      <c r="BS65" s="84"/>
      <c r="BT65" s="84"/>
      <c r="BU65" s="84"/>
      <c r="BV65" s="84"/>
      <c r="BW65" s="84"/>
      <c r="BX65" s="84"/>
      <c r="BY65" s="84"/>
      <c r="BZ65" s="8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92" t="s">
        <v>115</v>
      </c>
      <c r="BM66" s="93"/>
      <c r="BN66" s="93"/>
      <c r="BO66" s="93"/>
      <c r="BP66" s="93"/>
      <c r="BQ66" s="93"/>
      <c r="BR66" s="93"/>
      <c r="BS66" s="93"/>
      <c r="BT66" s="93"/>
      <c r="BU66" s="93"/>
      <c r="BV66" s="93"/>
      <c r="BW66" s="93"/>
      <c r="BX66" s="93"/>
      <c r="BY66" s="93"/>
      <c r="BZ66" s="9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92"/>
      <c r="BM67" s="93"/>
      <c r="BN67" s="93"/>
      <c r="BO67" s="93"/>
      <c r="BP67" s="93"/>
      <c r="BQ67" s="93"/>
      <c r="BR67" s="93"/>
      <c r="BS67" s="93"/>
      <c r="BT67" s="93"/>
      <c r="BU67" s="93"/>
      <c r="BV67" s="93"/>
      <c r="BW67" s="93"/>
      <c r="BX67" s="93"/>
      <c r="BY67" s="93"/>
      <c r="BZ67" s="9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92"/>
      <c r="BM68" s="93"/>
      <c r="BN68" s="93"/>
      <c r="BO68" s="93"/>
      <c r="BP68" s="93"/>
      <c r="BQ68" s="93"/>
      <c r="BR68" s="93"/>
      <c r="BS68" s="93"/>
      <c r="BT68" s="93"/>
      <c r="BU68" s="93"/>
      <c r="BV68" s="93"/>
      <c r="BW68" s="93"/>
      <c r="BX68" s="93"/>
      <c r="BY68" s="93"/>
      <c r="BZ68" s="9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92"/>
      <c r="BM69" s="93"/>
      <c r="BN69" s="93"/>
      <c r="BO69" s="93"/>
      <c r="BP69" s="93"/>
      <c r="BQ69" s="93"/>
      <c r="BR69" s="93"/>
      <c r="BS69" s="93"/>
      <c r="BT69" s="93"/>
      <c r="BU69" s="93"/>
      <c r="BV69" s="93"/>
      <c r="BW69" s="93"/>
      <c r="BX69" s="93"/>
      <c r="BY69" s="93"/>
      <c r="BZ69" s="9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92"/>
      <c r="BM70" s="93"/>
      <c r="BN70" s="93"/>
      <c r="BO70" s="93"/>
      <c r="BP70" s="93"/>
      <c r="BQ70" s="93"/>
      <c r="BR70" s="93"/>
      <c r="BS70" s="93"/>
      <c r="BT70" s="93"/>
      <c r="BU70" s="93"/>
      <c r="BV70" s="93"/>
      <c r="BW70" s="93"/>
      <c r="BX70" s="93"/>
      <c r="BY70" s="93"/>
      <c r="BZ70" s="9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92"/>
      <c r="BM71" s="93"/>
      <c r="BN71" s="93"/>
      <c r="BO71" s="93"/>
      <c r="BP71" s="93"/>
      <c r="BQ71" s="93"/>
      <c r="BR71" s="93"/>
      <c r="BS71" s="93"/>
      <c r="BT71" s="93"/>
      <c r="BU71" s="93"/>
      <c r="BV71" s="93"/>
      <c r="BW71" s="93"/>
      <c r="BX71" s="93"/>
      <c r="BY71" s="93"/>
      <c r="BZ71" s="9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92"/>
      <c r="BM72" s="93"/>
      <c r="BN72" s="93"/>
      <c r="BO72" s="93"/>
      <c r="BP72" s="93"/>
      <c r="BQ72" s="93"/>
      <c r="BR72" s="93"/>
      <c r="BS72" s="93"/>
      <c r="BT72" s="93"/>
      <c r="BU72" s="93"/>
      <c r="BV72" s="93"/>
      <c r="BW72" s="93"/>
      <c r="BX72" s="93"/>
      <c r="BY72" s="93"/>
      <c r="BZ72" s="9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92"/>
      <c r="BM73" s="93"/>
      <c r="BN73" s="93"/>
      <c r="BO73" s="93"/>
      <c r="BP73" s="93"/>
      <c r="BQ73" s="93"/>
      <c r="BR73" s="93"/>
      <c r="BS73" s="93"/>
      <c r="BT73" s="93"/>
      <c r="BU73" s="93"/>
      <c r="BV73" s="93"/>
      <c r="BW73" s="93"/>
      <c r="BX73" s="93"/>
      <c r="BY73" s="93"/>
      <c r="BZ73" s="9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92"/>
      <c r="BM74" s="93"/>
      <c r="BN74" s="93"/>
      <c r="BO74" s="93"/>
      <c r="BP74" s="93"/>
      <c r="BQ74" s="93"/>
      <c r="BR74" s="93"/>
      <c r="BS74" s="93"/>
      <c r="BT74" s="93"/>
      <c r="BU74" s="93"/>
      <c r="BV74" s="93"/>
      <c r="BW74" s="93"/>
      <c r="BX74" s="93"/>
      <c r="BY74" s="93"/>
      <c r="BZ74" s="9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92"/>
      <c r="BM75" s="93"/>
      <c r="BN75" s="93"/>
      <c r="BO75" s="93"/>
      <c r="BP75" s="93"/>
      <c r="BQ75" s="93"/>
      <c r="BR75" s="93"/>
      <c r="BS75" s="93"/>
      <c r="BT75" s="93"/>
      <c r="BU75" s="93"/>
      <c r="BV75" s="93"/>
      <c r="BW75" s="93"/>
      <c r="BX75" s="93"/>
      <c r="BY75" s="93"/>
      <c r="BZ75" s="9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92"/>
      <c r="BM76" s="93"/>
      <c r="BN76" s="93"/>
      <c r="BO76" s="93"/>
      <c r="BP76" s="93"/>
      <c r="BQ76" s="93"/>
      <c r="BR76" s="93"/>
      <c r="BS76" s="93"/>
      <c r="BT76" s="93"/>
      <c r="BU76" s="93"/>
      <c r="BV76" s="93"/>
      <c r="BW76" s="93"/>
      <c r="BX76" s="93"/>
      <c r="BY76" s="93"/>
      <c r="BZ76" s="9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92"/>
      <c r="BM77" s="93"/>
      <c r="BN77" s="93"/>
      <c r="BO77" s="93"/>
      <c r="BP77" s="93"/>
      <c r="BQ77" s="93"/>
      <c r="BR77" s="93"/>
      <c r="BS77" s="93"/>
      <c r="BT77" s="93"/>
      <c r="BU77" s="93"/>
      <c r="BV77" s="93"/>
      <c r="BW77" s="93"/>
      <c r="BX77" s="93"/>
      <c r="BY77" s="93"/>
      <c r="BZ77" s="9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92"/>
      <c r="BM78" s="93"/>
      <c r="BN78" s="93"/>
      <c r="BO78" s="93"/>
      <c r="BP78" s="93"/>
      <c r="BQ78" s="93"/>
      <c r="BR78" s="93"/>
      <c r="BS78" s="93"/>
      <c r="BT78" s="93"/>
      <c r="BU78" s="93"/>
      <c r="BV78" s="93"/>
      <c r="BW78" s="93"/>
      <c r="BX78" s="93"/>
      <c r="BY78" s="93"/>
      <c r="BZ78" s="9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92"/>
      <c r="BM79" s="93"/>
      <c r="BN79" s="93"/>
      <c r="BO79" s="93"/>
      <c r="BP79" s="93"/>
      <c r="BQ79" s="93"/>
      <c r="BR79" s="93"/>
      <c r="BS79" s="93"/>
      <c r="BT79" s="93"/>
      <c r="BU79" s="93"/>
      <c r="BV79" s="93"/>
      <c r="BW79" s="93"/>
      <c r="BX79" s="93"/>
      <c r="BY79" s="93"/>
      <c r="BZ79" s="9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92"/>
      <c r="BM80" s="93"/>
      <c r="BN80" s="93"/>
      <c r="BO80" s="93"/>
      <c r="BP80" s="93"/>
      <c r="BQ80" s="93"/>
      <c r="BR80" s="93"/>
      <c r="BS80" s="93"/>
      <c r="BT80" s="93"/>
      <c r="BU80" s="93"/>
      <c r="BV80" s="93"/>
      <c r="BW80" s="93"/>
      <c r="BX80" s="93"/>
      <c r="BY80" s="93"/>
      <c r="BZ80" s="9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92"/>
      <c r="BM81" s="93"/>
      <c r="BN81" s="93"/>
      <c r="BO81" s="93"/>
      <c r="BP81" s="93"/>
      <c r="BQ81" s="93"/>
      <c r="BR81" s="93"/>
      <c r="BS81" s="93"/>
      <c r="BT81" s="93"/>
      <c r="BU81" s="93"/>
      <c r="BV81" s="93"/>
      <c r="BW81" s="93"/>
      <c r="BX81" s="93"/>
      <c r="BY81" s="93"/>
      <c r="BZ81" s="9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5"/>
      <c r="BM82" s="96"/>
      <c r="BN82" s="96"/>
      <c r="BO82" s="96"/>
      <c r="BP82" s="96"/>
      <c r="BQ82" s="96"/>
      <c r="BR82" s="96"/>
      <c r="BS82" s="96"/>
      <c r="BT82" s="96"/>
      <c r="BU82" s="96"/>
      <c r="BV82" s="96"/>
      <c r="BW82" s="96"/>
      <c r="BX82" s="96"/>
      <c r="BY82" s="96"/>
      <c r="BZ82" s="97"/>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gP1alUhcxb9/tejFtX2liH+21yUOxPJoMZMGdPxwsFkVclbm63Jw0z/C0tVvXUUTMG2oYlsuRFROzjecUP5SWQ==" saltValue="Ss0MNvjLrSTT43AvGWINW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162043</v>
      </c>
      <c r="D6" s="19">
        <f t="shared" si="3"/>
        <v>46</v>
      </c>
      <c r="E6" s="19">
        <f t="shared" si="3"/>
        <v>17</v>
      </c>
      <c r="F6" s="19">
        <f t="shared" si="3"/>
        <v>4</v>
      </c>
      <c r="G6" s="19">
        <f t="shared" si="3"/>
        <v>0</v>
      </c>
      <c r="H6" s="19" t="str">
        <f t="shared" si="3"/>
        <v>富山県　魚津市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53.56</v>
      </c>
      <c r="P6" s="20">
        <f t="shared" si="3"/>
        <v>29.48</v>
      </c>
      <c r="Q6" s="20">
        <f t="shared" si="3"/>
        <v>84.65</v>
      </c>
      <c r="R6" s="20">
        <f t="shared" si="3"/>
        <v>3610</v>
      </c>
      <c r="S6" s="20">
        <f t="shared" si="3"/>
        <v>40477</v>
      </c>
      <c r="T6" s="20">
        <f t="shared" si="3"/>
        <v>200.61</v>
      </c>
      <c r="U6" s="20">
        <f t="shared" si="3"/>
        <v>201.77</v>
      </c>
      <c r="V6" s="20">
        <f t="shared" si="3"/>
        <v>11878</v>
      </c>
      <c r="W6" s="20">
        <f t="shared" si="3"/>
        <v>3.69</v>
      </c>
      <c r="X6" s="20">
        <f t="shared" si="3"/>
        <v>3218.97</v>
      </c>
      <c r="Y6" s="21" t="str">
        <f>IF(Y7="",NA(),Y7)</f>
        <v>-</v>
      </c>
      <c r="Z6" s="21" t="str">
        <f t="shared" ref="Z6:AH6" si="4">IF(Z7="",NA(),Z7)</f>
        <v>-</v>
      </c>
      <c r="AA6" s="21">
        <f t="shared" si="4"/>
        <v>101.45</v>
      </c>
      <c r="AB6" s="21">
        <f t="shared" si="4"/>
        <v>100.48</v>
      </c>
      <c r="AC6" s="21">
        <f t="shared" si="4"/>
        <v>100.42</v>
      </c>
      <c r="AD6" s="21" t="str">
        <f t="shared" si="4"/>
        <v>-</v>
      </c>
      <c r="AE6" s="21" t="str">
        <f t="shared" si="4"/>
        <v>-</v>
      </c>
      <c r="AF6" s="21">
        <f t="shared" si="4"/>
        <v>103.34</v>
      </c>
      <c r="AG6" s="21">
        <f t="shared" si="4"/>
        <v>102.7</v>
      </c>
      <c r="AH6" s="21">
        <f t="shared" si="4"/>
        <v>104.11</v>
      </c>
      <c r="AI6" s="20" t="str">
        <f>IF(AI7="","",IF(AI7="-","【-】","【"&amp;SUBSTITUTE(TEXT(AI7,"#,##0.00"),"-","△")&amp;"】"))</f>
        <v>【105.35】</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29.74</v>
      </c>
      <c r="AR6" s="21">
        <f t="shared" si="5"/>
        <v>48.2</v>
      </c>
      <c r="AS6" s="21">
        <f t="shared" si="5"/>
        <v>46.91</v>
      </c>
      <c r="AT6" s="20" t="str">
        <f>IF(AT7="","",IF(AT7="-","【-】","【"&amp;SUBSTITUTE(TEXT(AT7,"#,##0.00"),"-","△")&amp;"】"))</f>
        <v>【63.89】</v>
      </c>
      <c r="AU6" s="21" t="str">
        <f>IF(AU7="",NA(),AU7)</f>
        <v>-</v>
      </c>
      <c r="AV6" s="21" t="str">
        <f t="shared" ref="AV6:BD6" si="6">IF(AV7="",NA(),AV7)</f>
        <v>-</v>
      </c>
      <c r="AW6" s="21">
        <f t="shared" si="6"/>
        <v>28.5</v>
      </c>
      <c r="AX6" s="21">
        <f t="shared" si="6"/>
        <v>26.55</v>
      </c>
      <c r="AY6" s="21">
        <f t="shared" si="6"/>
        <v>50.96</v>
      </c>
      <c r="AZ6" s="21" t="str">
        <f t="shared" si="6"/>
        <v>-</v>
      </c>
      <c r="BA6" s="21" t="str">
        <f t="shared" si="6"/>
        <v>-</v>
      </c>
      <c r="BB6" s="21">
        <f t="shared" si="6"/>
        <v>53.44</v>
      </c>
      <c r="BC6" s="21">
        <f t="shared" si="6"/>
        <v>46.85</v>
      </c>
      <c r="BD6" s="21">
        <f t="shared" si="6"/>
        <v>44.35</v>
      </c>
      <c r="BE6" s="20" t="str">
        <f>IF(BE7="","",IF(BE7="-","【-】","【"&amp;SUBSTITUTE(TEXT(BE7,"#,##0.00"),"-","△")&amp;"】"))</f>
        <v>【44.07】</v>
      </c>
      <c r="BF6" s="21" t="str">
        <f>IF(BF7="",NA(),BF7)</f>
        <v>-</v>
      </c>
      <c r="BG6" s="21" t="str">
        <f t="shared" ref="BG6:BO6" si="7">IF(BG7="",NA(),BG7)</f>
        <v>-</v>
      </c>
      <c r="BH6" s="21">
        <f t="shared" si="7"/>
        <v>2214.0100000000002</v>
      </c>
      <c r="BI6" s="21">
        <f t="shared" si="7"/>
        <v>2151.35</v>
      </c>
      <c r="BJ6" s="21">
        <f t="shared" si="7"/>
        <v>2097.65</v>
      </c>
      <c r="BK6" s="21" t="str">
        <f t="shared" si="7"/>
        <v>-</v>
      </c>
      <c r="BL6" s="21" t="str">
        <f t="shared" si="7"/>
        <v>-</v>
      </c>
      <c r="BM6" s="21">
        <f t="shared" si="7"/>
        <v>1267.3900000000001</v>
      </c>
      <c r="BN6" s="21">
        <f t="shared" si="7"/>
        <v>1268.6300000000001</v>
      </c>
      <c r="BO6" s="21">
        <f t="shared" si="7"/>
        <v>1283.69</v>
      </c>
      <c r="BP6" s="20" t="str">
        <f>IF(BP7="","",IF(BP7="-","【-】","【"&amp;SUBSTITUTE(TEXT(BP7,"#,##0.00"),"-","△")&amp;"】"))</f>
        <v>【1,201.79】</v>
      </c>
      <c r="BQ6" s="21" t="str">
        <f>IF(BQ7="",NA(),BQ7)</f>
        <v>-</v>
      </c>
      <c r="BR6" s="21" t="str">
        <f t="shared" ref="BR6:BZ6" si="8">IF(BR7="",NA(),BR7)</f>
        <v>-</v>
      </c>
      <c r="BS6" s="21">
        <f t="shared" si="8"/>
        <v>100.1</v>
      </c>
      <c r="BT6" s="21">
        <f t="shared" si="8"/>
        <v>100.1</v>
      </c>
      <c r="BU6" s="21">
        <f t="shared" si="8"/>
        <v>100.27</v>
      </c>
      <c r="BV6" s="21" t="str">
        <f t="shared" si="8"/>
        <v>-</v>
      </c>
      <c r="BW6" s="21" t="str">
        <f t="shared" si="8"/>
        <v>-</v>
      </c>
      <c r="BX6" s="21">
        <f t="shared" si="8"/>
        <v>84.3</v>
      </c>
      <c r="BY6" s="21">
        <f t="shared" si="8"/>
        <v>82.88</v>
      </c>
      <c r="BZ6" s="21">
        <f t="shared" si="8"/>
        <v>82.53</v>
      </c>
      <c r="CA6" s="20" t="str">
        <f>IF(CA7="","",IF(CA7="-","【-】","【"&amp;SUBSTITUTE(TEXT(CA7,"#,##0.00"),"-","△")&amp;"】"))</f>
        <v>【75.31】</v>
      </c>
      <c r="CB6" s="21" t="str">
        <f>IF(CB7="",NA(),CB7)</f>
        <v>-</v>
      </c>
      <c r="CC6" s="21" t="str">
        <f t="shared" ref="CC6:CK6" si="9">IF(CC7="",NA(),CC7)</f>
        <v>-</v>
      </c>
      <c r="CD6" s="21">
        <f t="shared" si="9"/>
        <v>185.77</v>
      </c>
      <c r="CE6" s="21">
        <f t="shared" si="9"/>
        <v>182.48</v>
      </c>
      <c r="CF6" s="21">
        <f t="shared" si="9"/>
        <v>184.3</v>
      </c>
      <c r="CG6" s="21" t="str">
        <f t="shared" si="9"/>
        <v>-</v>
      </c>
      <c r="CH6" s="21" t="str">
        <f t="shared" si="9"/>
        <v>-</v>
      </c>
      <c r="CI6" s="21">
        <f t="shared" si="9"/>
        <v>185.47</v>
      </c>
      <c r="CJ6" s="21">
        <f t="shared" si="9"/>
        <v>187.76</v>
      </c>
      <c r="CK6" s="21">
        <f t="shared" si="9"/>
        <v>190.48</v>
      </c>
      <c r="CL6" s="20" t="str">
        <f>IF(CL7="","",IF(CL7="-","【-】","【"&amp;SUBSTITUTE(TEXT(CL7,"#,##0.00"),"-","△")&amp;"】"))</f>
        <v>【216.39】</v>
      </c>
      <c r="CM6" s="21" t="str">
        <f>IF(CM7="",NA(),CM7)</f>
        <v>-</v>
      </c>
      <c r="CN6" s="21" t="str">
        <f t="shared" ref="CN6:CV6" si="10">IF(CN7="",NA(),CN7)</f>
        <v>-</v>
      </c>
      <c r="CO6" s="21">
        <f t="shared" si="10"/>
        <v>53.84</v>
      </c>
      <c r="CP6" s="21">
        <f t="shared" si="10"/>
        <v>51.64</v>
      </c>
      <c r="CQ6" s="21">
        <f t="shared" si="10"/>
        <v>48.63</v>
      </c>
      <c r="CR6" s="21" t="str">
        <f t="shared" si="10"/>
        <v>-</v>
      </c>
      <c r="CS6" s="21" t="str">
        <f t="shared" si="10"/>
        <v>-</v>
      </c>
      <c r="CT6" s="21">
        <f t="shared" si="10"/>
        <v>45.68</v>
      </c>
      <c r="CU6" s="21">
        <f t="shared" si="10"/>
        <v>45.87</v>
      </c>
      <c r="CV6" s="21">
        <f t="shared" si="10"/>
        <v>44.24</v>
      </c>
      <c r="CW6" s="20" t="str">
        <f>IF(CW7="","",IF(CW7="-","【-】","【"&amp;SUBSTITUTE(TEXT(CW7,"#,##0.00"),"-","△")&amp;"】"))</f>
        <v>【42.57】</v>
      </c>
      <c r="CX6" s="21" t="str">
        <f>IF(CX7="",NA(),CX7)</f>
        <v>-</v>
      </c>
      <c r="CY6" s="21" t="str">
        <f t="shared" ref="CY6:DG6" si="11">IF(CY7="",NA(),CY7)</f>
        <v>-</v>
      </c>
      <c r="CZ6" s="21">
        <f t="shared" si="11"/>
        <v>75.48</v>
      </c>
      <c r="DA6" s="21">
        <f t="shared" si="11"/>
        <v>78.55</v>
      </c>
      <c r="DB6" s="21">
        <f t="shared" si="11"/>
        <v>80.92</v>
      </c>
      <c r="DC6" s="21" t="str">
        <f t="shared" si="11"/>
        <v>-</v>
      </c>
      <c r="DD6" s="21" t="str">
        <f t="shared" si="11"/>
        <v>-</v>
      </c>
      <c r="DE6" s="21">
        <f t="shared" si="11"/>
        <v>87.96</v>
      </c>
      <c r="DF6" s="21">
        <f t="shared" si="11"/>
        <v>87.65</v>
      </c>
      <c r="DG6" s="21">
        <f t="shared" si="11"/>
        <v>88.15</v>
      </c>
      <c r="DH6" s="20" t="str">
        <f>IF(DH7="","",IF(DH7="-","【-】","【"&amp;SUBSTITUTE(TEXT(DH7,"#,##0.00"),"-","△")&amp;"】"))</f>
        <v>【85.24】</v>
      </c>
      <c r="DI6" s="21" t="str">
        <f>IF(DI7="",NA(),DI7)</f>
        <v>-</v>
      </c>
      <c r="DJ6" s="21" t="str">
        <f t="shared" ref="DJ6:DR6" si="12">IF(DJ7="",NA(),DJ7)</f>
        <v>-</v>
      </c>
      <c r="DK6" s="21">
        <f t="shared" si="12"/>
        <v>2.5499999999999998</v>
      </c>
      <c r="DL6" s="21">
        <f t="shared" si="12"/>
        <v>5.08</v>
      </c>
      <c r="DM6" s="21">
        <f t="shared" si="12"/>
        <v>7.34</v>
      </c>
      <c r="DN6" s="21" t="str">
        <f t="shared" si="12"/>
        <v>-</v>
      </c>
      <c r="DO6" s="21" t="str">
        <f t="shared" si="12"/>
        <v>-</v>
      </c>
      <c r="DP6" s="21">
        <f t="shared" si="12"/>
        <v>27.82</v>
      </c>
      <c r="DQ6" s="21">
        <f t="shared" si="12"/>
        <v>29.24</v>
      </c>
      <c r="DR6" s="21">
        <f t="shared" si="12"/>
        <v>31.73</v>
      </c>
      <c r="DS6" s="20" t="str">
        <f>IF(DS7="","",IF(DS7="-","【-】","【"&amp;SUBSTITUTE(TEXT(DS7,"#,##0.00"),"-","△")&amp;"】"))</f>
        <v>【25.87】</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【0.01】</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0.04</v>
      </c>
      <c r="EM6" s="21">
        <f t="shared" si="14"/>
        <v>0.06</v>
      </c>
      <c r="EN6" s="21">
        <f t="shared" si="14"/>
        <v>0.27</v>
      </c>
      <c r="EO6" s="20" t="str">
        <f>IF(EO7="","",IF(EO7="-","【-】","【"&amp;SUBSTITUTE(TEXT(EO7,"#,##0.00"),"-","△")&amp;"】"))</f>
        <v>【0.15】</v>
      </c>
    </row>
    <row r="7" spans="1:148" s="22" customFormat="1" x14ac:dyDescent="0.15">
      <c r="A7" s="14"/>
      <c r="B7" s="23">
        <v>2021</v>
      </c>
      <c r="C7" s="23">
        <v>162043</v>
      </c>
      <c r="D7" s="23">
        <v>46</v>
      </c>
      <c r="E7" s="23">
        <v>17</v>
      </c>
      <c r="F7" s="23">
        <v>4</v>
      </c>
      <c r="G7" s="23">
        <v>0</v>
      </c>
      <c r="H7" s="23" t="s">
        <v>96</v>
      </c>
      <c r="I7" s="23" t="s">
        <v>97</v>
      </c>
      <c r="J7" s="23" t="s">
        <v>98</v>
      </c>
      <c r="K7" s="23" t="s">
        <v>99</v>
      </c>
      <c r="L7" s="23" t="s">
        <v>100</v>
      </c>
      <c r="M7" s="23" t="s">
        <v>101</v>
      </c>
      <c r="N7" s="24" t="s">
        <v>102</v>
      </c>
      <c r="O7" s="24">
        <v>53.56</v>
      </c>
      <c r="P7" s="24">
        <v>29.48</v>
      </c>
      <c r="Q7" s="24">
        <v>84.65</v>
      </c>
      <c r="R7" s="24">
        <v>3610</v>
      </c>
      <c r="S7" s="24">
        <v>40477</v>
      </c>
      <c r="T7" s="24">
        <v>200.61</v>
      </c>
      <c r="U7" s="24">
        <v>201.77</v>
      </c>
      <c r="V7" s="24">
        <v>11878</v>
      </c>
      <c r="W7" s="24">
        <v>3.69</v>
      </c>
      <c r="X7" s="24">
        <v>3218.97</v>
      </c>
      <c r="Y7" s="24" t="s">
        <v>102</v>
      </c>
      <c r="Z7" s="24" t="s">
        <v>102</v>
      </c>
      <c r="AA7" s="24">
        <v>101.45</v>
      </c>
      <c r="AB7" s="24">
        <v>100.48</v>
      </c>
      <c r="AC7" s="24">
        <v>100.42</v>
      </c>
      <c r="AD7" s="24" t="s">
        <v>102</v>
      </c>
      <c r="AE7" s="24" t="s">
        <v>102</v>
      </c>
      <c r="AF7" s="24">
        <v>103.34</v>
      </c>
      <c r="AG7" s="24">
        <v>102.7</v>
      </c>
      <c r="AH7" s="24">
        <v>104.11</v>
      </c>
      <c r="AI7" s="24">
        <v>105.35</v>
      </c>
      <c r="AJ7" s="24" t="s">
        <v>102</v>
      </c>
      <c r="AK7" s="24" t="s">
        <v>102</v>
      </c>
      <c r="AL7" s="24">
        <v>0</v>
      </c>
      <c r="AM7" s="24">
        <v>0</v>
      </c>
      <c r="AN7" s="24">
        <v>0</v>
      </c>
      <c r="AO7" s="24" t="s">
        <v>102</v>
      </c>
      <c r="AP7" s="24" t="s">
        <v>102</v>
      </c>
      <c r="AQ7" s="24">
        <v>29.74</v>
      </c>
      <c r="AR7" s="24">
        <v>48.2</v>
      </c>
      <c r="AS7" s="24">
        <v>46.91</v>
      </c>
      <c r="AT7" s="24">
        <v>63.89</v>
      </c>
      <c r="AU7" s="24" t="s">
        <v>102</v>
      </c>
      <c r="AV7" s="24" t="s">
        <v>102</v>
      </c>
      <c r="AW7" s="24">
        <v>28.5</v>
      </c>
      <c r="AX7" s="24">
        <v>26.55</v>
      </c>
      <c r="AY7" s="24">
        <v>50.96</v>
      </c>
      <c r="AZ7" s="24" t="s">
        <v>102</v>
      </c>
      <c r="BA7" s="24" t="s">
        <v>102</v>
      </c>
      <c r="BB7" s="24">
        <v>53.44</v>
      </c>
      <c r="BC7" s="24">
        <v>46.85</v>
      </c>
      <c r="BD7" s="24">
        <v>44.35</v>
      </c>
      <c r="BE7" s="24">
        <v>44.07</v>
      </c>
      <c r="BF7" s="24" t="s">
        <v>102</v>
      </c>
      <c r="BG7" s="24" t="s">
        <v>102</v>
      </c>
      <c r="BH7" s="24">
        <v>2214.0100000000002</v>
      </c>
      <c r="BI7" s="24">
        <v>2151.35</v>
      </c>
      <c r="BJ7" s="24">
        <v>2097.65</v>
      </c>
      <c r="BK7" s="24" t="s">
        <v>102</v>
      </c>
      <c r="BL7" s="24" t="s">
        <v>102</v>
      </c>
      <c r="BM7" s="24">
        <v>1267.3900000000001</v>
      </c>
      <c r="BN7" s="24">
        <v>1268.6300000000001</v>
      </c>
      <c r="BO7" s="24">
        <v>1283.69</v>
      </c>
      <c r="BP7" s="24">
        <v>1201.79</v>
      </c>
      <c r="BQ7" s="24" t="s">
        <v>102</v>
      </c>
      <c r="BR7" s="24" t="s">
        <v>102</v>
      </c>
      <c r="BS7" s="24">
        <v>100.1</v>
      </c>
      <c r="BT7" s="24">
        <v>100.1</v>
      </c>
      <c r="BU7" s="24">
        <v>100.27</v>
      </c>
      <c r="BV7" s="24" t="s">
        <v>102</v>
      </c>
      <c r="BW7" s="24" t="s">
        <v>102</v>
      </c>
      <c r="BX7" s="24">
        <v>84.3</v>
      </c>
      <c r="BY7" s="24">
        <v>82.88</v>
      </c>
      <c r="BZ7" s="24">
        <v>82.53</v>
      </c>
      <c r="CA7" s="24">
        <v>75.31</v>
      </c>
      <c r="CB7" s="24" t="s">
        <v>102</v>
      </c>
      <c r="CC7" s="24" t="s">
        <v>102</v>
      </c>
      <c r="CD7" s="24">
        <v>185.77</v>
      </c>
      <c r="CE7" s="24">
        <v>182.48</v>
      </c>
      <c r="CF7" s="24">
        <v>184.3</v>
      </c>
      <c r="CG7" s="24" t="s">
        <v>102</v>
      </c>
      <c r="CH7" s="24" t="s">
        <v>102</v>
      </c>
      <c r="CI7" s="24">
        <v>185.47</v>
      </c>
      <c r="CJ7" s="24">
        <v>187.76</v>
      </c>
      <c r="CK7" s="24">
        <v>190.48</v>
      </c>
      <c r="CL7" s="24">
        <v>216.39</v>
      </c>
      <c r="CM7" s="24" t="s">
        <v>102</v>
      </c>
      <c r="CN7" s="24" t="s">
        <v>102</v>
      </c>
      <c r="CO7" s="24">
        <v>53.84</v>
      </c>
      <c r="CP7" s="24">
        <v>51.64</v>
      </c>
      <c r="CQ7" s="24">
        <v>48.63</v>
      </c>
      <c r="CR7" s="24" t="s">
        <v>102</v>
      </c>
      <c r="CS7" s="24" t="s">
        <v>102</v>
      </c>
      <c r="CT7" s="24">
        <v>45.68</v>
      </c>
      <c r="CU7" s="24">
        <v>45.87</v>
      </c>
      <c r="CV7" s="24">
        <v>44.24</v>
      </c>
      <c r="CW7" s="24">
        <v>42.57</v>
      </c>
      <c r="CX7" s="24" t="s">
        <v>102</v>
      </c>
      <c r="CY7" s="24" t="s">
        <v>102</v>
      </c>
      <c r="CZ7" s="24">
        <v>75.48</v>
      </c>
      <c r="DA7" s="24">
        <v>78.55</v>
      </c>
      <c r="DB7" s="24">
        <v>80.92</v>
      </c>
      <c r="DC7" s="24" t="s">
        <v>102</v>
      </c>
      <c r="DD7" s="24" t="s">
        <v>102</v>
      </c>
      <c r="DE7" s="24">
        <v>87.96</v>
      </c>
      <c r="DF7" s="24">
        <v>87.65</v>
      </c>
      <c r="DG7" s="24">
        <v>88.15</v>
      </c>
      <c r="DH7" s="24">
        <v>85.24</v>
      </c>
      <c r="DI7" s="24" t="s">
        <v>102</v>
      </c>
      <c r="DJ7" s="24" t="s">
        <v>102</v>
      </c>
      <c r="DK7" s="24">
        <v>2.5499999999999998</v>
      </c>
      <c r="DL7" s="24">
        <v>5.08</v>
      </c>
      <c r="DM7" s="24">
        <v>7.34</v>
      </c>
      <c r="DN7" s="24" t="s">
        <v>102</v>
      </c>
      <c r="DO7" s="24" t="s">
        <v>102</v>
      </c>
      <c r="DP7" s="24">
        <v>27.82</v>
      </c>
      <c r="DQ7" s="24">
        <v>29.24</v>
      </c>
      <c r="DR7" s="24">
        <v>31.73</v>
      </c>
      <c r="DS7" s="24">
        <v>25.87</v>
      </c>
      <c r="DT7" s="24" t="s">
        <v>102</v>
      </c>
      <c r="DU7" s="24" t="s">
        <v>102</v>
      </c>
      <c r="DV7" s="24">
        <v>0</v>
      </c>
      <c r="DW7" s="24">
        <v>0</v>
      </c>
      <c r="DX7" s="24">
        <v>0</v>
      </c>
      <c r="DY7" s="24" t="s">
        <v>102</v>
      </c>
      <c r="DZ7" s="24" t="s">
        <v>102</v>
      </c>
      <c r="EA7" s="24">
        <v>0</v>
      </c>
      <c r="EB7" s="24">
        <v>0</v>
      </c>
      <c r="EC7" s="24">
        <v>0</v>
      </c>
      <c r="ED7" s="24">
        <v>0.01</v>
      </c>
      <c r="EE7" s="24" t="s">
        <v>102</v>
      </c>
      <c r="EF7" s="24" t="s">
        <v>102</v>
      </c>
      <c r="EG7" s="24">
        <v>0</v>
      </c>
      <c r="EH7" s="24">
        <v>0</v>
      </c>
      <c r="EI7" s="24">
        <v>0</v>
      </c>
      <c r="EJ7" s="24" t="s">
        <v>102</v>
      </c>
      <c r="EK7" s="24" t="s">
        <v>102</v>
      </c>
      <c r="EL7" s="24">
        <v>0.04</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富山県</cp:lastModifiedBy>
  <cp:lastPrinted>2023-01-19T05:48:35Z</cp:lastPrinted>
  <dcterms:modified xsi:type="dcterms:W3CDTF">2023-02-17T07:33:27Z</dcterms:modified>
</cp:coreProperties>
</file>