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令和４年度\富山県\富山県市町村支援課\【依頼】公営企業に係る経営比較分析表（令和３年度決算）の分析等について\２　作成及び起案\04氷見市\下水道（法適用）\"/>
    </mc:Choice>
  </mc:AlternateContent>
  <workbookProtection workbookAlgorithmName="SHA-512" workbookHashValue="SlfZXEhWrL6Aj0wLOxMPMzgtIv0q5jnBHbiBiYHL7OoMR3qD6j1qtu3SShf+G8fGtZCcSB59c/vWTKEMeaLBRg==" workbookSaltValue="L1mcyk9mlLH1xi9OMjJEI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<sst xmlns="http://schemas.openxmlformats.org/spreadsheetml/2006/main" count="297" uniqueCount="118">
  <si>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</si>
  <si>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</si>
  <si>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</si>
  <si>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</si>
  <si>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</si>
  <si>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</si>
  <si>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</si>
  <si>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</si>
  <si>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</si>
  <si>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</si>
  <si>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</si>
  <si>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</si>
  <si>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</si>
  <si>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</si>
  <si>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</si>
  <si>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</si>
  <si>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</si>
  <si>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</si>
  <si>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</si>
  <si>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</si>
  <si>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</si>
  <si>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</si>
  <si>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</si>
  <si>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</si>
  <si>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</si>
  <si>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</si>
  <si>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</si>
  <si>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</si>
  <si>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</si>
  <si>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</si>
  <si>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</si>
  <si>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</si>
  <si>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</si>
  <si>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</si>
  <si>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</si>
  <si>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</si>
  <si>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</si>
  <si>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</si>
  <si>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</si>
  <si>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</si>
  <si>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</si>
  <si>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</si>
  <si>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</si>
  <si>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</si>
  <si>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</si>
  <si>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</si>
  <si>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</si>
  <si>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</si>
  <si>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</si>
  <si>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</si>
  <si>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</si>
  <si>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</si>
  <si>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</si>
  <si>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</si>
  <si>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</si>
  <si>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</si>
  <si>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</si>
  <si>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</si>
  <si>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</si>
  <si>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</si>
  <si>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</si>
  <si>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</si>
  <si>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</si>
  <si>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</si>
  <si>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</si>
  <si>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</si>
  <si>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</si>
  <si>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</si>
  <si>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</si>
  <si>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</si>
  <si>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</si>
  <si>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</si>
  <si>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</si>
  <si>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</si>
  <si>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</si>
  <si>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</si>
  <si>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</si>
  <si>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</si>
  <si>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</si>
  <si>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</si>
  <si>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</si>
  <si>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</si>
  <si>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</si>
  <si>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</si>
  <si>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</si>
  <si>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</si>
  <si>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</si>
  <si>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</si>
  <si>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</si>
  <si>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</si>
  <si>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</si>
  <si>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</si>
  <si>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</si>
  <si>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</si>
  <si>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</si>
  <si>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</si>
  <si>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</si>
  <si>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</si>
  <si>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</si>
  <si>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</si>
  <si>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</si>
  <si>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</si>
  <si>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</si>
  <si>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</si>
  <si>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</si>
  <si>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</si>
  <si>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</si>
  <si>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</si>
  <si>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</si>
  <si>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</si>
  <si>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</si>
  <si>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</si>
  <si>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</si>
  <si>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</si>
  <si>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</si>
  <si>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適用後、２回目の決算のため、有形固定資産減価償却率は低い状況であるが、昭和５８年に供用開始した施設は老朽化しており、下水道ストックマネジメント計画に基づき改築を行っている。法定耐用年数を超えた管渠はなく、現在のところ老朽管更新は実施していない。令和３年度は、修繕等に係る管渠更新を実施していることから管渠改善率が増となっている。
　計画的な修繕や改築を実施するため、現在はストックマネジメント計画に基づいた点検・調査に取り組んでいる。</t>
    <rPh sb="2" eb="4">
      <t>テキヨウ</t>
    </rPh>
    <rPh sb="7" eb="9">
      <t>カイメ</t>
    </rPh>
    <rPh sb="16" eb="18">
      <t>ユウケイ</t>
    </rPh>
    <rPh sb="18" eb="20">
      <t>コテイ</t>
    </rPh>
    <rPh sb="20" eb="22">
      <t>シサン</t>
    </rPh>
    <rPh sb="22" eb="24">
      <t>ゲンカ</t>
    </rPh>
    <rPh sb="60" eb="63">
      <t>ゲスイドウ</t>
    </rPh>
    <rPh sb="73" eb="75">
      <t>ケイカク</t>
    </rPh>
    <rPh sb="76" eb="77">
      <t>モト</t>
    </rPh>
    <rPh sb="79" eb="81">
      <t>カイチク</t>
    </rPh>
    <rPh sb="82" eb="83">
      <t>オコナ</t>
    </rPh>
    <rPh sb="88" eb="89">
      <t>ホウ</t>
    </rPh>
    <rPh sb="89" eb="90">
      <t>サダ</t>
    </rPh>
    <rPh sb="90" eb="92">
      <t>タイヨウ</t>
    </rPh>
    <rPh sb="92" eb="94">
      <t>ネンスウ</t>
    </rPh>
    <rPh sb="95" eb="96">
      <t>コ</t>
    </rPh>
    <rPh sb="98" eb="99">
      <t>クダ</t>
    </rPh>
    <rPh sb="99" eb="100">
      <t>キョ</t>
    </rPh>
    <rPh sb="104" eb="106">
      <t>ゲンザイ</t>
    </rPh>
    <rPh sb="116" eb="118">
      <t>ジッシ</t>
    </rPh>
    <rPh sb="124" eb="126">
      <t>レイワ</t>
    </rPh>
    <rPh sb="127" eb="129">
      <t>ネンド</t>
    </rPh>
    <rPh sb="133" eb="134">
      <t>ナド</t>
    </rPh>
    <rPh sb="135" eb="136">
      <t>カカ</t>
    </rPh>
    <rPh sb="137" eb="138">
      <t>クダ</t>
    </rPh>
    <rPh sb="138" eb="139">
      <t>キョ</t>
    </rPh>
    <rPh sb="139" eb="141">
      <t>コウシン</t>
    </rPh>
    <rPh sb="142" eb="144">
      <t>ジッシ</t>
    </rPh>
    <rPh sb="152" eb="153">
      <t>クダ</t>
    </rPh>
    <rPh sb="153" eb="154">
      <t>キョ</t>
    </rPh>
    <rPh sb="154" eb="156">
      <t>カイゼン</t>
    </rPh>
    <rPh sb="156" eb="157">
      <t>リツ</t>
    </rPh>
    <rPh sb="158" eb="159">
      <t>ゾウ</t>
    </rPh>
    <rPh sb="178" eb="180">
      <t>ジッシ</t>
    </rPh>
    <rPh sb="185" eb="187">
      <t>ゲンザイ</t>
    </rPh>
    <phoneticPr fontId="4"/>
  </si>
  <si>
    <t>　経常収支比率及び経費回収率は１００％を超えており、累積欠損金も発生していない。しかしながら、収益に占める一般会計からの繰入金は依然として大きく、経営の健全性の確保のためには、全国平均を下回る水洗化率の向上等による収益の確保や、一層の経費の縮減に取り組む必要がある。
　流動比率は企業債元金償還額の減等により令和２年度より改善したものの、依然、全国・類似団体平均を大きく下回っている。企業債残高対事業規模比率については、新たな施設や管渠の整備が減少していることから減少傾向にある。使用料収入が減少傾向にあることや、施設の更新等に係る費用が今後さらに見込まれることを考慮して、引き続き、計画的な施設更新を実施していく必要がある。
　施設利用率は類似団体を上回っているが、今後の人口減少により低下が予想される。利用率の算定にあたっては、晴天時の水量を基準に算定されているが、富山県は、年間雨日数が全国上位と多くなっていることや、冬季は多くの降雪があることから、平均に比べ低くなる傾向にある。</t>
    <rPh sb="1" eb="3">
      <t>ケイジョウ</t>
    </rPh>
    <rPh sb="3" eb="5">
      <t>シュウシ</t>
    </rPh>
    <rPh sb="5" eb="7">
      <t>ヒリツ</t>
    </rPh>
    <rPh sb="7" eb="8">
      <t>オヨ</t>
    </rPh>
    <rPh sb="9" eb="11">
      <t>ケイヒ</t>
    </rPh>
    <rPh sb="11" eb="13">
      <t>カイシュウ</t>
    </rPh>
    <rPh sb="13" eb="14">
      <t>リツ</t>
    </rPh>
    <rPh sb="20" eb="21">
      <t>コ</t>
    </rPh>
    <rPh sb="26" eb="28">
      <t>ルイセキ</t>
    </rPh>
    <rPh sb="28" eb="30">
      <t>ケッソン</t>
    </rPh>
    <rPh sb="30" eb="31">
      <t>キン</t>
    </rPh>
    <rPh sb="32" eb="34">
      <t>ハッセイ</t>
    </rPh>
    <rPh sb="47" eb="49">
      <t>シュウエキ</t>
    </rPh>
    <rPh sb="50" eb="51">
      <t>シ</t>
    </rPh>
    <rPh sb="53" eb="55">
      <t>イッパン</t>
    </rPh>
    <rPh sb="55" eb="57">
      <t>カイケイ</t>
    </rPh>
    <rPh sb="60" eb="62">
      <t>クリイレ</t>
    </rPh>
    <rPh sb="62" eb="63">
      <t>キン</t>
    </rPh>
    <rPh sb="64" eb="66">
      <t>イゼン</t>
    </rPh>
    <rPh sb="69" eb="70">
      <t>オオ</t>
    </rPh>
    <rPh sb="73" eb="75">
      <t>ケイエイ</t>
    </rPh>
    <rPh sb="76" eb="79">
      <t>ケンゼンセイ</t>
    </rPh>
    <rPh sb="80" eb="82">
      <t>カクホ</t>
    </rPh>
    <rPh sb="88" eb="90">
      <t>ゼンコク</t>
    </rPh>
    <rPh sb="90" eb="92">
      <t>ヘイキン</t>
    </rPh>
    <rPh sb="93" eb="95">
      <t>シタマワ</t>
    </rPh>
    <rPh sb="96" eb="99">
      <t>スイセンカ</t>
    </rPh>
    <rPh sb="99" eb="100">
      <t>リツ</t>
    </rPh>
    <rPh sb="101" eb="103">
      <t>コウジョウ</t>
    </rPh>
    <rPh sb="103" eb="104">
      <t>ナド</t>
    </rPh>
    <rPh sb="107" eb="109">
      <t>シュウエキ</t>
    </rPh>
    <rPh sb="110" eb="112">
      <t>カクホ</t>
    </rPh>
    <rPh sb="114" eb="116">
      <t>イッソウ</t>
    </rPh>
    <rPh sb="117" eb="119">
      <t>ケイヒ</t>
    </rPh>
    <rPh sb="120" eb="122">
      <t>シュクゲン</t>
    </rPh>
    <rPh sb="123" eb="124">
      <t>ト</t>
    </rPh>
    <rPh sb="125" eb="126">
      <t>ク</t>
    </rPh>
    <rPh sb="127" eb="129">
      <t>ヒツヨウ</t>
    </rPh>
    <rPh sb="135" eb="137">
      <t>リュウドウ</t>
    </rPh>
    <rPh sb="137" eb="139">
      <t>ヒリツ</t>
    </rPh>
    <rPh sb="140" eb="142">
      <t>キギョウ</t>
    </rPh>
    <rPh sb="142" eb="143">
      <t>サイ</t>
    </rPh>
    <rPh sb="143" eb="145">
      <t>ガンキン</t>
    </rPh>
    <rPh sb="145" eb="147">
      <t>ショウカン</t>
    </rPh>
    <rPh sb="147" eb="148">
      <t>ガク</t>
    </rPh>
    <rPh sb="149" eb="150">
      <t>ゲン</t>
    </rPh>
    <rPh sb="150" eb="151">
      <t>ナド</t>
    </rPh>
    <rPh sb="157" eb="159">
      <t>ネンド</t>
    </rPh>
    <rPh sb="161" eb="163">
      <t>カイゼン</t>
    </rPh>
    <rPh sb="169" eb="171">
      <t>イゼン</t>
    </rPh>
    <rPh sb="172" eb="174">
      <t>ゼンコク</t>
    </rPh>
    <rPh sb="175" eb="177">
      <t>ルイジ</t>
    </rPh>
    <rPh sb="177" eb="179">
      <t>ダンタイ</t>
    </rPh>
    <rPh sb="179" eb="181">
      <t>ヘイキン</t>
    </rPh>
    <rPh sb="182" eb="183">
      <t>オオ</t>
    </rPh>
    <rPh sb="185" eb="187">
      <t>シタマワ</t>
    </rPh>
    <rPh sb="194" eb="195">
      <t>サイ</t>
    </rPh>
    <rPh sb="195" eb="197">
      <t>ザンダカ</t>
    </rPh>
    <rPh sb="197" eb="198">
      <t>タイ</t>
    </rPh>
    <rPh sb="198" eb="200">
      <t>ジギョウ</t>
    </rPh>
    <rPh sb="200" eb="202">
      <t>キボ</t>
    </rPh>
    <rPh sb="202" eb="204">
      <t>ヒリツ</t>
    </rPh>
    <rPh sb="210" eb="211">
      <t>アラ</t>
    </rPh>
    <rPh sb="213" eb="215">
      <t>シセツ</t>
    </rPh>
    <rPh sb="216" eb="217">
      <t>クダ</t>
    </rPh>
    <rPh sb="217" eb="218">
      <t>キョ</t>
    </rPh>
    <rPh sb="219" eb="221">
      <t>セイビ</t>
    </rPh>
    <rPh sb="222" eb="224">
      <t>ゲンショウ</t>
    </rPh>
    <rPh sb="232" eb="234">
      <t>ゲンショウ</t>
    </rPh>
    <rPh sb="234" eb="236">
      <t>ケイコウ</t>
    </rPh>
    <rPh sb="240" eb="243">
      <t>シヨウリョウ</t>
    </rPh>
    <rPh sb="243" eb="245">
      <t>シュウニュウ</t>
    </rPh>
    <rPh sb="246" eb="248">
      <t>ゲンショウ</t>
    </rPh>
    <rPh sb="248" eb="250">
      <t>ケイコウ</t>
    </rPh>
    <rPh sb="257" eb="259">
      <t>シセツ</t>
    </rPh>
    <rPh sb="262" eb="263">
      <t>ナド</t>
    </rPh>
    <rPh sb="264" eb="265">
      <t>カカ</t>
    </rPh>
    <rPh sb="266" eb="268">
      <t>ヒヨウ</t>
    </rPh>
    <rPh sb="269" eb="271">
      <t>コンゴ</t>
    </rPh>
    <rPh sb="274" eb="276">
      <t>ミコ</t>
    </rPh>
    <rPh sb="282" eb="284">
      <t>コウリョ</t>
    </rPh>
    <rPh sb="287" eb="288">
      <t>ヒ</t>
    </rPh>
    <rPh sb="289" eb="290">
      <t>ツヅ</t>
    </rPh>
    <rPh sb="296" eb="298">
      <t>シセツ</t>
    </rPh>
    <rPh sb="298" eb="300">
      <t>コウシン</t>
    </rPh>
    <rPh sb="301" eb="303">
      <t>ジッシ</t>
    </rPh>
    <rPh sb="307" eb="309">
      <t>ヒツヨウ</t>
    </rPh>
    <rPh sb="315" eb="317">
      <t>シセツ</t>
    </rPh>
    <rPh sb="317" eb="319">
      <t>リヨウ</t>
    </rPh>
    <rPh sb="319" eb="320">
      <t>リツ</t>
    </rPh>
    <rPh sb="321" eb="323">
      <t>ルイジ</t>
    </rPh>
    <rPh sb="323" eb="325">
      <t>ダンタイ</t>
    </rPh>
    <rPh sb="326" eb="328">
      <t>ウワマワ</t>
    </rPh>
    <rPh sb="334" eb="336">
      <t>コンゴ</t>
    </rPh>
    <rPh sb="337" eb="339">
      <t>ジンコウ</t>
    </rPh>
    <rPh sb="339" eb="341">
      <t>ゲンショウ</t>
    </rPh>
    <rPh sb="344" eb="346">
      <t>テイカ</t>
    </rPh>
    <rPh sb="347" eb="349">
      <t>ヨソウ</t>
    </rPh>
    <rPh sb="353" eb="356">
      <t>リヨウリツ</t>
    </rPh>
    <rPh sb="357" eb="359">
      <t>サンテイ</t>
    </rPh>
    <rPh sb="366" eb="368">
      <t>セイテン</t>
    </rPh>
    <rPh sb="368" eb="369">
      <t>ジ</t>
    </rPh>
    <rPh sb="370" eb="372">
      <t>スイリョウ</t>
    </rPh>
    <rPh sb="373" eb="375">
      <t>キジュン</t>
    </rPh>
    <rPh sb="376" eb="378">
      <t>サンテイ</t>
    </rPh>
    <rPh sb="385" eb="388">
      <t>トヤマケン</t>
    </rPh>
    <rPh sb="390" eb="392">
      <t>ネンカン</t>
    </rPh>
    <rPh sb="392" eb="393">
      <t>アメ</t>
    </rPh>
    <rPh sb="393" eb="395">
      <t>ニッスウ</t>
    </rPh>
    <rPh sb="396" eb="398">
      <t>ゼンコク</t>
    </rPh>
    <rPh sb="398" eb="400">
      <t>ジョウイ</t>
    </rPh>
    <rPh sb="401" eb="402">
      <t>オオ</t>
    </rPh>
    <rPh sb="412" eb="414">
      <t>トウキ</t>
    </rPh>
    <rPh sb="415" eb="416">
      <t>オオ</t>
    </rPh>
    <rPh sb="418" eb="420">
      <t>コウセツ</t>
    </rPh>
    <rPh sb="428" eb="430">
      <t>ヘイキン</t>
    </rPh>
    <rPh sb="431" eb="432">
      <t>クラ</t>
    </rPh>
    <rPh sb="433" eb="434">
      <t>ヒク</t>
    </rPh>
    <rPh sb="437" eb="439">
      <t>ケイコウ</t>
    </rPh>
    <phoneticPr fontId="4"/>
  </si>
  <si>
    <t>　経常収支比率が１００％を超えているものの、この結果は一般会計からの繰入金に依存するところが大きい。流動比率も依然として全国・類似団体平均を下回っている。人口減少等による使用料収入の減少や、電気料高騰による動力費の増、施設の老朽化に係る更新費用の増等、経営環境は厳しさを増している。
　このような状況の中、下水道ストックマネジメント計画に基づく、施設の維持管理や改築を実施するとともに、経営状況や財政状況を把握し、適正な料金水準を検討するなど、一般会計からの繰入金に依存しない安定した経営基盤の確立に向けた取り組みを進める必要がある。
　平成２９年３月に策定した経営戦略については、現在、見直しを進めている。</t>
    <rPh sb="24" eb="26">
      <t>ケッカ</t>
    </rPh>
    <rPh sb="27" eb="29">
      <t>イッパン</t>
    </rPh>
    <rPh sb="29" eb="31">
      <t>カイケイ</t>
    </rPh>
    <rPh sb="34" eb="36">
      <t>クリイレ</t>
    </rPh>
    <rPh sb="36" eb="37">
      <t>キン</t>
    </rPh>
    <rPh sb="38" eb="40">
      <t>イゾン</t>
    </rPh>
    <rPh sb="46" eb="47">
      <t>オオ</t>
    </rPh>
    <rPh sb="50" eb="52">
      <t>リュウドウ</t>
    </rPh>
    <rPh sb="52" eb="54">
      <t>ヒリツ</t>
    </rPh>
    <rPh sb="55" eb="57">
      <t>イゼン</t>
    </rPh>
    <rPh sb="60" eb="62">
      <t>ゼンコク</t>
    </rPh>
    <rPh sb="63" eb="65">
      <t>ルイジ</t>
    </rPh>
    <rPh sb="65" eb="67">
      <t>ダンタイ</t>
    </rPh>
    <rPh sb="67" eb="69">
      <t>ヘイキン</t>
    </rPh>
    <rPh sb="70" eb="72">
      <t>シタマワ</t>
    </rPh>
    <rPh sb="77" eb="79">
      <t>ジンコウ</t>
    </rPh>
    <rPh sb="79" eb="81">
      <t>ゲンショウ</t>
    </rPh>
    <rPh sb="81" eb="82">
      <t>ナド</t>
    </rPh>
    <rPh sb="85" eb="88">
      <t>シヨウリョウ</t>
    </rPh>
    <rPh sb="88" eb="90">
      <t>シュウニュウ</t>
    </rPh>
    <rPh sb="91" eb="93">
      <t>ゲンショウ</t>
    </rPh>
    <rPh sb="95" eb="97">
      <t>デンキ</t>
    </rPh>
    <rPh sb="97" eb="98">
      <t>リョウ</t>
    </rPh>
    <rPh sb="98" eb="100">
      <t>コウトウ</t>
    </rPh>
    <rPh sb="103" eb="105">
      <t>ドウリョク</t>
    </rPh>
    <rPh sb="105" eb="106">
      <t>ヒ</t>
    </rPh>
    <rPh sb="107" eb="108">
      <t>ゾウ</t>
    </rPh>
    <rPh sb="109" eb="111">
      <t>シセツ</t>
    </rPh>
    <rPh sb="112" eb="115">
      <t>ロウキュウカ</t>
    </rPh>
    <rPh sb="116" eb="117">
      <t>カカ</t>
    </rPh>
    <rPh sb="118" eb="120">
      <t>コウシン</t>
    </rPh>
    <rPh sb="120" eb="122">
      <t>ヒヨウ</t>
    </rPh>
    <rPh sb="123" eb="124">
      <t>ゾウ</t>
    </rPh>
    <rPh sb="124" eb="125">
      <t>ナド</t>
    </rPh>
    <rPh sb="126" eb="128">
      <t>ケイエイ</t>
    </rPh>
    <rPh sb="128" eb="130">
      <t>カンキョウ</t>
    </rPh>
    <rPh sb="131" eb="132">
      <t>キビ</t>
    </rPh>
    <rPh sb="135" eb="136">
      <t>マ</t>
    </rPh>
    <rPh sb="148" eb="150">
      <t>ジョウキョウ</t>
    </rPh>
    <rPh sb="151" eb="152">
      <t>ナカ</t>
    </rPh>
    <rPh sb="153" eb="156">
      <t>ゲスイドウ</t>
    </rPh>
    <rPh sb="166" eb="168">
      <t>ケイカク</t>
    </rPh>
    <rPh sb="169" eb="170">
      <t>モト</t>
    </rPh>
    <rPh sb="173" eb="175">
      <t>シセツ</t>
    </rPh>
    <rPh sb="176" eb="178">
      <t>イジ</t>
    </rPh>
    <rPh sb="178" eb="180">
      <t>カンリ</t>
    </rPh>
    <rPh sb="181" eb="183">
      <t>カイチク</t>
    </rPh>
    <rPh sb="184" eb="186">
      <t>ジッシ</t>
    </rPh>
    <rPh sb="193" eb="195">
      <t>ケイエイ</t>
    </rPh>
    <rPh sb="195" eb="197">
      <t>ジョウキョウ</t>
    </rPh>
    <rPh sb="198" eb="200">
      <t>ザイセイ</t>
    </rPh>
    <rPh sb="200" eb="202">
      <t>ジョウキョウ</t>
    </rPh>
    <rPh sb="203" eb="205">
      <t>ハアク</t>
    </rPh>
    <rPh sb="207" eb="209">
      <t>テキセイ</t>
    </rPh>
    <rPh sb="210" eb="212">
      <t>リョウキン</t>
    </rPh>
    <rPh sb="212" eb="214">
      <t>スイジュン</t>
    </rPh>
    <rPh sb="215" eb="217">
      <t>ケントウ</t>
    </rPh>
    <rPh sb="222" eb="224">
      <t>イッパン</t>
    </rPh>
    <rPh sb="224" eb="226">
      <t>カイケイ</t>
    </rPh>
    <rPh sb="229" eb="231">
      <t>クリイレ</t>
    </rPh>
    <rPh sb="231" eb="232">
      <t>キン</t>
    </rPh>
    <rPh sb="233" eb="235">
      <t>イゾン</t>
    </rPh>
    <rPh sb="238" eb="240">
      <t>アンテイ</t>
    </rPh>
    <rPh sb="242" eb="244">
      <t>ケイエイ</t>
    </rPh>
    <rPh sb="244" eb="246">
      <t>キバン</t>
    </rPh>
    <rPh sb="247" eb="249">
      <t>カクリツ</t>
    </rPh>
    <rPh sb="250" eb="251">
      <t>ム</t>
    </rPh>
    <rPh sb="253" eb="254">
      <t>ト</t>
    </rPh>
    <rPh sb="255" eb="256">
      <t>ク</t>
    </rPh>
    <rPh sb="258" eb="259">
      <t>スス</t>
    </rPh>
    <rPh sb="261" eb="263">
      <t>ヒツヨウ</t>
    </rPh>
    <rPh sb="269" eb="271">
      <t>ヘイセイ</t>
    </rPh>
    <rPh sb="273" eb="274">
      <t>ネン</t>
    </rPh>
    <rPh sb="275" eb="276">
      <t>ガツ</t>
    </rPh>
    <rPh sb="277" eb="279">
      <t>サクテイ</t>
    </rPh>
    <rPh sb="281" eb="283">
      <t>ケイエイ</t>
    </rPh>
    <rPh sb="283" eb="285">
      <t>センリャク</t>
    </rPh>
    <rPh sb="291" eb="293">
      <t>ゲンザイ</t>
    </rPh>
    <rPh sb="294" eb="296">
      <t>ミナオ</t>
    </rPh>
    <rPh sb="298" eb="29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</si>
</sst>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0.21</c:v>
                </c:pt>
              </c:numCache>
            </c:numRef>
          </c:val>
          <c:extLst>
            <c:ext xmlns:c16="http://schemas.microsoft.com/office/drawing/2014/chart" uri="{C3380CC4-5D6E-409C-BE32-E72D297353CC}">
              <c16:uniqueId val="{00000000-F7D3-4BBE-A3F1-BADF9F0B42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F7D3-4BBE-A3F1-BADF9F0B42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57.94</c:v>
                </c:pt>
                <c:pt idx="4">
                  <c:v>57.43</c:v>
                </c:pt>
              </c:numCache>
            </c:numRef>
          </c:val>
          <c:extLst>
            <c:ext xmlns:c16="http://schemas.microsoft.com/office/drawing/2014/chart" uri="{C3380CC4-5D6E-409C-BE32-E72D297353CC}">
              <c16:uniqueId val="{00000000-1F30-411A-922B-1468F0E44E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1F30-411A-922B-1468F0E44E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93.66</c:v>
                </c:pt>
                <c:pt idx="4">
                  <c:v>94.68</c:v>
                </c:pt>
              </c:numCache>
            </c:numRef>
          </c:val>
          <c:extLst>
            <c:ext xmlns:c16="http://schemas.microsoft.com/office/drawing/2014/chart" uri="{C3380CC4-5D6E-409C-BE32-E72D297353CC}">
              <c16:uniqueId val="{00000000-FE1E-489A-9798-4C3D30E5C4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FE1E-489A-9798-4C3D30E5C4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100.49</c:v>
                </c:pt>
                <c:pt idx="4">
                  <c:v>100.17</c:v>
                </c:pt>
              </c:numCache>
            </c:numRef>
          </c:val>
          <c:extLst>
            <c:ext xmlns:c16="http://schemas.microsoft.com/office/drawing/2014/chart" uri="{C3380CC4-5D6E-409C-BE32-E72D297353CC}">
              <c16:uniqueId val="{00000000-94D0-4FC4-9B5D-490A535831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94D0-4FC4-9B5D-490A535831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5.34</c:v>
                </c:pt>
                <c:pt idx="4">
                  <c:v>9.64</c:v>
                </c:pt>
              </c:numCache>
            </c:numRef>
          </c:val>
          <c:extLst>
            <c:ext xmlns:c16="http://schemas.microsoft.com/office/drawing/2014/chart" uri="{C3380CC4-5D6E-409C-BE32-E72D297353CC}">
              <c16:uniqueId val="{00000000-B554-41EE-B30F-A4971D49CE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B554-41EE-B30F-A4971D49CE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F99-47F3-921C-EA2DBEF559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0F99-47F3-921C-EA2DBEF559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EC4-41CE-B581-DEC9EFEE7C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3EC4-41CE-B581-DEC9EFEE7C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28.76</c:v>
                </c:pt>
                <c:pt idx="4">
                  <c:v>34.75</c:v>
                </c:pt>
              </c:numCache>
            </c:numRef>
          </c:val>
          <c:extLst>
            <c:ext xmlns:c16="http://schemas.microsoft.com/office/drawing/2014/chart" uri="{C3380CC4-5D6E-409C-BE32-E72D297353CC}">
              <c16:uniqueId val="{00000000-AD67-4D21-B294-9DC3D6D659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AD67-4D21-B294-9DC3D6D659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344.64</c:v>
                </c:pt>
                <c:pt idx="4">
                  <c:v>295.39</c:v>
                </c:pt>
              </c:numCache>
            </c:numRef>
          </c:val>
          <c:extLst>
            <c:ext xmlns:c16="http://schemas.microsoft.com/office/drawing/2014/chart" uri="{C3380CC4-5D6E-409C-BE32-E72D297353CC}">
              <c16:uniqueId val="{00000000-907C-4E98-AEE7-2F5AA121FF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907C-4E98-AEE7-2F5AA121FF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118.62</c:v>
                </c:pt>
                <c:pt idx="4">
                  <c:v>113.97</c:v>
                </c:pt>
              </c:numCache>
            </c:numRef>
          </c:val>
          <c:extLst>
            <c:ext xmlns:c16="http://schemas.microsoft.com/office/drawing/2014/chart" uri="{C3380CC4-5D6E-409C-BE32-E72D297353CC}">
              <c16:uniqueId val="{00000000-565E-48D6-AC17-C4FBBB38F4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565E-48D6-AC17-C4FBBB38F4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129.85</c:v>
                </c:pt>
                <c:pt idx="4">
                  <c:v>135.63999999999999</c:v>
                </c:pt>
              </c:numCache>
            </c:numRef>
          </c:val>
          <c:extLst>
            <c:ext xmlns:c16="http://schemas.microsoft.com/office/drawing/2014/chart" uri="{C3380CC4-5D6E-409C-BE32-E72D297353CC}">
              <c16:uniqueId val="{00000000-B75E-48D7-A223-0C86C73D15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B75E-48D7-A223-0C86C73D15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富山県　氷見市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44906</v>
      </c>
      <c r="AM8" s="45"/>
      <c r="AN8" s="45"/>
      <c r="AO8" s="45"/>
      <c r="AP8" s="45"/>
      <c r="AQ8" s="45"/>
      <c r="AR8" s="45"/>
      <c r="AS8" s="45"/>
      <c r="AT8" s="46">
        <f>データ!T6</f>
        <v>230.54</v>
      </c>
      <c r="AU8" s="46"/>
      <c r="AV8" s="46"/>
      <c r="AW8" s="46"/>
      <c r="AX8" s="46"/>
      <c r="AY8" s="46"/>
      <c r="AZ8" s="46"/>
      <c r="BA8" s="46"/>
      <c r="BB8" s="46">
        <f>データ!U6</f>
        <v>194.79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77.31</v>
      </c>
      <c r="J10" s="46"/>
      <c r="K10" s="46"/>
      <c r="L10" s="46"/>
      <c r="M10" s="46"/>
      <c r="N10" s="46"/>
      <c r="O10" s="46"/>
      <c r="P10" s="46">
        <f>データ!P6</f>
        <v>48.71</v>
      </c>
      <c r="Q10" s="46"/>
      <c r="R10" s="46"/>
      <c r="S10" s="46"/>
      <c r="T10" s="46"/>
      <c r="U10" s="46"/>
      <c r="V10" s="46"/>
      <c r="W10" s="46">
        <f>データ!Q6</f>
        <v>88.71</v>
      </c>
      <c r="X10" s="46"/>
      <c r="Y10" s="46"/>
      <c r="Z10" s="46"/>
      <c r="AA10" s="46"/>
      <c r="AB10" s="46"/>
      <c r="AC10" s="46"/>
      <c r="AD10" s="45">
        <f>データ!R6</f>
        <v>3185</v>
      </c>
      <c r="AE10" s="45"/>
      <c r="AF10" s="45"/>
      <c r="AG10" s="45"/>
      <c r="AH10" s="45"/>
      <c r="AI10" s="45"/>
      <c r="AJ10" s="45"/>
      <c r="AK10" s="2"/>
      <c r="AL10" s="45">
        <f>データ!V6</f>
        <v>21733</v>
      </c>
      <c r="AM10" s="45"/>
      <c r="AN10" s="45"/>
      <c r="AO10" s="45"/>
      <c r="AP10" s="45"/>
      <c r="AQ10" s="45"/>
      <c r="AR10" s="45"/>
      <c r="AS10" s="45"/>
      <c r="AT10" s="46">
        <f>データ!W6</f>
        <v>7.56</v>
      </c>
      <c r="AU10" s="46"/>
      <c r="AV10" s="46"/>
      <c r="AW10" s="46"/>
      <c r="AX10" s="46"/>
      <c r="AY10" s="46"/>
      <c r="AZ10" s="46"/>
      <c r="BA10" s="46"/>
      <c r="BB10" s="46">
        <f>データ!X6</f>
        <v>2874.74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kv/GPUJCNvFXT/Qyz2Sxam11/pwMikhL0la404Vv7A/B4HzVLedBCyiYm4AXl+t3Ogs9hFCmJMzcrfahsUFnQ==" saltValue="AnF+G1Vlnneend1b3njq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162051</v>
      </c>
      <c r="D6" s="19">
        <f t="shared" si="3"/>
        <v>46</v>
      </c>
      <c r="E6" s="19">
        <f t="shared" si="3"/>
        <v>17</v>
      </c>
      <c r="F6" s="19">
        <f t="shared" si="3"/>
        <v>1</v>
      </c>
      <c r="G6" s="19">
        <f t="shared" si="3"/>
        <v>0</v>
      </c>
      <c r="H6" s="19" t="str">
        <f t="shared" si="3"/>
        <v>富山県　氷見市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77.31</v>
      </c>
      <c r="P6" s="20">
        <f t="shared" si="3"/>
        <v>48.71</v>
      </c>
      <c r="Q6" s="20">
        <f t="shared" si="3"/>
        <v>88.71</v>
      </c>
      <c r="R6" s="20">
        <f t="shared" si="3"/>
        <v>3185</v>
      </c>
      <c r="S6" s="20">
        <f t="shared" si="3"/>
        <v>44906</v>
      </c>
      <c r="T6" s="20">
        <f t="shared" si="3"/>
        <v>230.54</v>
      </c>
      <c r="U6" s="20">
        <f t="shared" si="3"/>
        <v>194.79</v>
      </c>
      <c r="V6" s="20">
        <f t="shared" si="3"/>
        <v>21733</v>
      </c>
      <c r="W6" s="20">
        <f t="shared" si="3"/>
        <v>7.56</v>
      </c>
      <c r="X6" s="20">
        <f t="shared" si="3"/>
        <v>2874.74</v>
      </c>
      <c r="Y6" s="21" t="str">
        <f>IF(Y7="",NA(),Y7)</f>
        <v>-</v>
      </c>
      <c r="Z6" s="21" t="str">
        <f t="shared" ref="Z6:AH6" si="4">IF(Z7="",NA(),Z7)</f>
        <v>-</v>
      </c>
      <c r="AA6" s="21" t="str">
        <f t="shared" si="4"/>
        <v>-</v>
      </c>
      <c r="AB6" s="21">
        <f t="shared" si="4"/>
        <v>100.49</v>
      </c>
      <c r="AC6" s="21">
        <f t="shared" si="4"/>
        <v>100.17</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28.76</v>
      </c>
      <c r="AY6" s="21">
        <f t="shared" si="6"/>
        <v>34.75</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344.64</v>
      </c>
      <c r="BJ6" s="21">
        <f t="shared" si="7"/>
        <v>295.39</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118.62</v>
      </c>
      <c r="BU6" s="21">
        <f t="shared" si="8"/>
        <v>113.97</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129.85</v>
      </c>
      <c r="CF6" s="21">
        <f t="shared" si="9"/>
        <v>135.63999999999999</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57.94</v>
      </c>
      <c r="CQ6" s="21">
        <f t="shared" si="10"/>
        <v>57.43</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93.66</v>
      </c>
      <c r="DB6" s="21">
        <f t="shared" si="11"/>
        <v>94.68</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5.34</v>
      </c>
      <c r="DM6" s="21">
        <f t="shared" si="12"/>
        <v>9.64</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0">
        <f t="shared" si="14"/>
        <v>0</v>
      </c>
      <c r="EI6" s="21">
        <f t="shared" si="14"/>
        <v>0.21</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162051</v>
      </c>
      <c r="D7" s="23">
        <v>46</v>
      </c>
      <c r="E7" s="23">
        <v>17</v>
      </c>
      <c r="F7" s="23">
        <v>1</v>
      </c>
      <c r="G7" s="23">
        <v>0</v>
      </c>
      <c r="H7" s="23" t="s">
        <v>96</v>
      </c>
      <c r="I7" s="23" t="s">
        <v>97</v>
      </c>
      <c r="J7" s="23" t="s">
        <v>98</v>
      </c>
      <c r="K7" s="23" t="s">
        <v>99</v>
      </c>
      <c r="L7" s="23" t="s">
        <v>100</v>
      </c>
      <c r="M7" s="23" t="s">
        <v>101</v>
      </c>
      <c r="N7" s="24" t="s">
        <v>102</v>
      </c>
      <c r="O7" s="24">
        <v>77.31</v>
      </c>
      <c r="P7" s="24">
        <v>48.71</v>
      </c>
      <c r="Q7" s="24">
        <v>88.71</v>
      </c>
      <c r="R7" s="24">
        <v>3185</v>
      </c>
      <c r="S7" s="24">
        <v>44906</v>
      </c>
      <c r="T7" s="24">
        <v>230.54</v>
      </c>
      <c r="U7" s="24">
        <v>194.79</v>
      </c>
      <c r="V7" s="24">
        <v>21733</v>
      </c>
      <c r="W7" s="24">
        <v>7.56</v>
      </c>
      <c r="X7" s="24">
        <v>2874.74</v>
      </c>
      <c r="Y7" s="24" t="s">
        <v>102</v>
      </c>
      <c r="Z7" s="24" t="s">
        <v>102</v>
      </c>
      <c r="AA7" s="24" t="s">
        <v>102</v>
      </c>
      <c r="AB7" s="24">
        <v>100.49</v>
      </c>
      <c r="AC7" s="24">
        <v>100.17</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28.76</v>
      </c>
      <c r="AY7" s="24">
        <v>34.75</v>
      </c>
      <c r="AZ7" s="24" t="s">
        <v>102</v>
      </c>
      <c r="BA7" s="24" t="s">
        <v>102</v>
      </c>
      <c r="BB7" s="24" t="s">
        <v>102</v>
      </c>
      <c r="BC7" s="24">
        <v>55.6</v>
      </c>
      <c r="BD7" s="24">
        <v>59.4</v>
      </c>
      <c r="BE7" s="24">
        <v>71.39</v>
      </c>
      <c r="BF7" s="24" t="s">
        <v>102</v>
      </c>
      <c r="BG7" s="24" t="s">
        <v>102</v>
      </c>
      <c r="BH7" s="24" t="s">
        <v>102</v>
      </c>
      <c r="BI7" s="24">
        <v>344.64</v>
      </c>
      <c r="BJ7" s="24">
        <v>295.39</v>
      </c>
      <c r="BK7" s="24" t="s">
        <v>102</v>
      </c>
      <c r="BL7" s="24" t="s">
        <v>102</v>
      </c>
      <c r="BM7" s="24" t="s">
        <v>102</v>
      </c>
      <c r="BN7" s="24">
        <v>789.08</v>
      </c>
      <c r="BO7" s="24">
        <v>747.84</v>
      </c>
      <c r="BP7" s="24">
        <v>669.11</v>
      </c>
      <c r="BQ7" s="24" t="s">
        <v>102</v>
      </c>
      <c r="BR7" s="24" t="s">
        <v>102</v>
      </c>
      <c r="BS7" s="24" t="s">
        <v>102</v>
      </c>
      <c r="BT7" s="24">
        <v>118.62</v>
      </c>
      <c r="BU7" s="24">
        <v>113.97</v>
      </c>
      <c r="BV7" s="24" t="s">
        <v>102</v>
      </c>
      <c r="BW7" s="24" t="s">
        <v>102</v>
      </c>
      <c r="BX7" s="24" t="s">
        <v>102</v>
      </c>
      <c r="BY7" s="24">
        <v>88.25</v>
      </c>
      <c r="BZ7" s="24">
        <v>90.17</v>
      </c>
      <c r="CA7" s="24">
        <v>99.73</v>
      </c>
      <c r="CB7" s="24" t="s">
        <v>102</v>
      </c>
      <c r="CC7" s="24" t="s">
        <v>102</v>
      </c>
      <c r="CD7" s="24" t="s">
        <v>102</v>
      </c>
      <c r="CE7" s="24">
        <v>129.85</v>
      </c>
      <c r="CF7" s="24">
        <v>135.63999999999999</v>
      </c>
      <c r="CG7" s="24" t="s">
        <v>102</v>
      </c>
      <c r="CH7" s="24" t="s">
        <v>102</v>
      </c>
      <c r="CI7" s="24" t="s">
        <v>102</v>
      </c>
      <c r="CJ7" s="24">
        <v>176.37</v>
      </c>
      <c r="CK7" s="24">
        <v>173.17</v>
      </c>
      <c r="CL7" s="24">
        <v>134.97999999999999</v>
      </c>
      <c r="CM7" s="24" t="s">
        <v>102</v>
      </c>
      <c r="CN7" s="24" t="s">
        <v>102</v>
      </c>
      <c r="CO7" s="24" t="s">
        <v>102</v>
      </c>
      <c r="CP7" s="24">
        <v>57.94</v>
      </c>
      <c r="CQ7" s="24">
        <v>57.43</v>
      </c>
      <c r="CR7" s="24" t="s">
        <v>102</v>
      </c>
      <c r="CS7" s="24" t="s">
        <v>102</v>
      </c>
      <c r="CT7" s="24" t="s">
        <v>102</v>
      </c>
      <c r="CU7" s="24">
        <v>56.72</v>
      </c>
      <c r="CV7" s="24">
        <v>56.43</v>
      </c>
      <c r="CW7" s="24">
        <v>59.99</v>
      </c>
      <c r="CX7" s="24" t="s">
        <v>102</v>
      </c>
      <c r="CY7" s="24" t="s">
        <v>102</v>
      </c>
      <c r="CZ7" s="24" t="s">
        <v>102</v>
      </c>
      <c r="DA7" s="24">
        <v>93.66</v>
      </c>
      <c r="DB7" s="24">
        <v>94.68</v>
      </c>
      <c r="DC7" s="24" t="s">
        <v>102</v>
      </c>
      <c r="DD7" s="24" t="s">
        <v>102</v>
      </c>
      <c r="DE7" s="24" t="s">
        <v>102</v>
      </c>
      <c r="DF7" s="24">
        <v>90.72</v>
      </c>
      <c r="DG7" s="24">
        <v>91.07</v>
      </c>
      <c r="DH7" s="24">
        <v>95.72</v>
      </c>
      <c r="DI7" s="24" t="s">
        <v>102</v>
      </c>
      <c r="DJ7" s="24" t="s">
        <v>102</v>
      </c>
      <c r="DK7" s="24" t="s">
        <v>102</v>
      </c>
      <c r="DL7" s="24">
        <v>5.34</v>
      </c>
      <c r="DM7" s="24">
        <v>9.64</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v>
      </c>
      <c r="EI7" s="24">
        <v>0.21</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2023-01-18T06:36:50Z</cp:lastPrinted>
  <dcterms:created xsi:type="dcterms:W3CDTF">2023-01-12T23:29:57Z</dcterms:created>
  <dcterms:modified xsi:type="dcterms:W3CDTF">2023-01-19T09:34:56Z</dcterms:modified>
  <cp:category/>
</cp:coreProperties>
</file>