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下水道\料金担当\高木\県照会等\R04\R5.01経営分析比較表\"/>
    </mc:Choice>
  </mc:AlternateContent>
  <xr:revisionPtr revIDLastSave="0" documentId="13_ncr:1_{A829C16F-B647-49D8-AD78-CC5C617115C3}" xr6:coauthVersionLast="36" xr6:coauthVersionMax="36" xr10:uidLastSave="{00000000-0000-0000-0000-000000000000}"/>
  <workbookProtection workbookAlgorithmName="SHA-512" workbookHashValue="55EwjflwLU6g7c0cNcrxwXtClrmMoXDQncYfce4QM08hu7EaH2ZimVrGQnjtfWPAZYw0EuK+4P6lR9NQM6m6OA==" workbookSaltValue="BhDklMYec4FfyICLjQfAG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BB8" i="4"/>
  <c r="AT8" i="4"/>
  <c r="W8" i="4"/>
  <c r="I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<sst xmlns="http://schemas.openxmlformats.org/spreadsheetml/2006/main" count="253" uniqueCount="116">
  <si>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</si>
  <si>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</si>
  <si>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</si>
  <si>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</si>
  <si>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</si>
  <si>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</si>
  <si>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</si>
  <si>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</si>
  <si>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</si>
  <si>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</si>
  <si>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</si>
  <si>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</si>
  <si>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</si>
  <si>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</si>
  <si>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</si>
  <si>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</si>
  <si>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</si>
  <si>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</si>
  <si>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</si>
  <si>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</si>
  <si>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</si>
  <si>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</si>
  <si>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</si>
  <si>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</si>
  <si>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</si>
  <si>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</si>
  <si>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</si>
  <si>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</si>
  <si>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</si>
  <si>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</si>
  <si>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</si>
  <si>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</si>
  <si>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</si>
  <si>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</si>
  <si>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</si>
  <si>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</si>
  <si>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</si>
  <si>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</si>
  <si>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</si>
  <si>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</si>
  <si>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</si>
  <si>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</si>
  <si>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</si>
  <si>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</si>
  <si>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</si>
  <si>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</si>
  <si>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</si>
  <si>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</si>
  <si>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</si>
  <si>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</si>
  <si>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</si>
  <si>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</si>
  <si>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</si>
  <si>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</si>
  <si>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</si>
  <si>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</si>
  <si>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</si>
  <si>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</si>
  <si>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</si>
  <si>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</si>
  <si>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</si>
  <si>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</si>
  <si>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</si>
  <si>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</si>
  <si>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</si>
  <si>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</si>
  <si>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</si>
  <si>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</si>
  <si>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</si>
  <si>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</si>
  <si>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</si>
  <si>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</si>
  <si>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</si>
  <si>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</si>
  <si>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</si>
  <si>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</si>
  <si>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</si>
  <si>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</si>
  <si>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</si>
  <si>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</si>
  <si>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</si>
  <si>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</si>
  <si>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</si>
  <si>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</si>
  <si>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</si>
  <si>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</si>
  <si>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</si>
  <si>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</si>
  <si>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</si>
  <si>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</si>
  <si>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</si>
  <si>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</si>
  <si>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</si>
  <si>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</si>
  <si>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</si>
  <si>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</si>
  <si>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</si>
  <si>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</si>
  <si>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</si>
  <si>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</si>
  <si>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</si>
  <si>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</si>
  <si>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</si>
  <si>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</si>
  <si>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</si>
  <si>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</si>
  <si>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</si>
  <si>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</si>
  <si>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</si>
  <si>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</si>
  <si>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</si>
  <si>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</si>
  <si>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</si>
  <si>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③流動比率は、100％を下回り、流動負債の大部分を建設改良に充当した企業債が占めていることから、企業債残高に留意し、事業を実施します。
　④企業債残高対事業規模比率は、地理的要因などにより、建設事業費が嵩んだことや、資本費平準化債を可能限度額まで起債していることなどが原因で、平均を上回っていると考えられます。
　⑤経費回収率は、前年度から若干の落ち込みが見られますが、100％に近いことから、使用料で賄うべき経費は使用料で賄うことができています。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⑦施設利用率は、平均より高く、施設規模は適正であると考えられます。
　⑧水洗化率は、引き続き下水道未接続世帯への啓発活動に取り組むことで改善を図り、使用料収入の確保に努めます。
</t>
    <rPh sb="82" eb="84">
      <t>シタマワ</t>
    </rPh>
    <rPh sb="235" eb="238">
      <t>ゼンネンド</t>
    </rPh>
    <rPh sb="240" eb="242">
      <t>ジャッカン</t>
    </rPh>
    <rPh sb="243" eb="244">
      <t>オ</t>
    </rPh>
    <rPh sb="245" eb="246">
      <t>コ</t>
    </rPh>
    <rPh sb="248" eb="249">
      <t>ミ</t>
    </rPh>
    <rPh sb="260" eb="261">
      <t>チカ</t>
    </rPh>
    <rPh sb="324" eb="326">
      <t>コンゴ</t>
    </rPh>
    <rPh sb="328" eb="330">
      <t>シセツ</t>
    </rPh>
    <rPh sb="331" eb="334">
      <t>ロウキュウカ</t>
    </rPh>
    <rPh sb="335" eb="336">
      <t>スス</t>
    </rPh>
    <rPh sb="338" eb="340">
      <t>コウシン</t>
    </rPh>
    <rPh sb="340" eb="342">
      <t>トウシ</t>
    </rPh>
    <rPh sb="343" eb="345">
      <t>ゾウカ</t>
    </rPh>
    <phoneticPr fontId="4"/>
  </si>
  <si>
    <t>　事業開始はH５年で、令和３年度末で29年が経過し、施設の老朽化が進んでいますが、各浄化センター、管渠ともに更新・老朽化対策は行っていません。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③管渠改善率は、先に述べたように耐用年数を経過した管渠がなく、令和３年度は更新・老朽化対策を行わなかったため、0％となっています。
　今後は、公共下水道への接続を実施するほか、東加積浄化センターの最適整備構想を策定し、更新投資の平準化と効率化に努めます。</t>
    <rPh sb="11" eb="13">
      <t>レイワ</t>
    </rPh>
    <rPh sb="74" eb="76">
      <t>ゲンカ</t>
    </rPh>
    <rPh sb="76" eb="79">
      <t>ショウキャクリツ</t>
    </rPh>
    <rPh sb="81" eb="83">
      <t>ジギョウ</t>
    </rPh>
    <rPh sb="83" eb="85">
      <t>カイシ</t>
    </rPh>
    <rPh sb="86" eb="87">
      <t>タ</t>
    </rPh>
    <rPh sb="88" eb="90">
      <t>ダンタイ</t>
    </rPh>
    <rPh sb="91" eb="92">
      <t>クラ</t>
    </rPh>
    <rPh sb="94" eb="95">
      <t>オソ</t>
    </rPh>
    <rPh sb="103" eb="104">
      <t>ヒク</t>
    </rPh>
    <rPh sb="105" eb="107">
      <t>スウチ</t>
    </rPh>
    <rPh sb="188" eb="190">
      <t>レイワ</t>
    </rPh>
    <rPh sb="238" eb="240">
      <t>ジッシ</t>
    </rPh>
    <rPh sb="245" eb="246">
      <t>ヒガシ</t>
    </rPh>
    <rPh sb="246" eb="248">
      <t>カヅミ</t>
    </rPh>
    <rPh sb="255" eb="257">
      <t>サイテキ</t>
    </rPh>
    <rPh sb="257" eb="259">
      <t>セイビ</t>
    </rPh>
    <rPh sb="259" eb="261">
      <t>コウソウ</t>
    </rPh>
    <rPh sb="262" eb="264">
      <t>サクテイ</t>
    </rPh>
    <rPh sb="266" eb="268">
      <t>コウシン</t>
    </rPh>
    <rPh sb="268" eb="270">
      <t>トウシ</t>
    </rPh>
    <rPh sb="271" eb="274">
      <t>ヘイジュンカ</t>
    </rPh>
    <rPh sb="279" eb="280">
      <t>ツト</t>
    </rPh>
    <phoneticPr fontId="4"/>
  </si>
  <si>
    <t>　農業集落排水施設の整備は完了しており、今後は老朽化対策として、施設の機能強化と公共下水道への接続を実施します。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50" eb="52">
      <t>ジッシ</t>
    </rPh>
    <rPh sb="295" eb="296">
      <t>ネン</t>
    </rPh>
    <rPh sb="297" eb="298">
      <t>ガツ</t>
    </rPh>
    <rPh sb="298" eb="300">
      <t>カイテイ</t>
    </rPh>
    <rPh sb="300" eb="301">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</si>
</sst>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C9-468D-B172-BC1B4719CA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C7C9-468D-B172-BC1B4719CA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75.8</c:v>
                </c:pt>
                <c:pt idx="2">
                  <c:v>75.069999999999993</c:v>
                </c:pt>
                <c:pt idx="3">
                  <c:v>76.38</c:v>
                </c:pt>
                <c:pt idx="4">
                  <c:v>78.430000000000007</c:v>
                </c:pt>
              </c:numCache>
            </c:numRef>
          </c:val>
          <c:extLst>
            <c:ext xmlns:c16="http://schemas.microsoft.com/office/drawing/2014/chart" uri="{C3380CC4-5D6E-409C-BE32-E72D297353CC}">
              <c16:uniqueId val="{00000000-8C72-4F62-9EA5-FB0CDC8FE5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8C72-4F62-9EA5-FB0CDC8FE5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86.65</c:v>
                </c:pt>
                <c:pt idx="2">
                  <c:v>87.97</c:v>
                </c:pt>
                <c:pt idx="3">
                  <c:v>88.87</c:v>
                </c:pt>
                <c:pt idx="4">
                  <c:v>89.39</c:v>
                </c:pt>
              </c:numCache>
            </c:numRef>
          </c:val>
          <c:extLst>
            <c:ext xmlns:c16="http://schemas.microsoft.com/office/drawing/2014/chart" uri="{C3380CC4-5D6E-409C-BE32-E72D297353CC}">
              <c16:uniqueId val="{00000000-343A-406B-B7BC-9E2FE247BA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343A-406B-B7BC-9E2FE247BA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114.98</c:v>
                </c:pt>
                <c:pt idx="2">
                  <c:v>112.89</c:v>
                </c:pt>
                <c:pt idx="3">
                  <c:v>107.96</c:v>
                </c:pt>
                <c:pt idx="4">
                  <c:v>112.27</c:v>
                </c:pt>
              </c:numCache>
            </c:numRef>
          </c:val>
          <c:extLst>
            <c:ext xmlns:c16="http://schemas.microsoft.com/office/drawing/2014/chart" uri="{C3380CC4-5D6E-409C-BE32-E72D297353CC}">
              <c16:uniqueId val="{00000000-C2A5-4F4E-B899-6190AB99E0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C2A5-4F4E-B899-6190AB99E0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3.13</c:v>
                </c:pt>
                <c:pt idx="2">
                  <c:v>6.27</c:v>
                </c:pt>
                <c:pt idx="3">
                  <c:v>9.32</c:v>
                </c:pt>
                <c:pt idx="4">
                  <c:v>12.09</c:v>
                </c:pt>
              </c:numCache>
            </c:numRef>
          </c:val>
          <c:extLst>
            <c:ext xmlns:c16="http://schemas.microsoft.com/office/drawing/2014/chart" uri="{C3380CC4-5D6E-409C-BE32-E72D297353CC}">
              <c16:uniqueId val="{00000000-A8D4-42EF-8BE3-8835354A47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A8D4-42EF-8BE3-8835354A47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E1-463C-B4F1-98877A8BA9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CE1-463C-B4F1-98877A8BA9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49-4F6B-9840-807F31B212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4649-4F6B-9840-807F31B212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25.63</c:v>
                </c:pt>
                <c:pt idx="2">
                  <c:v>21.29</c:v>
                </c:pt>
                <c:pt idx="3">
                  <c:v>15.36</c:v>
                </c:pt>
                <c:pt idx="4">
                  <c:v>11.24</c:v>
                </c:pt>
              </c:numCache>
            </c:numRef>
          </c:val>
          <c:extLst>
            <c:ext xmlns:c16="http://schemas.microsoft.com/office/drawing/2014/chart" uri="{C3380CC4-5D6E-409C-BE32-E72D297353CC}">
              <c16:uniqueId val="{00000000-1650-455B-8661-9FA6CC5E07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1650-455B-8661-9FA6CC5E07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1433.41</c:v>
                </c:pt>
                <c:pt idx="2">
                  <c:v>1517.38</c:v>
                </c:pt>
                <c:pt idx="3">
                  <c:v>1390.21</c:v>
                </c:pt>
                <c:pt idx="4">
                  <c:v>1321</c:v>
                </c:pt>
              </c:numCache>
            </c:numRef>
          </c:val>
          <c:extLst>
            <c:ext xmlns:c16="http://schemas.microsoft.com/office/drawing/2014/chart" uri="{C3380CC4-5D6E-409C-BE32-E72D297353CC}">
              <c16:uniqueId val="{00000000-2C4D-40AA-8B9C-0449FEA847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2C4D-40AA-8B9C-0449FEA847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100</c:v>
                </c:pt>
                <c:pt idx="2">
                  <c:v>100</c:v>
                </c:pt>
                <c:pt idx="3">
                  <c:v>100</c:v>
                </c:pt>
                <c:pt idx="4">
                  <c:v>99.96</c:v>
                </c:pt>
              </c:numCache>
            </c:numRef>
          </c:val>
          <c:extLst>
            <c:ext xmlns:c16="http://schemas.microsoft.com/office/drawing/2014/chart" uri="{C3380CC4-5D6E-409C-BE32-E72D297353CC}">
              <c16:uniqueId val="{00000000-AB99-49DC-88E7-D51747DC1D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AB99-49DC-88E7-D51747DC1D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190.01</c:v>
                </c:pt>
                <c:pt idx="2">
                  <c:v>175.43</c:v>
                </c:pt>
                <c:pt idx="3">
                  <c:v>176.27</c:v>
                </c:pt>
                <c:pt idx="4">
                  <c:v>176</c:v>
                </c:pt>
              </c:numCache>
            </c:numRef>
          </c:val>
          <c:extLst>
            <c:ext xmlns:c16="http://schemas.microsoft.com/office/drawing/2014/chart" uri="{C3380CC4-5D6E-409C-BE32-E72D297353CC}">
              <c16:uniqueId val="{00000000-6F93-4124-AB28-43331AE365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F93-4124-AB28-43331AE365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滑川市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33039</v>
      </c>
      <c r="AM8" s="54"/>
      <c r="AN8" s="54"/>
      <c r="AO8" s="54"/>
      <c r="AP8" s="54"/>
      <c r="AQ8" s="54"/>
      <c r="AR8" s="54"/>
      <c r="AS8" s="54"/>
      <c r="AT8" s="53">
        <f>データ!T6</f>
        <v>54.62</v>
      </c>
      <c r="AU8" s="53"/>
      <c r="AV8" s="53"/>
      <c r="AW8" s="53"/>
      <c r="AX8" s="53"/>
      <c r="AY8" s="53"/>
      <c r="AZ8" s="53"/>
      <c r="BA8" s="53"/>
      <c r="BB8" s="53">
        <f>データ!U6</f>
        <v>604.89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56.14</v>
      </c>
      <c r="J10" s="53"/>
      <c r="K10" s="53"/>
      <c r="L10" s="53"/>
      <c r="M10" s="53"/>
      <c r="N10" s="53"/>
      <c r="O10" s="53"/>
      <c r="P10" s="53">
        <f>データ!P6</f>
        <v>10.1</v>
      </c>
      <c r="Q10" s="53"/>
      <c r="R10" s="53"/>
      <c r="S10" s="53"/>
      <c r="T10" s="53"/>
      <c r="U10" s="53"/>
      <c r="V10" s="53"/>
      <c r="W10" s="53">
        <f>データ!Q6</f>
        <v>89.94</v>
      </c>
      <c r="X10" s="53"/>
      <c r="Y10" s="53"/>
      <c r="Z10" s="53"/>
      <c r="AA10" s="53"/>
      <c r="AB10" s="53"/>
      <c r="AC10" s="53"/>
      <c r="AD10" s="54">
        <f>データ!R6</f>
        <v>3593</v>
      </c>
      <c r="AE10" s="54"/>
      <c r="AF10" s="54"/>
      <c r="AG10" s="54"/>
      <c r="AH10" s="54"/>
      <c r="AI10" s="54"/>
      <c r="AJ10" s="54"/>
      <c r="AK10" s="2"/>
      <c r="AL10" s="54">
        <f>データ!V6</f>
        <v>3337</v>
      </c>
      <c r="AM10" s="54"/>
      <c r="AN10" s="54"/>
      <c r="AO10" s="54"/>
      <c r="AP10" s="54"/>
      <c r="AQ10" s="54"/>
      <c r="AR10" s="54"/>
      <c r="AS10" s="54"/>
      <c r="AT10" s="53">
        <f>データ!W6</f>
        <v>1.31</v>
      </c>
      <c r="AU10" s="53"/>
      <c r="AV10" s="53"/>
      <c r="AW10" s="53"/>
      <c r="AX10" s="53"/>
      <c r="AY10" s="53"/>
      <c r="AZ10" s="53"/>
      <c r="BA10" s="53"/>
      <c r="BB10" s="53">
        <f>データ!X6</f>
        <v>2547.33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YhK296GXdEv6sHrNguxKFdnQTEE+dMaxk7CPb7MPhn1evXgLwU8/BnW+ck0M1J8g6Ju3ebb8o61ra/WiHoQfQ==" saltValue="YN/VDhdjYA4w2wsM2YOE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162060</v>
      </c>
      <c r="D6" s="19">
        <f t="shared" si="3"/>
        <v>46</v>
      </c>
      <c r="E6" s="19">
        <f t="shared" si="3"/>
        <v>17</v>
      </c>
      <c r="F6" s="19">
        <f t="shared" si="3"/>
        <v>5</v>
      </c>
      <c r="G6" s="19">
        <f t="shared" si="3"/>
        <v>0</v>
      </c>
      <c r="H6" s="19" t="str">
        <f t="shared" si="3"/>
        <v>富山県　滑川市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56.14</v>
      </c>
      <c r="P6" s="20">
        <f t="shared" si="3"/>
        <v>10.1</v>
      </c>
      <c r="Q6" s="20">
        <f t="shared" si="3"/>
        <v>89.94</v>
      </c>
      <c r="R6" s="20">
        <f t="shared" si="3"/>
        <v>3593</v>
      </c>
      <c r="S6" s="20">
        <f t="shared" si="3"/>
        <v>33039</v>
      </c>
      <c r="T6" s="20">
        <f t="shared" si="3"/>
        <v>54.62</v>
      </c>
      <c r="U6" s="20">
        <f t="shared" si="3"/>
        <v>604.89</v>
      </c>
      <c r="V6" s="20">
        <f t="shared" si="3"/>
        <v>3337</v>
      </c>
      <c r="W6" s="20">
        <f t="shared" si="3"/>
        <v>1.31</v>
      </c>
      <c r="X6" s="20">
        <f t="shared" si="3"/>
        <v>2547.33</v>
      </c>
      <c r="Y6" s="21" t="str">
        <f>IF(Y7="",NA(),Y7)</f>
        <v>-</v>
      </c>
      <c r="Z6" s="21">
        <f t="shared" ref="Z6:AH6" si="4">IF(Z7="",NA(),Z7)</f>
        <v>114.98</v>
      </c>
      <c r="AA6" s="21">
        <f t="shared" si="4"/>
        <v>112.89</v>
      </c>
      <c r="AB6" s="21">
        <f t="shared" si="4"/>
        <v>107.96</v>
      </c>
      <c r="AC6" s="21">
        <f t="shared" si="4"/>
        <v>112.27</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25.63</v>
      </c>
      <c r="AW6" s="21">
        <f t="shared" si="6"/>
        <v>21.29</v>
      </c>
      <c r="AX6" s="21">
        <f t="shared" si="6"/>
        <v>15.36</v>
      </c>
      <c r="AY6" s="21">
        <f t="shared" si="6"/>
        <v>11.24</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1433.41</v>
      </c>
      <c r="BH6" s="21">
        <f t="shared" si="7"/>
        <v>1517.38</v>
      </c>
      <c r="BI6" s="21">
        <f t="shared" si="7"/>
        <v>1390.21</v>
      </c>
      <c r="BJ6" s="21">
        <f t="shared" si="7"/>
        <v>1321</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100</v>
      </c>
      <c r="BS6" s="21">
        <f t="shared" si="8"/>
        <v>100</v>
      </c>
      <c r="BT6" s="21">
        <f t="shared" si="8"/>
        <v>100</v>
      </c>
      <c r="BU6" s="21">
        <f t="shared" si="8"/>
        <v>99.96</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190.01</v>
      </c>
      <c r="CD6" s="21">
        <f t="shared" si="9"/>
        <v>175.43</v>
      </c>
      <c r="CE6" s="21">
        <f t="shared" si="9"/>
        <v>176.27</v>
      </c>
      <c r="CF6" s="21">
        <f t="shared" si="9"/>
        <v>176</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75.8</v>
      </c>
      <c r="CO6" s="21">
        <f t="shared" si="10"/>
        <v>75.069999999999993</v>
      </c>
      <c r="CP6" s="21">
        <f t="shared" si="10"/>
        <v>76.38</v>
      </c>
      <c r="CQ6" s="21">
        <f t="shared" si="10"/>
        <v>78.430000000000007</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86.65</v>
      </c>
      <c r="CZ6" s="21">
        <f t="shared" si="11"/>
        <v>87.97</v>
      </c>
      <c r="DA6" s="21">
        <f t="shared" si="11"/>
        <v>88.87</v>
      </c>
      <c r="DB6" s="21">
        <f t="shared" si="11"/>
        <v>89.39</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3.13</v>
      </c>
      <c r="DK6" s="21">
        <f t="shared" si="12"/>
        <v>6.27</v>
      </c>
      <c r="DL6" s="21">
        <f t="shared" si="12"/>
        <v>9.32</v>
      </c>
      <c r="DM6" s="21">
        <f t="shared" si="12"/>
        <v>12.09</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162060</v>
      </c>
      <c r="D7" s="23">
        <v>46</v>
      </c>
      <c r="E7" s="23">
        <v>17</v>
      </c>
      <c r="F7" s="23">
        <v>5</v>
      </c>
      <c r="G7" s="23">
        <v>0</v>
      </c>
      <c r="H7" s="23" t="s">
        <v>96</v>
      </c>
      <c r="I7" s="23" t="s">
        <v>97</v>
      </c>
      <c r="J7" s="23" t="s">
        <v>98</v>
      </c>
      <c r="K7" s="23" t="s">
        <v>99</v>
      </c>
      <c r="L7" s="23" t="s">
        <v>100</v>
      </c>
      <c r="M7" s="23" t="s">
        <v>101</v>
      </c>
      <c r="N7" s="24" t="s">
        <v>102</v>
      </c>
      <c r="O7" s="24">
        <v>56.14</v>
      </c>
      <c r="P7" s="24">
        <v>10.1</v>
      </c>
      <c r="Q7" s="24">
        <v>89.94</v>
      </c>
      <c r="R7" s="24">
        <v>3593</v>
      </c>
      <c r="S7" s="24">
        <v>33039</v>
      </c>
      <c r="T7" s="24">
        <v>54.62</v>
      </c>
      <c r="U7" s="24">
        <v>604.89</v>
      </c>
      <c r="V7" s="24">
        <v>3337</v>
      </c>
      <c r="W7" s="24">
        <v>1.31</v>
      </c>
      <c r="X7" s="24">
        <v>2547.33</v>
      </c>
      <c r="Y7" s="24" t="s">
        <v>102</v>
      </c>
      <c r="Z7" s="24">
        <v>114.98</v>
      </c>
      <c r="AA7" s="24">
        <v>112.89</v>
      </c>
      <c r="AB7" s="24">
        <v>107.96</v>
      </c>
      <c r="AC7" s="24">
        <v>112.27</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25.63</v>
      </c>
      <c r="AW7" s="24">
        <v>21.29</v>
      </c>
      <c r="AX7" s="24">
        <v>15.36</v>
      </c>
      <c r="AY7" s="24">
        <v>11.24</v>
      </c>
      <c r="AZ7" s="24" t="s">
        <v>102</v>
      </c>
      <c r="BA7" s="24">
        <v>29.54</v>
      </c>
      <c r="BB7" s="24">
        <v>26.99</v>
      </c>
      <c r="BC7" s="24">
        <v>29.13</v>
      </c>
      <c r="BD7" s="24">
        <v>35.69</v>
      </c>
      <c r="BE7" s="24">
        <v>34.770000000000003</v>
      </c>
      <c r="BF7" s="24" t="s">
        <v>102</v>
      </c>
      <c r="BG7" s="24">
        <v>1433.41</v>
      </c>
      <c r="BH7" s="24">
        <v>1517.38</v>
      </c>
      <c r="BI7" s="24">
        <v>1390.21</v>
      </c>
      <c r="BJ7" s="24">
        <v>1321</v>
      </c>
      <c r="BK7" s="24" t="s">
        <v>102</v>
      </c>
      <c r="BL7" s="24">
        <v>789.46</v>
      </c>
      <c r="BM7" s="24">
        <v>826.83</v>
      </c>
      <c r="BN7" s="24">
        <v>867.83</v>
      </c>
      <c r="BO7" s="24">
        <v>791.76</v>
      </c>
      <c r="BP7" s="24">
        <v>786.37</v>
      </c>
      <c r="BQ7" s="24" t="s">
        <v>102</v>
      </c>
      <c r="BR7" s="24">
        <v>100</v>
      </c>
      <c r="BS7" s="24">
        <v>100</v>
      </c>
      <c r="BT7" s="24">
        <v>100</v>
      </c>
      <c r="BU7" s="24">
        <v>99.96</v>
      </c>
      <c r="BV7" s="24" t="s">
        <v>102</v>
      </c>
      <c r="BW7" s="24">
        <v>57.77</v>
      </c>
      <c r="BX7" s="24">
        <v>57.31</v>
      </c>
      <c r="BY7" s="24">
        <v>57.08</v>
      </c>
      <c r="BZ7" s="24">
        <v>56.26</v>
      </c>
      <c r="CA7" s="24">
        <v>60.65</v>
      </c>
      <c r="CB7" s="24" t="s">
        <v>102</v>
      </c>
      <c r="CC7" s="24">
        <v>190.01</v>
      </c>
      <c r="CD7" s="24">
        <v>175.43</v>
      </c>
      <c r="CE7" s="24">
        <v>176.27</v>
      </c>
      <c r="CF7" s="24">
        <v>176</v>
      </c>
      <c r="CG7" s="24" t="s">
        <v>102</v>
      </c>
      <c r="CH7" s="24">
        <v>274.35000000000002</v>
      </c>
      <c r="CI7" s="24">
        <v>273.52</v>
      </c>
      <c r="CJ7" s="24">
        <v>274.99</v>
      </c>
      <c r="CK7" s="24">
        <v>282.08999999999997</v>
      </c>
      <c r="CL7" s="24">
        <v>256.97000000000003</v>
      </c>
      <c r="CM7" s="24" t="s">
        <v>102</v>
      </c>
      <c r="CN7" s="24">
        <v>75.8</v>
      </c>
      <c r="CO7" s="24">
        <v>75.069999999999993</v>
      </c>
      <c r="CP7" s="24">
        <v>76.38</v>
      </c>
      <c r="CQ7" s="24">
        <v>78.430000000000007</v>
      </c>
      <c r="CR7" s="24" t="s">
        <v>102</v>
      </c>
      <c r="CS7" s="24">
        <v>50.68</v>
      </c>
      <c r="CT7" s="24">
        <v>50.14</v>
      </c>
      <c r="CU7" s="24">
        <v>54.83</v>
      </c>
      <c r="CV7" s="24">
        <v>66.53</v>
      </c>
      <c r="CW7" s="24">
        <v>61.14</v>
      </c>
      <c r="CX7" s="24" t="s">
        <v>102</v>
      </c>
      <c r="CY7" s="24">
        <v>86.65</v>
      </c>
      <c r="CZ7" s="24">
        <v>87.97</v>
      </c>
      <c r="DA7" s="24">
        <v>88.87</v>
      </c>
      <c r="DB7" s="24">
        <v>89.39</v>
      </c>
      <c r="DC7" s="24" t="s">
        <v>102</v>
      </c>
      <c r="DD7" s="24">
        <v>84.86</v>
      </c>
      <c r="DE7" s="24">
        <v>84.98</v>
      </c>
      <c r="DF7" s="24">
        <v>84.7</v>
      </c>
      <c r="DG7" s="24">
        <v>84.67</v>
      </c>
      <c r="DH7" s="24">
        <v>86.91</v>
      </c>
      <c r="DI7" s="24" t="s">
        <v>102</v>
      </c>
      <c r="DJ7" s="24">
        <v>3.13</v>
      </c>
      <c r="DK7" s="24">
        <v>6.27</v>
      </c>
      <c r="DL7" s="24">
        <v>9.32</v>
      </c>
      <c r="DM7" s="24">
        <v>12.09</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上下水道課LG系ユーザー10</cp:lastModifiedBy>
  <cp:lastPrinted>2023-01-11T00:45:20Z</cp:lastPrinted>
  <dcterms:modified xsi:type="dcterms:W3CDTF">2023-01-11T00:56:50Z</dcterms:modified>
</cp:coreProperties>
</file>