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NxXEWsuCEb3zuU13mWBViiDZdgrRUGG8HLWsPNCRBw2G3nV/TucSllUnMcpCOslaT7i7LfeXqCP4wtx2qH2lg==" workbookSaltValue="PVzkluJWbDHoD0hg3jO7b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<sst xmlns="http://schemas.openxmlformats.org/spreadsheetml/2006/main" xmlns:r="http://schemas.openxmlformats.org/officeDocument/2006/relationships" count="112" uniqueCount="112">
  <si>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</si>
  <si>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</si>
  <si>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</si>
  <si>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</si>
  <si>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</si>
  <si>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</si>
  <si>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</si>
  <si>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</si>
  <si>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</si>
  <si>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</si>
  <si>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</si>
  <si>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</si>
  <si>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</si>
  <si>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</si>
  <si>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</si>
  <si>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</si>
  <si>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</si>
  <si>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</si>
  <si>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</si>
  <si>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</si>
  <si>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</si>
  <si>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</si>
  <si>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</si>
  <si>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</si>
  <si>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</si>
  <si>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</si>
  <si>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</si>
  <si>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</si>
  <si>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</si>
  <si>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</si>
  <si>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</si>
  <si>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</si>
  <si>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</si>
  <si>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</si>
  <si>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</si>
  <si>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</si>
  <si>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</si>
  <si>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</si>
  <si>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</si>
  <si>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</si>
  <si>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</si>
  <si>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</si>
  <si>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</si>
  <si>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</si>
  <si>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</si>
  <si>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</si>
  <si>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</si>
  <si>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</si>
  <si>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</si>
  <si>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</si>
  <si>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</si>
  <si>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</si>
  <si>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</si>
  <si>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</si>
  <si>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</si>
  <si>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</si>
  <si>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</si>
  <si>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</si>
  <si>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</si>
  <si>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</si>
  <si>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</si>
  <si>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</si>
  <si>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</si>
  <si>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</si>
  <si>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</si>
  <si>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</si>
  <si>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</si>
  <si>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</si>
  <si>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</si>
  <si>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</si>
  <si>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</si>
  <si>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</si>
  <si>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</si>
  <si>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</si>
  <si>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</si>
  <si>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</si>
  <si>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</si>
  <si>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</si>
  <si>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</si>
  <si>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</si>
  <si>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</si>
  <si>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</si>
  <si>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</si>
  <si>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</si>
  <si>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</si>
  <si>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</si>
  <si>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</si>
  <si>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</si>
  <si>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</si>
  <si>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</si>
  <si>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</si>
  <si>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</si>
  <si>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</si>
  <si>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</si>
  <si>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</si>
  <si>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</si>
  <si>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</si>
  <si>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</si>
  <si>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</si>
  <si>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</si>
  <si>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</si>
  <si>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</si>
  <si>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</si>
  <si>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</si>
  <si>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</si>
  <si>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</si>
  <si>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</si>
  <si>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</si>
  <si>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</si>
  <si>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配水及び給水管の漏水調査を実施することにより、有収率をある程度維持してきたが、近年は全国平均及び類似団体平均を下回っている。引き続き漏水調査や老朽管の更新を行い、有収率の維持向上を目指す必要があると思われる。</t>
    <rPh sb="1" eb="3">
      <t>ケイエイ</t>
    </rPh>
    <rPh sb="3" eb="5">
      <t>シュウシ</t>
    </rPh>
    <rPh sb="5" eb="7">
      <t>ヒリツ</t>
    </rPh>
    <rPh sb="9" eb="11">
      <t>リョウキン</t>
    </rPh>
    <rPh sb="11" eb="14">
      <t>カイシュウリツ</t>
    </rPh>
    <rPh sb="22" eb="24">
      <t>ゼンコク</t>
    </rPh>
    <rPh sb="24" eb="26">
      <t>ヘイキン</t>
    </rPh>
    <rPh sb="26" eb="27">
      <t>オヨ</t>
    </rPh>
    <rPh sb="28" eb="30">
      <t>ルイジ</t>
    </rPh>
    <rPh sb="30" eb="32">
      <t>ダンタイ</t>
    </rPh>
    <rPh sb="32" eb="34">
      <t>ヘイキン</t>
    </rPh>
    <rPh sb="35" eb="37">
      <t>ウワマワ</t>
    </rPh>
    <rPh sb="44" eb="46">
      <t>ケイエイ</t>
    </rPh>
    <rPh sb="46" eb="48">
      <t>ジョウタイ</t>
    </rPh>
    <rPh sb="49" eb="51">
      <t>ケンゼン</t>
    </rPh>
    <rPh sb="62" eb="64">
      <t>キュウスイ</t>
    </rPh>
    <rPh sb="64" eb="66">
      <t>シュウエキ</t>
    </rPh>
    <rPh sb="69" eb="71">
      <t>ケイジョウ</t>
    </rPh>
    <rPh sb="71" eb="73">
      <t>ヒヨウ</t>
    </rPh>
    <rPh sb="74" eb="75">
      <t>マカナ</t>
    </rPh>
    <rPh sb="80" eb="82">
      <t>ジョウタイ</t>
    </rPh>
    <rPh sb="88" eb="90">
      <t>キュウスイ</t>
    </rPh>
    <rPh sb="90" eb="92">
      <t>ジンコウ</t>
    </rPh>
    <rPh sb="93" eb="95">
      <t>ゲンショウ</t>
    </rPh>
    <rPh sb="96" eb="98">
      <t>セッスイ</t>
    </rPh>
    <rPh sb="98" eb="100">
      <t>キキ</t>
    </rPh>
    <rPh sb="101" eb="103">
      <t>フキュウ</t>
    </rPh>
    <rPh sb="104" eb="106">
      <t>セッスイ</t>
    </rPh>
    <rPh sb="106" eb="108">
      <t>イシキ</t>
    </rPh>
    <rPh sb="109" eb="111">
      <t>シントウ</t>
    </rPh>
    <rPh sb="114" eb="116">
      <t>キュウスイ</t>
    </rPh>
    <rPh sb="116" eb="118">
      <t>シュウエキ</t>
    </rPh>
    <rPh sb="119" eb="121">
      <t>ゲンショウ</t>
    </rPh>
    <rPh sb="121" eb="123">
      <t>ケイコウ</t>
    </rPh>
    <rPh sb="129" eb="131">
      <t>ショウライ</t>
    </rPh>
    <rPh sb="131" eb="132">
      <t>テキ</t>
    </rPh>
    <rPh sb="134" eb="136">
      <t>スイドウ</t>
    </rPh>
    <rPh sb="136" eb="138">
      <t>リョウキン</t>
    </rPh>
    <rPh sb="139" eb="141">
      <t>ミナオ</t>
    </rPh>
    <rPh sb="145" eb="147">
      <t>ヒツヨウ</t>
    </rPh>
    <rPh sb="150" eb="152">
      <t>ジキ</t>
    </rPh>
    <rPh sb="153" eb="155">
      <t>トウライ</t>
    </rPh>
    <rPh sb="158" eb="159">
      <t>オモ</t>
    </rPh>
    <rPh sb="165" eb="166">
      <t>ア</t>
    </rPh>
    <rPh sb="166" eb="167">
      <t>オサム</t>
    </rPh>
    <rPh sb="167" eb="168">
      <t>リツ</t>
    </rPh>
    <rPh sb="170" eb="172">
      <t>ハイスイ</t>
    </rPh>
    <rPh sb="172" eb="173">
      <t>オヨ</t>
    </rPh>
    <rPh sb="174" eb="176">
      <t>キュウスイ</t>
    </rPh>
    <rPh sb="176" eb="177">
      <t>カン</t>
    </rPh>
    <rPh sb="178" eb="180">
      <t>ロウスイ</t>
    </rPh>
    <rPh sb="180" eb="182">
      <t>チョウサ</t>
    </rPh>
    <rPh sb="183" eb="185">
      <t>ジッシ</t>
    </rPh>
    <rPh sb="193" eb="194">
      <t>ア</t>
    </rPh>
    <rPh sb="194" eb="195">
      <t>シュウ</t>
    </rPh>
    <rPh sb="195" eb="196">
      <t>リツ</t>
    </rPh>
    <rPh sb="199" eb="201">
      <t>テイド</t>
    </rPh>
    <rPh sb="201" eb="203">
      <t>イジ</t>
    </rPh>
    <rPh sb="209" eb="211">
      <t>キンネン</t>
    </rPh>
    <rPh sb="212" eb="214">
      <t>ゼンコク</t>
    </rPh>
    <rPh sb="214" eb="216">
      <t>ヘイキン</t>
    </rPh>
    <rPh sb="216" eb="217">
      <t>オヨ</t>
    </rPh>
    <rPh sb="218" eb="220">
      <t>ルイジ</t>
    </rPh>
    <rPh sb="220" eb="222">
      <t>ダンタイ</t>
    </rPh>
    <rPh sb="222" eb="224">
      <t>ヘイキン</t>
    </rPh>
    <rPh sb="225" eb="227">
      <t>シタマワ</t>
    </rPh>
    <rPh sb="232" eb="233">
      <t>ヒ</t>
    </rPh>
    <rPh sb="234" eb="235">
      <t>ツヅ</t>
    </rPh>
    <rPh sb="236" eb="238">
      <t>ロウスイ</t>
    </rPh>
    <rPh sb="238" eb="240">
      <t>チョウサ</t>
    </rPh>
    <rPh sb="241" eb="243">
      <t>ロウキュウ</t>
    </rPh>
    <rPh sb="243" eb="244">
      <t>カン</t>
    </rPh>
    <rPh sb="245" eb="247">
      <t>コウシン</t>
    </rPh>
    <rPh sb="248" eb="249">
      <t>オコナ</t>
    </rPh>
    <rPh sb="251" eb="252">
      <t>ユウ</t>
    </rPh>
    <rPh sb="252" eb="253">
      <t>オサム</t>
    </rPh>
    <rPh sb="253" eb="254">
      <t>リツ</t>
    </rPh>
    <rPh sb="255" eb="257">
      <t>イジ</t>
    </rPh>
    <rPh sb="257" eb="259">
      <t>コウジョウ</t>
    </rPh>
    <rPh sb="260" eb="262">
      <t>メザ</t>
    </rPh>
    <rPh sb="263" eb="265">
      <t>ヒツヨウ</t>
    </rPh>
    <rPh sb="269" eb="270">
      <t>オモ</t>
    </rPh>
    <phoneticPr fontId="1"/>
  </si>
  <si>
    <t>②管路経年化率：
全国平均及び類似団体平均を上回っている。法定耐用年数経過前の管路更新が理想的であり、計画的な更新を持続することが重要と思われる。
③管路更新率：
平成29年度に策定したアセットマネジメントを受け、令和元年度より耐震化及び更新をした管路について、令和3年度に通水を行った。そのため、令和3年度は全国平均及び類似団体平均を上回ったが、管路経年化率は今後も増加する見込みである。</t>
    <rPh sb="1" eb="3">
      <t>カンロ</t>
    </rPh>
    <rPh sb="3" eb="5">
      <t>ケイネン</t>
    </rPh>
    <rPh sb="5" eb="6">
      <t>カ</t>
    </rPh>
    <rPh sb="6" eb="7">
      <t>リツ</t>
    </rPh>
    <rPh sb="9" eb="11">
      <t>ゼンコク</t>
    </rPh>
    <rPh sb="11" eb="13">
      <t>ヘイキン</t>
    </rPh>
    <rPh sb="13" eb="14">
      <t>オヨ</t>
    </rPh>
    <rPh sb="15" eb="17">
      <t>ルイジ</t>
    </rPh>
    <rPh sb="17" eb="19">
      <t>ダンタイ</t>
    </rPh>
    <rPh sb="19" eb="21">
      <t>ヘイキン</t>
    </rPh>
    <rPh sb="22" eb="24">
      <t>ウワマワ</t>
    </rPh>
    <rPh sb="29" eb="31">
      <t>ホウテイ</t>
    </rPh>
    <rPh sb="31" eb="33">
      <t>タイヨウ</t>
    </rPh>
    <rPh sb="33" eb="35">
      <t>ネンスウ</t>
    </rPh>
    <rPh sb="35" eb="37">
      <t>ケイカ</t>
    </rPh>
    <rPh sb="37" eb="38">
      <t>マエ</t>
    </rPh>
    <rPh sb="39" eb="41">
      <t>カンロ</t>
    </rPh>
    <rPh sb="41" eb="43">
      <t>コウシン</t>
    </rPh>
    <rPh sb="44" eb="47">
      <t>リソウテキ</t>
    </rPh>
    <rPh sb="51" eb="53">
      <t>ケイカク</t>
    </rPh>
    <rPh sb="53" eb="54">
      <t>テキ</t>
    </rPh>
    <rPh sb="55" eb="57">
      <t>コウシン</t>
    </rPh>
    <rPh sb="58" eb="60">
      <t>ジゾク</t>
    </rPh>
    <rPh sb="65" eb="67">
      <t>ジュウヨウ</t>
    </rPh>
    <rPh sb="68" eb="69">
      <t>オモ</t>
    </rPh>
    <rPh sb="75" eb="77">
      <t>カンロ</t>
    </rPh>
    <rPh sb="77" eb="79">
      <t>コウシン</t>
    </rPh>
    <rPh sb="79" eb="80">
      <t>リツ</t>
    </rPh>
    <rPh sb="114" eb="117">
      <t>タイシンカ</t>
    </rPh>
    <rPh sb="117" eb="118">
      <t>オヨ</t>
    </rPh>
    <rPh sb="124" eb="126">
      <t>カンロ</t>
    </rPh>
    <rPh sb="131" eb="133">
      <t>レイワ</t>
    </rPh>
    <rPh sb="134" eb="136">
      <t>ネンド</t>
    </rPh>
    <rPh sb="137" eb="139">
      <t>ツウスイ</t>
    </rPh>
    <rPh sb="140" eb="141">
      <t>オコナ</t>
    </rPh>
    <rPh sb="149" eb="151">
      <t>レイワ</t>
    </rPh>
    <rPh sb="152" eb="154">
      <t>ネンド</t>
    </rPh>
    <rPh sb="155" eb="157">
      <t>ゼンコク</t>
    </rPh>
    <rPh sb="157" eb="159">
      <t>ヘイキン</t>
    </rPh>
    <rPh sb="159" eb="160">
      <t>オヨ</t>
    </rPh>
    <rPh sb="161" eb="163">
      <t>ルイジ</t>
    </rPh>
    <rPh sb="163" eb="165">
      <t>ダンタイ</t>
    </rPh>
    <rPh sb="165" eb="167">
      <t>ヘイキン</t>
    </rPh>
    <rPh sb="168" eb="169">
      <t>ウエ</t>
    </rPh>
    <rPh sb="169" eb="170">
      <t>カイ</t>
    </rPh>
    <rPh sb="174" eb="176">
      <t>カンロ</t>
    </rPh>
    <rPh sb="176" eb="178">
      <t>ケイネン</t>
    </rPh>
    <rPh sb="178" eb="179">
      <t>カ</t>
    </rPh>
    <rPh sb="179" eb="180">
      <t>リツ</t>
    </rPh>
    <rPh sb="181" eb="183">
      <t>コンゴ</t>
    </rPh>
    <rPh sb="184" eb="186">
      <t>ゾウカ</t>
    </rPh>
    <rPh sb="188" eb="190">
      <t>ミコ</t>
    </rPh>
    <phoneticPr fontId="1"/>
  </si>
  <si>
    <t xml:space="preserve">当市の各指標を全国平均及び類似団体平均と比べることにより、
・給水収益により経常費用が賄われているため、経営状態は良好といえ、健全性を維持している。
・有収率は近年低下しており、漏水調査により維持向上が必要である。
・管路更新は、法定耐用年数を経過した管路が増加傾向にあるため、計画的かつ継続的な管路更新が必要である。
以上のように現状把握する。
　平成30年度に策定した経営戦略を元に、経営の健全性を維持しつつ、計画的かつ継続的な管路更新、有収率の向上を目指す。
</t>
    <rPh sb="0" eb="2">
      <t>トウシ</t>
    </rPh>
    <rPh sb="3" eb="6">
      <t>カクシヒョウ</t>
    </rPh>
    <rPh sb="7" eb="9">
      <t>ゼンコク</t>
    </rPh>
    <rPh sb="9" eb="11">
      <t>ヘイキン</t>
    </rPh>
    <rPh sb="11" eb="12">
      <t>オヨ</t>
    </rPh>
    <rPh sb="13" eb="15">
      <t>ルイジ</t>
    </rPh>
    <rPh sb="15" eb="17">
      <t>ダンタイ</t>
    </rPh>
    <rPh sb="17" eb="19">
      <t>ヘイキン</t>
    </rPh>
    <rPh sb="20" eb="21">
      <t>クラ</t>
    </rPh>
    <rPh sb="31" eb="33">
      <t>キュウスイ</t>
    </rPh>
    <rPh sb="33" eb="35">
      <t>シュウエキ</t>
    </rPh>
    <rPh sb="38" eb="40">
      <t>ケイジョウ</t>
    </rPh>
    <rPh sb="40" eb="42">
      <t>ヒヨウ</t>
    </rPh>
    <rPh sb="43" eb="44">
      <t>マカナ</t>
    </rPh>
    <rPh sb="52" eb="54">
      <t>ケイエイ</t>
    </rPh>
    <rPh sb="54" eb="56">
      <t>ジョウタイ</t>
    </rPh>
    <rPh sb="57" eb="59">
      <t>リョウコウ</t>
    </rPh>
    <rPh sb="63" eb="66">
      <t>ケンゼンセイ</t>
    </rPh>
    <rPh sb="67" eb="69">
      <t>イジ</t>
    </rPh>
    <rPh sb="76" eb="77">
      <t>ユウ</t>
    </rPh>
    <rPh sb="77" eb="78">
      <t>シュウ</t>
    </rPh>
    <rPh sb="78" eb="79">
      <t>リツ</t>
    </rPh>
    <rPh sb="80" eb="82">
      <t>キンネン</t>
    </rPh>
    <rPh sb="82" eb="84">
      <t>テイカ</t>
    </rPh>
    <rPh sb="89" eb="91">
      <t>ロウスイ</t>
    </rPh>
    <rPh sb="91" eb="93">
      <t>チョウサ</t>
    </rPh>
    <rPh sb="96" eb="98">
      <t>イジ</t>
    </rPh>
    <rPh sb="98" eb="100">
      <t>コウジョウ</t>
    </rPh>
    <rPh sb="101" eb="103">
      <t>ヒツヨウ</t>
    </rPh>
    <rPh sb="109" eb="111">
      <t>カンロ</t>
    </rPh>
    <rPh sb="111" eb="113">
      <t>コウシン</t>
    </rPh>
    <rPh sb="115" eb="117">
      <t>ホウテイ</t>
    </rPh>
    <rPh sb="117" eb="119">
      <t>タイヨウ</t>
    </rPh>
    <rPh sb="119" eb="121">
      <t>ネンスウ</t>
    </rPh>
    <rPh sb="122" eb="124">
      <t>ケイカ</t>
    </rPh>
    <rPh sb="126" eb="128">
      <t>カンロ</t>
    </rPh>
    <rPh sb="129" eb="131">
      <t>ゾウカ</t>
    </rPh>
    <rPh sb="131" eb="133">
      <t>ケイコウ</t>
    </rPh>
    <rPh sb="139" eb="142">
      <t>ケイカクテキ</t>
    </rPh>
    <rPh sb="144" eb="147">
      <t>ケイゾクテキ</t>
    </rPh>
    <rPh sb="148" eb="150">
      <t>カンロ</t>
    </rPh>
    <rPh sb="150" eb="152">
      <t>コウシン</t>
    </rPh>
    <rPh sb="153" eb="155">
      <t>ヒツヨウ</t>
    </rPh>
    <rPh sb="161" eb="163">
      <t>イジョウ</t>
    </rPh>
    <rPh sb="167" eb="169">
      <t>ゲンジョウ</t>
    </rPh>
    <rPh sb="169" eb="171">
      <t>ハアク</t>
    </rPh>
    <rPh sb="176" eb="178">
      <t>ヘイセイ</t>
    </rPh>
    <rPh sb="180" eb="181">
      <t>ネン</t>
    </rPh>
    <rPh sb="181" eb="182">
      <t>ド</t>
    </rPh>
    <rPh sb="183" eb="185">
      <t>サクテイ</t>
    </rPh>
    <rPh sb="187" eb="189">
      <t>ケイエイ</t>
    </rPh>
    <rPh sb="189" eb="191">
      <t>センリャク</t>
    </rPh>
    <rPh sb="192" eb="193">
      <t>モト</t>
    </rPh>
    <rPh sb="195" eb="197">
      <t>ケイエイ</t>
    </rPh>
    <rPh sb="198" eb="201">
      <t>ケンゼンセイ</t>
    </rPh>
    <rPh sb="202" eb="204">
      <t>イジ</t>
    </rPh>
    <rPh sb="208" eb="211">
      <t>ケイカクテキ</t>
    </rPh>
    <rPh sb="213" eb="215">
      <t>ケイゾク</t>
    </rPh>
    <rPh sb="215" eb="216">
      <t>テキ</t>
    </rPh>
    <rPh sb="217" eb="219">
      <t>カンロ</t>
    </rPh>
    <rPh sb="219" eb="221">
      <t>コウシン</t>
    </rPh>
    <rPh sb="222" eb="223">
      <t>ア</t>
    </rPh>
    <rPh sb="223" eb="224">
      <t>シュウ</t>
    </rPh>
    <rPh sb="224" eb="225">
      <t>リツ</t>
    </rPh>
    <rPh sb="226" eb="228">
      <t>コウジョウ</t>
    </rPh>
    <rPh sb="229" eb="231">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</si>
</sst>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0.18</c:v>
                </c:pt>
                <c:pt idx="1">
                  <c:v>0.11</c:v>
                </c:pt>
                <c:pt idx="2">
                  <c:v>0.15</c:v>
                </c:pt>
                <c:pt idx="3" formatCode="#,##0.00;&quot;△&quot;#,##0.00">
                  <c:v>0</c:v>
                </c:pt>
                <c:pt idx="4">
                  <c:v>1.19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125.41</c:v>
                </c:pt>
                <c:pt idx="1">
                  <c:v>126.44</c:v>
                </c:pt>
                <c:pt idx="2">
                  <c:v>117.52</c:v>
                </c:pt>
                <c:pt idx="3">
                  <c:v>127.36</c:v>
                </c:pt>
                <c:pt idx="4">
                  <c:v>122.15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33.590000000000003</c:v>
                </c:pt>
                <c:pt idx="1">
                  <c:v>35.090000000000003</c:v>
                </c:pt>
                <c:pt idx="2">
                  <c:v>37.31</c:v>
                </c:pt>
                <c:pt idx="3">
                  <c:v>39.83</c:v>
                </c:pt>
                <c:pt idx="4">
                  <c:v>37.89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23.25</c:v>
                </c:pt>
                <c:pt idx="1">
                  <c:v>25.05</c:v>
                </c:pt>
                <c:pt idx="2">
                  <c:v>27.68</c:v>
                </c:pt>
                <c:pt idx="3">
                  <c:v>28.61</c:v>
                </c:pt>
                <c:pt idx="4">
                  <c:v>27.54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736.26</c:v>
                </c:pt>
                <c:pt idx="1">
                  <c:v>802.97</c:v>
                </c:pt>
                <c:pt idx="2">
                  <c:v>727.42</c:v>
                </c:pt>
                <c:pt idx="3">
                  <c:v>716.49</c:v>
                </c:pt>
                <c:pt idx="4">
                  <c:v>699.64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263.62</c:v>
                </c:pt>
                <c:pt idx="1">
                  <c:v>260.62</c:v>
                </c:pt>
                <c:pt idx="2">
                  <c:v>259.60000000000002</c:v>
                </c:pt>
                <c:pt idx="3">
                  <c:v>251.03</c:v>
                </c:pt>
                <c:pt idx="4">
                  <c:v>243.85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127.13</c:v>
                </c:pt>
                <c:pt idx="1">
                  <c:v>128.6</c:v>
                </c:pt>
                <c:pt idx="2">
                  <c:v>116.64</c:v>
                </c:pt>
                <c:pt idx="3">
                  <c:v>129.13999999999999</c:v>
                </c:pt>
                <c:pt idx="4">
                  <c:v>122.01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109.23</c:v>
                </c:pt>
                <c:pt idx="1">
                  <c:v>107.83</c:v>
                </c:pt>
                <c:pt idx="2">
                  <c:v>118.9</c:v>
                </c:pt>
                <c:pt idx="3">
                  <c:v>109.29</c:v>
                </c:pt>
                <c:pt idx="4">
                  <c:v>115.73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52.58</c:v>
                </c:pt>
                <c:pt idx="1">
                  <c:v>53.56</c:v>
                </c:pt>
                <c:pt idx="2">
                  <c:v>52.13</c:v>
                </c:pt>
                <c:pt idx="3">
                  <c:v>52.08</c:v>
                </c:pt>
                <c:pt idx="4">
                  <c:v>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84.65</c:v>
                </c:pt>
                <c:pt idx="1">
                  <c:v>83.12</c:v>
                </c:pt>
                <c:pt idx="2">
                  <c:v>84.37</c:v>
                </c:pt>
                <c:pt idx="3">
                  <c:v>83.97</c:v>
                </c:pt>
                <c:pt idx="4">
                  <c:v>83.46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 val="AFAHO41E8000"/>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U63"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47626</v>
      </c>
      <c r="AM8" s="29"/>
      <c r="AN8" s="29"/>
      <c r="AO8" s="29"/>
      <c r="AP8" s="29"/>
      <c r="AQ8" s="29"/>
      <c r="AR8" s="29"/>
      <c r="AS8" s="29"/>
      <c r="AT8" s="7">
        <f>データ!$S$6</f>
        <v>127.03</v>
      </c>
      <c r="AU8" s="15"/>
      <c r="AV8" s="15"/>
      <c r="AW8" s="15"/>
      <c r="AX8" s="15"/>
      <c r="AY8" s="15"/>
      <c r="AZ8" s="15"/>
      <c r="BA8" s="15"/>
      <c r="BB8" s="27">
        <f>データ!$T$6</f>
        <v>374.92</v>
      </c>
      <c r="BC8" s="27"/>
      <c r="BD8" s="27"/>
      <c r="BE8" s="27"/>
      <c r="BF8" s="27"/>
      <c r="BG8" s="27"/>
      <c r="BH8" s="27"/>
      <c r="BI8" s="27"/>
      <c r="BJ8" s="3"/>
      <c r="BK8" s="3"/>
      <c r="BL8" s="36" t="s">
        <v>13</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25</v>
      </c>
      <c r="J9" s="13"/>
      <c r="K9" s="13"/>
      <c r="L9" s="13"/>
      <c r="M9" s="13"/>
      <c r="N9" s="13"/>
      <c r="O9" s="22"/>
      <c r="P9" s="25" t="s">
        <v>26</v>
      </c>
      <c r="Q9" s="25"/>
      <c r="R9" s="25"/>
      <c r="S9" s="25"/>
      <c r="T9" s="25"/>
      <c r="U9" s="25"/>
      <c r="V9" s="25"/>
      <c r="W9" s="25" t="s">
        <v>24</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17</v>
      </c>
      <c r="BC9" s="25"/>
      <c r="BD9" s="25"/>
      <c r="BE9" s="25"/>
      <c r="BF9" s="25"/>
      <c r="BG9" s="25"/>
      <c r="BH9" s="25"/>
      <c r="BI9" s="25"/>
      <c r="BJ9" s="3"/>
      <c r="BK9" s="3"/>
      <c r="BL9" s="37" t="s">
        <v>33</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78.84</v>
      </c>
      <c r="J10" s="15"/>
      <c r="K10" s="15"/>
      <c r="L10" s="15"/>
      <c r="M10" s="15"/>
      <c r="N10" s="15"/>
      <c r="O10" s="24"/>
      <c r="P10" s="27">
        <f>データ!$P$6</f>
        <v>99.04</v>
      </c>
      <c r="Q10" s="27"/>
      <c r="R10" s="27"/>
      <c r="S10" s="27"/>
      <c r="T10" s="27"/>
      <c r="U10" s="27"/>
      <c r="V10" s="27"/>
      <c r="W10" s="29">
        <f>データ!$Q$6</f>
        <v>3025</v>
      </c>
      <c r="X10" s="29"/>
      <c r="Y10" s="29"/>
      <c r="Z10" s="29"/>
      <c r="AA10" s="29"/>
      <c r="AB10" s="29"/>
      <c r="AC10" s="29"/>
      <c r="AD10" s="2"/>
      <c r="AE10" s="2"/>
      <c r="AF10" s="2"/>
      <c r="AG10" s="2"/>
      <c r="AH10" s="2"/>
      <c r="AI10" s="2"/>
      <c r="AJ10" s="2"/>
      <c r="AK10" s="2"/>
      <c r="AL10" s="29">
        <f>データ!$U$6</f>
        <v>46990</v>
      </c>
      <c r="AM10" s="29"/>
      <c r="AN10" s="29"/>
      <c r="AO10" s="29"/>
      <c r="AP10" s="29"/>
      <c r="AQ10" s="29"/>
      <c r="AR10" s="29"/>
      <c r="AS10" s="29"/>
      <c r="AT10" s="7">
        <f>データ!$V$6</f>
        <v>104.86</v>
      </c>
      <c r="AU10" s="15"/>
      <c r="AV10" s="15"/>
      <c r="AW10" s="15"/>
      <c r="AX10" s="15"/>
      <c r="AY10" s="15"/>
      <c r="AZ10" s="15"/>
      <c r="BA10" s="15"/>
      <c r="BB10" s="27">
        <f>データ!$W$6</f>
        <v>448.12</v>
      </c>
      <c r="BC10" s="27"/>
      <c r="BD10" s="27"/>
      <c r="BE10" s="27"/>
      <c r="BF10" s="27"/>
      <c r="BG10" s="27"/>
      <c r="BH10" s="27"/>
      <c r="BI10" s="27"/>
      <c r="BJ10" s="2"/>
      <c r="BK10" s="2"/>
      <c r="BL10" s="38" t="s">
        <v>36</v>
      </c>
      <c r="BM10" s="48"/>
      <c r="BN10" s="55" t="s">
        <v>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45</v>
      </c>
      <c r="F84" s="12" t="s">
        <v>47</v>
      </c>
      <c r="G84" s="12" t="s">
        <v>49</v>
      </c>
      <c r="H84" s="12" t="s">
        <v>43</v>
      </c>
      <c r="I84" s="12" t="s">
        <v>11</v>
      </c>
      <c r="J84" s="12" t="s">
        <v>28</v>
      </c>
      <c r="K84" s="12" t="s">
        <v>50</v>
      </c>
      <c r="L84" s="12" t="s">
        <v>51</v>
      </c>
      <c r="M84" s="12" t="s">
        <v>35</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w1J7tQqSdkU5TlAjv3SXEwGIVlE1gTsZ0WyMo3uzJahIvyQbfrNl6bYEN6Svf2g+08Ao7i3Hdmp9AdVVI6n+4Q==" saltValue="pblcPJgxKrcxyK9rL4cuP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52</v>
      </c>
      <c r="C3" s="67" t="s">
        <v>59</v>
      </c>
      <c r="D3" s="67" t="s">
        <v>60</v>
      </c>
      <c r="E3" s="67" t="s">
        <v>5</v>
      </c>
      <c r="F3" s="67" t="s">
        <v>4</v>
      </c>
      <c r="G3" s="67" t="s">
        <v>27</v>
      </c>
      <c r="H3" s="75" t="s">
        <v>32</v>
      </c>
      <c r="I3" s="78"/>
      <c r="J3" s="78"/>
      <c r="K3" s="78"/>
      <c r="L3" s="78"/>
      <c r="M3" s="78"/>
      <c r="N3" s="78"/>
      <c r="O3" s="78"/>
      <c r="P3" s="78"/>
      <c r="Q3" s="78"/>
      <c r="R3" s="78"/>
      <c r="S3" s="78"/>
      <c r="T3" s="78"/>
      <c r="U3" s="78"/>
      <c r="V3" s="78"/>
      <c r="W3" s="82"/>
      <c r="X3" s="84" t="s">
        <v>56</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54</v>
      </c>
      <c r="Y4" s="85"/>
      <c r="Z4" s="85"/>
      <c r="AA4" s="85"/>
      <c r="AB4" s="85"/>
      <c r="AC4" s="85"/>
      <c r="AD4" s="85"/>
      <c r="AE4" s="85"/>
      <c r="AF4" s="85"/>
      <c r="AG4" s="85"/>
      <c r="AH4" s="85"/>
      <c r="AI4" s="85" t="s">
        <v>46</v>
      </c>
      <c r="AJ4" s="85"/>
      <c r="AK4" s="85"/>
      <c r="AL4" s="85"/>
      <c r="AM4" s="85"/>
      <c r="AN4" s="85"/>
      <c r="AO4" s="85"/>
      <c r="AP4" s="85"/>
      <c r="AQ4" s="85"/>
      <c r="AR4" s="85"/>
      <c r="AS4" s="85"/>
      <c r="AT4" s="85" t="s">
        <v>40</v>
      </c>
      <c r="AU4" s="85"/>
      <c r="AV4" s="85"/>
      <c r="AW4" s="85"/>
      <c r="AX4" s="85"/>
      <c r="AY4" s="85"/>
      <c r="AZ4" s="85"/>
      <c r="BA4" s="85"/>
      <c r="BB4" s="85"/>
      <c r="BC4" s="85"/>
      <c r="BD4" s="85"/>
      <c r="BE4" s="85" t="s">
        <v>62</v>
      </c>
      <c r="BF4" s="85"/>
      <c r="BG4" s="85"/>
      <c r="BH4" s="85"/>
      <c r="BI4" s="85"/>
      <c r="BJ4" s="85"/>
      <c r="BK4" s="85"/>
      <c r="BL4" s="85"/>
      <c r="BM4" s="85"/>
      <c r="BN4" s="85"/>
      <c r="BO4" s="85"/>
      <c r="BP4" s="85" t="s">
        <v>37</v>
      </c>
      <c r="BQ4" s="85"/>
      <c r="BR4" s="85"/>
      <c r="BS4" s="85"/>
      <c r="BT4" s="85"/>
      <c r="BU4" s="85"/>
      <c r="BV4" s="85"/>
      <c r="BW4" s="85"/>
      <c r="BX4" s="85"/>
      <c r="BY4" s="85"/>
      <c r="BZ4" s="85"/>
      <c r="CA4" s="85" t="s">
        <v>64</v>
      </c>
      <c r="CB4" s="85"/>
      <c r="CC4" s="85"/>
      <c r="CD4" s="85"/>
      <c r="CE4" s="85"/>
      <c r="CF4" s="85"/>
      <c r="CG4" s="85"/>
      <c r="CH4" s="85"/>
      <c r="CI4" s="85"/>
      <c r="CJ4" s="85"/>
      <c r="CK4" s="85"/>
      <c r="CL4" s="85" t="s">
        <v>65</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63</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30</v>
      </c>
      <c r="B5" s="69"/>
      <c r="C5" s="69"/>
      <c r="D5" s="69"/>
      <c r="E5" s="69"/>
      <c r="F5" s="69"/>
      <c r="G5" s="69"/>
      <c r="H5" s="77" t="s">
        <v>58</v>
      </c>
      <c r="I5" s="77" t="s">
        <v>70</v>
      </c>
      <c r="J5" s="77" t="s">
        <v>71</v>
      </c>
      <c r="K5" s="77" t="s">
        <v>72</v>
      </c>
      <c r="L5" s="77" t="s">
        <v>73</v>
      </c>
      <c r="M5" s="77" t="s">
        <v>7</v>
      </c>
      <c r="N5" s="77" t="s">
        <v>74</v>
      </c>
      <c r="O5" s="77" t="s">
        <v>75</v>
      </c>
      <c r="P5" s="77" t="s">
        <v>76</v>
      </c>
      <c r="Q5" s="77" t="s">
        <v>77</v>
      </c>
      <c r="R5" s="77" t="s">
        <v>78</v>
      </c>
      <c r="S5" s="77" t="s">
        <v>79</v>
      </c>
      <c r="T5" s="77" t="s">
        <v>66</v>
      </c>
      <c r="U5" s="77" t="s">
        <v>80</v>
      </c>
      <c r="V5" s="77" t="s">
        <v>81</v>
      </c>
      <c r="W5" s="77" t="s">
        <v>82</v>
      </c>
      <c r="X5" s="77" t="s">
        <v>83</v>
      </c>
      <c r="Y5" s="77" t="s">
        <v>84</v>
      </c>
      <c r="Z5" s="77" t="s">
        <v>85</v>
      </c>
      <c r="AA5" s="77" t="s">
        <v>1</v>
      </c>
      <c r="AB5" s="77" t="s">
        <v>86</v>
      </c>
      <c r="AC5" s="77" t="s">
        <v>87</v>
      </c>
      <c r="AD5" s="77" t="s">
        <v>89</v>
      </c>
      <c r="AE5" s="77" t="s">
        <v>90</v>
      </c>
      <c r="AF5" s="77" t="s">
        <v>91</v>
      </c>
      <c r="AG5" s="77" t="s">
        <v>92</v>
      </c>
      <c r="AH5" s="77" t="s">
        <v>44</v>
      </c>
      <c r="AI5" s="77" t="s">
        <v>83</v>
      </c>
      <c r="AJ5" s="77" t="s">
        <v>84</v>
      </c>
      <c r="AK5" s="77" t="s">
        <v>85</v>
      </c>
      <c r="AL5" s="77" t="s">
        <v>1</v>
      </c>
      <c r="AM5" s="77" t="s">
        <v>86</v>
      </c>
      <c r="AN5" s="77" t="s">
        <v>87</v>
      </c>
      <c r="AO5" s="77" t="s">
        <v>89</v>
      </c>
      <c r="AP5" s="77" t="s">
        <v>90</v>
      </c>
      <c r="AQ5" s="77" t="s">
        <v>91</v>
      </c>
      <c r="AR5" s="77" t="s">
        <v>92</v>
      </c>
      <c r="AS5" s="77" t="s">
        <v>88</v>
      </c>
      <c r="AT5" s="77" t="s">
        <v>83</v>
      </c>
      <c r="AU5" s="77" t="s">
        <v>84</v>
      </c>
      <c r="AV5" s="77" t="s">
        <v>85</v>
      </c>
      <c r="AW5" s="77" t="s">
        <v>1</v>
      </c>
      <c r="AX5" s="77" t="s">
        <v>86</v>
      </c>
      <c r="AY5" s="77" t="s">
        <v>87</v>
      </c>
      <c r="AZ5" s="77" t="s">
        <v>89</v>
      </c>
      <c r="BA5" s="77" t="s">
        <v>90</v>
      </c>
      <c r="BB5" s="77" t="s">
        <v>91</v>
      </c>
      <c r="BC5" s="77" t="s">
        <v>92</v>
      </c>
      <c r="BD5" s="77" t="s">
        <v>88</v>
      </c>
      <c r="BE5" s="77" t="s">
        <v>83</v>
      </c>
      <c r="BF5" s="77" t="s">
        <v>84</v>
      </c>
      <c r="BG5" s="77" t="s">
        <v>85</v>
      </c>
      <c r="BH5" s="77" t="s">
        <v>1</v>
      </c>
      <c r="BI5" s="77" t="s">
        <v>86</v>
      </c>
      <c r="BJ5" s="77" t="s">
        <v>87</v>
      </c>
      <c r="BK5" s="77" t="s">
        <v>89</v>
      </c>
      <c r="BL5" s="77" t="s">
        <v>90</v>
      </c>
      <c r="BM5" s="77" t="s">
        <v>91</v>
      </c>
      <c r="BN5" s="77" t="s">
        <v>92</v>
      </c>
      <c r="BO5" s="77" t="s">
        <v>88</v>
      </c>
      <c r="BP5" s="77" t="s">
        <v>83</v>
      </c>
      <c r="BQ5" s="77" t="s">
        <v>84</v>
      </c>
      <c r="BR5" s="77" t="s">
        <v>85</v>
      </c>
      <c r="BS5" s="77" t="s">
        <v>1</v>
      </c>
      <c r="BT5" s="77" t="s">
        <v>86</v>
      </c>
      <c r="BU5" s="77" t="s">
        <v>87</v>
      </c>
      <c r="BV5" s="77" t="s">
        <v>89</v>
      </c>
      <c r="BW5" s="77" t="s">
        <v>90</v>
      </c>
      <c r="BX5" s="77" t="s">
        <v>91</v>
      </c>
      <c r="BY5" s="77" t="s">
        <v>92</v>
      </c>
      <c r="BZ5" s="77" t="s">
        <v>88</v>
      </c>
      <c r="CA5" s="77" t="s">
        <v>83</v>
      </c>
      <c r="CB5" s="77" t="s">
        <v>84</v>
      </c>
      <c r="CC5" s="77" t="s">
        <v>85</v>
      </c>
      <c r="CD5" s="77" t="s">
        <v>1</v>
      </c>
      <c r="CE5" s="77" t="s">
        <v>86</v>
      </c>
      <c r="CF5" s="77" t="s">
        <v>87</v>
      </c>
      <c r="CG5" s="77" t="s">
        <v>89</v>
      </c>
      <c r="CH5" s="77" t="s">
        <v>90</v>
      </c>
      <c r="CI5" s="77" t="s">
        <v>91</v>
      </c>
      <c r="CJ5" s="77" t="s">
        <v>92</v>
      </c>
      <c r="CK5" s="77" t="s">
        <v>88</v>
      </c>
      <c r="CL5" s="77" t="s">
        <v>83</v>
      </c>
      <c r="CM5" s="77" t="s">
        <v>84</v>
      </c>
      <c r="CN5" s="77" t="s">
        <v>85</v>
      </c>
      <c r="CO5" s="77" t="s">
        <v>1</v>
      </c>
      <c r="CP5" s="77" t="s">
        <v>86</v>
      </c>
      <c r="CQ5" s="77" t="s">
        <v>87</v>
      </c>
      <c r="CR5" s="77" t="s">
        <v>89</v>
      </c>
      <c r="CS5" s="77" t="s">
        <v>90</v>
      </c>
      <c r="CT5" s="77" t="s">
        <v>91</v>
      </c>
      <c r="CU5" s="77" t="s">
        <v>92</v>
      </c>
      <c r="CV5" s="77" t="s">
        <v>88</v>
      </c>
      <c r="CW5" s="77" t="s">
        <v>83</v>
      </c>
      <c r="CX5" s="77" t="s">
        <v>84</v>
      </c>
      <c r="CY5" s="77" t="s">
        <v>85</v>
      </c>
      <c r="CZ5" s="77" t="s">
        <v>1</v>
      </c>
      <c r="DA5" s="77" t="s">
        <v>86</v>
      </c>
      <c r="DB5" s="77" t="s">
        <v>87</v>
      </c>
      <c r="DC5" s="77" t="s">
        <v>89</v>
      </c>
      <c r="DD5" s="77" t="s">
        <v>90</v>
      </c>
      <c r="DE5" s="77" t="s">
        <v>91</v>
      </c>
      <c r="DF5" s="77" t="s">
        <v>92</v>
      </c>
      <c r="DG5" s="77" t="s">
        <v>88</v>
      </c>
      <c r="DH5" s="77" t="s">
        <v>83</v>
      </c>
      <c r="DI5" s="77" t="s">
        <v>84</v>
      </c>
      <c r="DJ5" s="77" t="s">
        <v>85</v>
      </c>
      <c r="DK5" s="77" t="s">
        <v>1</v>
      </c>
      <c r="DL5" s="77" t="s">
        <v>86</v>
      </c>
      <c r="DM5" s="77" t="s">
        <v>87</v>
      </c>
      <c r="DN5" s="77" t="s">
        <v>89</v>
      </c>
      <c r="DO5" s="77" t="s">
        <v>90</v>
      </c>
      <c r="DP5" s="77" t="s">
        <v>91</v>
      </c>
      <c r="DQ5" s="77" t="s">
        <v>92</v>
      </c>
      <c r="DR5" s="77" t="s">
        <v>88</v>
      </c>
      <c r="DS5" s="77" t="s">
        <v>83</v>
      </c>
      <c r="DT5" s="77" t="s">
        <v>84</v>
      </c>
      <c r="DU5" s="77" t="s">
        <v>85</v>
      </c>
      <c r="DV5" s="77" t="s">
        <v>1</v>
      </c>
      <c r="DW5" s="77" t="s">
        <v>86</v>
      </c>
      <c r="DX5" s="77" t="s">
        <v>87</v>
      </c>
      <c r="DY5" s="77" t="s">
        <v>89</v>
      </c>
      <c r="DZ5" s="77" t="s">
        <v>90</v>
      </c>
      <c r="EA5" s="77" t="s">
        <v>91</v>
      </c>
      <c r="EB5" s="77" t="s">
        <v>92</v>
      </c>
      <c r="EC5" s="77" t="s">
        <v>88</v>
      </c>
      <c r="ED5" s="77" t="s">
        <v>83</v>
      </c>
      <c r="EE5" s="77" t="s">
        <v>84</v>
      </c>
      <c r="EF5" s="77" t="s">
        <v>85</v>
      </c>
      <c r="EG5" s="77" t="s">
        <v>1</v>
      </c>
      <c r="EH5" s="77" t="s">
        <v>86</v>
      </c>
      <c r="EI5" s="77" t="s">
        <v>87</v>
      </c>
      <c r="EJ5" s="77" t="s">
        <v>89</v>
      </c>
      <c r="EK5" s="77" t="s">
        <v>90</v>
      </c>
      <c r="EL5" s="77" t="s">
        <v>91</v>
      </c>
      <c r="EM5" s="77" t="s">
        <v>92</v>
      </c>
      <c r="EN5" s="77" t="s">
        <v>88</v>
      </c>
    </row>
    <row r="6" spans="1:144" s="64" customFormat="1">
      <c r="A6" s="65" t="s">
        <v>93</v>
      </c>
      <c r="B6" s="70">
        <f t="shared" ref="B6:W6" si="1">B7</f>
        <v>2021</v>
      </c>
      <c r="C6" s="70">
        <f t="shared" si="1"/>
        <v>162086</v>
      </c>
      <c r="D6" s="70">
        <f t="shared" si="1"/>
        <v>46</v>
      </c>
      <c r="E6" s="70">
        <f t="shared" si="1"/>
        <v>1</v>
      </c>
      <c r="F6" s="70">
        <f t="shared" si="1"/>
        <v>0</v>
      </c>
      <c r="G6" s="70">
        <f t="shared" si="1"/>
        <v>1</v>
      </c>
      <c r="H6" s="70" t="str">
        <f t="shared" si="1"/>
        <v>富山県　砺波市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78.84</v>
      </c>
      <c r="P6" s="80">
        <f t="shared" si="1"/>
        <v>99.04</v>
      </c>
      <c r="Q6" s="80">
        <f t="shared" si="1"/>
        <v>3025</v>
      </c>
      <c r="R6" s="80">
        <f t="shared" si="1"/>
        <v>47626</v>
      </c>
      <c r="S6" s="80">
        <f t="shared" si="1"/>
        <v>127.03</v>
      </c>
      <c r="T6" s="80">
        <f t="shared" si="1"/>
        <v>374.92</v>
      </c>
      <c r="U6" s="80">
        <f t="shared" si="1"/>
        <v>46990</v>
      </c>
      <c r="V6" s="80">
        <f t="shared" si="1"/>
        <v>104.86</v>
      </c>
      <c r="W6" s="80">
        <f t="shared" si="1"/>
        <v>448.12</v>
      </c>
      <c r="X6" s="86">
        <f t="shared" ref="X6:AG6" si="2">IF(X7="",NA(),X7)</f>
        <v>125.41</v>
      </c>
      <c r="Y6" s="86">
        <f t="shared" si="2"/>
        <v>126.44</v>
      </c>
      <c r="Z6" s="86">
        <f t="shared" si="2"/>
        <v>117.52</v>
      </c>
      <c r="AA6" s="86">
        <f t="shared" si="2"/>
        <v>127.36</v>
      </c>
      <c r="AB6" s="86">
        <f t="shared" si="2"/>
        <v>122.15</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736.26</v>
      </c>
      <c r="AU6" s="86">
        <f t="shared" si="4"/>
        <v>802.97</v>
      </c>
      <c r="AV6" s="86">
        <f t="shared" si="4"/>
        <v>727.42</v>
      </c>
      <c r="AW6" s="86">
        <f t="shared" si="4"/>
        <v>716.49</v>
      </c>
      <c r="AX6" s="86">
        <f t="shared" si="4"/>
        <v>699.64</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263.62</v>
      </c>
      <c r="BF6" s="86">
        <f t="shared" si="5"/>
        <v>260.62</v>
      </c>
      <c r="BG6" s="86">
        <f t="shared" si="5"/>
        <v>259.60000000000002</v>
      </c>
      <c r="BH6" s="86">
        <f t="shared" si="5"/>
        <v>251.03</v>
      </c>
      <c r="BI6" s="86">
        <f t="shared" si="5"/>
        <v>243.85</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127.13</v>
      </c>
      <c r="BQ6" s="86">
        <f t="shared" si="6"/>
        <v>128.6</v>
      </c>
      <c r="BR6" s="86">
        <f t="shared" si="6"/>
        <v>116.64</v>
      </c>
      <c r="BS6" s="86">
        <f t="shared" si="6"/>
        <v>129.13999999999999</v>
      </c>
      <c r="BT6" s="86">
        <f t="shared" si="6"/>
        <v>122.01</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109.23</v>
      </c>
      <c r="CB6" s="86">
        <f t="shared" si="7"/>
        <v>107.83</v>
      </c>
      <c r="CC6" s="86">
        <f t="shared" si="7"/>
        <v>118.9</v>
      </c>
      <c r="CD6" s="86">
        <f t="shared" si="7"/>
        <v>109.29</v>
      </c>
      <c r="CE6" s="86">
        <f t="shared" si="7"/>
        <v>115.73</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52.58</v>
      </c>
      <c r="CM6" s="86">
        <f t="shared" si="8"/>
        <v>53.56</v>
      </c>
      <c r="CN6" s="86">
        <f t="shared" si="8"/>
        <v>52.13</v>
      </c>
      <c r="CO6" s="86">
        <f t="shared" si="8"/>
        <v>52.08</v>
      </c>
      <c r="CP6" s="86">
        <f t="shared" si="8"/>
        <v>52.3</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84.65</v>
      </c>
      <c r="CX6" s="86">
        <f t="shared" si="9"/>
        <v>83.12</v>
      </c>
      <c r="CY6" s="86">
        <f t="shared" si="9"/>
        <v>84.37</v>
      </c>
      <c r="CZ6" s="86">
        <f t="shared" si="9"/>
        <v>83.97</v>
      </c>
      <c r="DA6" s="86">
        <f t="shared" si="9"/>
        <v>83.46</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33.590000000000003</v>
      </c>
      <c r="DI6" s="86">
        <f t="shared" si="10"/>
        <v>35.090000000000003</v>
      </c>
      <c r="DJ6" s="86">
        <f t="shared" si="10"/>
        <v>37.31</v>
      </c>
      <c r="DK6" s="86">
        <f t="shared" si="10"/>
        <v>39.83</v>
      </c>
      <c r="DL6" s="86">
        <f t="shared" si="10"/>
        <v>37.89</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23.25</v>
      </c>
      <c r="DT6" s="86">
        <f t="shared" si="11"/>
        <v>25.05</v>
      </c>
      <c r="DU6" s="86">
        <f t="shared" si="11"/>
        <v>27.68</v>
      </c>
      <c r="DV6" s="86">
        <f t="shared" si="11"/>
        <v>28.61</v>
      </c>
      <c r="DW6" s="86">
        <f t="shared" si="11"/>
        <v>27.54</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0.18</v>
      </c>
      <c r="EE6" s="86">
        <f t="shared" si="12"/>
        <v>0.11</v>
      </c>
      <c r="EF6" s="86">
        <f t="shared" si="12"/>
        <v>0.15</v>
      </c>
      <c r="EG6" s="80">
        <f t="shared" si="12"/>
        <v>0</v>
      </c>
      <c r="EH6" s="86">
        <f t="shared" si="12"/>
        <v>1.19</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162086</v>
      </c>
      <c r="D7" s="71">
        <v>46</v>
      </c>
      <c r="E7" s="71">
        <v>1</v>
      </c>
      <c r="F7" s="71">
        <v>0</v>
      </c>
      <c r="G7" s="71">
        <v>1</v>
      </c>
      <c r="H7" s="71" t="s">
        <v>94</v>
      </c>
      <c r="I7" s="71" t="s">
        <v>95</v>
      </c>
      <c r="J7" s="71" t="s">
        <v>96</v>
      </c>
      <c r="K7" s="71" t="s">
        <v>97</v>
      </c>
      <c r="L7" s="71" t="s">
        <v>22</v>
      </c>
      <c r="M7" s="71" t="s">
        <v>16</v>
      </c>
      <c r="N7" s="81" t="s">
        <v>98</v>
      </c>
      <c r="O7" s="81">
        <v>78.84</v>
      </c>
      <c r="P7" s="81">
        <v>99.04</v>
      </c>
      <c r="Q7" s="81">
        <v>3025</v>
      </c>
      <c r="R7" s="81">
        <v>47626</v>
      </c>
      <c r="S7" s="81">
        <v>127.03</v>
      </c>
      <c r="T7" s="81">
        <v>374.92</v>
      </c>
      <c r="U7" s="81">
        <v>46990</v>
      </c>
      <c r="V7" s="81">
        <v>104.86</v>
      </c>
      <c r="W7" s="81">
        <v>448.12</v>
      </c>
      <c r="X7" s="81">
        <v>125.41</v>
      </c>
      <c r="Y7" s="81">
        <v>126.44</v>
      </c>
      <c r="Z7" s="81">
        <v>117.52</v>
      </c>
      <c r="AA7" s="81">
        <v>127.36</v>
      </c>
      <c r="AB7" s="81">
        <v>122.15</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736.26</v>
      </c>
      <c r="AU7" s="81">
        <v>802.97</v>
      </c>
      <c r="AV7" s="81">
        <v>727.42</v>
      </c>
      <c r="AW7" s="81">
        <v>716.49</v>
      </c>
      <c r="AX7" s="81">
        <v>699.64</v>
      </c>
      <c r="AY7" s="81">
        <v>357.34</v>
      </c>
      <c r="AZ7" s="81">
        <v>366.03</v>
      </c>
      <c r="BA7" s="81">
        <v>365.18</v>
      </c>
      <c r="BB7" s="81">
        <v>327.77</v>
      </c>
      <c r="BC7" s="81">
        <v>338.02</v>
      </c>
      <c r="BD7" s="81">
        <v>261.51</v>
      </c>
      <c r="BE7" s="81">
        <v>263.62</v>
      </c>
      <c r="BF7" s="81">
        <v>260.62</v>
      </c>
      <c r="BG7" s="81">
        <v>259.60000000000002</v>
      </c>
      <c r="BH7" s="81">
        <v>251.03</v>
      </c>
      <c r="BI7" s="81">
        <v>243.85</v>
      </c>
      <c r="BJ7" s="81">
        <v>373.69</v>
      </c>
      <c r="BK7" s="81">
        <v>370.12</v>
      </c>
      <c r="BL7" s="81">
        <v>371.65</v>
      </c>
      <c r="BM7" s="81">
        <v>397.1</v>
      </c>
      <c r="BN7" s="81">
        <v>379.91</v>
      </c>
      <c r="BO7" s="81">
        <v>265.16000000000003</v>
      </c>
      <c r="BP7" s="81">
        <v>127.13</v>
      </c>
      <c r="BQ7" s="81">
        <v>128.6</v>
      </c>
      <c r="BR7" s="81">
        <v>116.64</v>
      </c>
      <c r="BS7" s="81">
        <v>129.13999999999999</v>
      </c>
      <c r="BT7" s="81">
        <v>122.01</v>
      </c>
      <c r="BU7" s="81">
        <v>99.87</v>
      </c>
      <c r="BV7" s="81">
        <v>100.42</v>
      </c>
      <c r="BW7" s="81">
        <v>98.77</v>
      </c>
      <c r="BX7" s="81">
        <v>95.79</v>
      </c>
      <c r="BY7" s="81">
        <v>98.3</v>
      </c>
      <c r="BZ7" s="81">
        <v>102.35</v>
      </c>
      <c r="CA7" s="81">
        <v>109.23</v>
      </c>
      <c r="CB7" s="81">
        <v>107.83</v>
      </c>
      <c r="CC7" s="81">
        <v>118.9</v>
      </c>
      <c r="CD7" s="81">
        <v>109.29</v>
      </c>
      <c r="CE7" s="81">
        <v>115.73</v>
      </c>
      <c r="CF7" s="81">
        <v>171.81</v>
      </c>
      <c r="CG7" s="81">
        <v>171.67</v>
      </c>
      <c r="CH7" s="81">
        <v>173.67</v>
      </c>
      <c r="CI7" s="81">
        <v>171.13</v>
      </c>
      <c r="CJ7" s="81">
        <v>173.7</v>
      </c>
      <c r="CK7" s="81">
        <v>167.74</v>
      </c>
      <c r="CL7" s="81">
        <v>52.58</v>
      </c>
      <c r="CM7" s="81">
        <v>53.56</v>
      </c>
      <c r="CN7" s="81">
        <v>52.13</v>
      </c>
      <c r="CO7" s="81">
        <v>52.08</v>
      </c>
      <c r="CP7" s="81">
        <v>52.3</v>
      </c>
      <c r="CQ7" s="81">
        <v>60.03</v>
      </c>
      <c r="CR7" s="81">
        <v>59.74</v>
      </c>
      <c r="CS7" s="81">
        <v>59.67</v>
      </c>
      <c r="CT7" s="81">
        <v>60.12</v>
      </c>
      <c r="CU7" s="81">
        <v>60.34</v>
      </c>
      <c r="CV7" s="81">
        <v>60.29</v>
      </c>
      <c r="CW7" s="81">
        <v>84.65</v>
      </c>
      <c r="CX7" s="81">
        <v>83.12</v>
      </c>
      <c r="CY7" s="81">
        <v>84.37</v>
      </c>
      <c r="CZ7" s="81">
        <v>83.97</v>
      </c>
      <c r="DA7" s="81">
        <v>83.46</v>
      </c>
      <c r="DB7" s="81">
        <v>84.81</v>
      </c>
      <c r="DC7" s="81">
        <v>84.8</v>
      </c>
      <c r="DD7" s="81">
        <v>84.6</v>
      </c>
      <c r="DE7" s="81">
        <v>84.24</v>
      </c>
      <c r="DF7" s="81">
        <v>84.19</v>
      </c>
      <c r="DG7" s="81">
        <v>90.12</v>
      </c>
      <c r="DH7" s="81">
        <v>33.590000000000003</v>
      </c>
      <c r="DI7" s="81">
        <v>35.090000000000003</v>
      </c>
      <c r="DJ7" s="81">
        <v>37.31</v>
      </c>
      <c r="DK7" s="81">
        <v>39.83</v>
      </c>
      <c r="DL7" s="81">
        <v>37.89</v>
      </c>
      <c r="DM7" s="81">
        <v>47.28</v>
      </c>
      <c r="DN7" s="81">
        <v>47.66</v>
      </c>
      <c r="DO7" s="81">
        <v>48.17</v>
      </c>
      <c r="DP7" s="81">
        <v>48.83</v>
      </c>
      <c r="DQ7" s="81">
        <v>49.96</v>
      </c>
      <c r="DR7" s="81">
        <v>50.88</v>
      </c>
      <c r="DS7" s="81">
        <v>23.25</v>
      </c>
      <c r="DT7" s="81">
        <v>25.05</v>
      </c>
      <c r="DU7" s="81">
        <v>27.68</v>
      </c>
      <c r="DV7" s="81">
        <v>28.61</v>
      </c>
      <c r="DW7" s="81">
        <v>27.54</v>
      </c>
      <c r="DX7" s="81">
        <v>12.19</v>
      </c>
      <c r="DY7" s="81">
        <v>15.1</v>
      </c>
      <c r="DZ7" s="81">
        <v>17.12</v>
      </c>
      <c r="EA7" s="81">
        <v>18.18</v>
      </c>
      <c r="EB7" s="81">
        <v>19.32</v>
      </c>
      <c r="EC7" s="81">
        <v>22.3</v>
      </c>
      <c r="ED7" s="81">
        <v>0.18</v>
      </c>
      <c r="EE7" s="81">
        <v>0.11</v>
      </c>
      <c r="EF7" s="81">
        <v>0.15</v>
      </c>
      <c r="EG7" s="81">
        <v>0</v>
      </c>
      <c r="EH7" s="81">
        <v>1.19</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52</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浦　結希</cp:lastModifiedBy>
  <dcterms:created xsi:type="dcterms:W3CDTF">2023-01-11T00:56:54Z</dcterms:created>
  <dcterms:modified xsi:type="dcterms:W3CDTF">2023-01-13T04:36:39Z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2023-01-13T04:36:39Z</vt:filetime>
  </property>
</Properties>
</file>