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1"/>
  <workbookPr/>
  <mc:AlternateContent xmlns:mc="http://schemas.openxmlformats.org/markup-compatibility/2006">
    <mc:Choice Requires="x15">
      <x15ac:absPath xmlns:x15ac="http://schemas.microsoft.com/office/spreadsheetml/2010/11/ac" url="V:\0504上下水道課\R4\水道業務係\県等照会\市町村支援課\【0119〆切】R4経営比較分析表\上水道\"/>
    </mc:Choice>
  </mc:AlternateContent>
  <xr:revisionPtr revIDLastSave="0" documentId="13_ncr:1_{2FDC6381-B7A0-4D21-8532-D265C8DBD541}" xr6:coauthVersionLast="36" xr6:coauthVersionMax="36" xr10:uidLastSave="{00000000-0000-0000-0000-000000000000}"/>
  <workbookProtection workbookAlgorithmName="SHA-512" workbookHashValue="DxJNWJUOMe9lwPclwYj4ZcC9jc638OcxskiTh/M7OykTwRmZBzbb/R5ERbHaavhJGT6xgjg3G2cTf6V+sddHaQ==" workbookSaltValue="0oRN8CH7Xauhd9Vg3Q0FYg==" workbookSpinCount="100000" lockStructure="1"/>
  <bookViews>
    <workbookView xWindow="0" yWindow="0" windowWidth="15360" windowHeight="7635"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P10" i="4" s="1"/>
  <c r="O6" i="5"/>
  <c r="N6" i="5"/>
  <c r="M6" i="5"/>
  <c r="AD8" i="4" s="1"/>
  <c r="L6" i="5"/>
  <c r="K6" i="5"/>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E85" i="4"/>
  <c r="BB10" i="4"/>
  <c r="AT10" i="4"/>
  <c r="W10" i="4"/>
  <c r="I10" i="4"/>
  <c r="B10" i="4"/>
  <c r="BB8" i="4"/>
  <c r="AT8" i="4"/>
  <c r="AL8" i="4"/>
  <c r="W8" i="4"/>
  <c r="P8" i="4"/>
  <c r="I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<sst xmlns="http://schemas.openxmlformats.org/spreadsheetml/2006/main" count="228" uniqueCount="114">
  <si>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</si>
  <si>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</si>
  <si>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</si>
  <si>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</si>
  <si>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</si>
  <si>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</si>
  <si>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</si>
  <si>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</si>
  <si>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</si>
  <si>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</si>
  <si>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</si>
  <si>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</si>
  <si>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</si>
  <si>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</si>
  <si>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</si>
  <si>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</si>
  <si>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</si>
  <si>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</si>
  <si>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</si>
  <si>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</si>
  <si>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</si>
  <si>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</si>
  <si>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</si>
  <si>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</si>
  <si>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</si>
  <si>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</si>
  <si>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</si>
  <si>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</si>
  <si>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</si>
  <si>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</si>
  <si>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</si>
  <si>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</si>
  <si>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</si>
  <si>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</si>
  <si>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</si>
  <si>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</si>
  <si>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</si>
  <si>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</si>
  <si>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</si>
  <si>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</si>
  <si>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</si>
  <si>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</si>
  <si>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</si>
  <si>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</si>
  <si>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</si>
  <si>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</si>
  <si>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</si>
  <si>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</si>
  <si>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</si>
  <si>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</si>
  <si>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</si>
  <si>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</si>
  <si>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</si>
  <si>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</si>
  <si>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</si>
  <si>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</si>
  <si>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</si>
  <si>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</si>
  <si>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</si>
  <si>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</si>
  <si>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</si>
  <si>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</si>
  <si>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</si>
  <si>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</si>
  <si>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</si>
  <si>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</si>
  <si>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</si>
  <si>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</si>
  <si>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</si>
  <si>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</si>
  <si>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</si>
  <si>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</si>
  <si>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</si>
  <si>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</si>
  <si>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</si>
  <si>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</si>
  <si>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</si>
  <si>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</si>
  <si>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</si>
  <si>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</si>
  <si>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</si>
  <si>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</si>
  <si>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</si>
  <si>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</si>
  <si>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</si>
  <si>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</si>
  <si>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</si>
  <si>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</si>
  <si>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</si>
  <si>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</si>
  <si>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</si>
  <si>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</si>
  <si>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</si>
  <si>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</si>
  <si>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</si>
  <si>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</si>
  <si>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</si>
  <si>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</si>
  <si>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</si>
  <si>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</si>
  <si>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</si>
  <si>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</si>
  <si>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</si>
  <si>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</si>
  <si>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</si>
  <si>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</si>
  <si>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</si>
  <si>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</si>
  <si>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</si>
  <si>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</si>
  <si>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</si>
  <si>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令和2年度にコロナ対策として5か月間基本料金の減免を行ない一般会計から全額を繰入れたため、給水収益が関係する指標が大きく悪化していたが、令和3年度は平年並みに戻った。
　有収率は若干の改善がみられるが、依然として低く収益に繋がっていないことがわかる。引き続き漏水対策を行っていく必要がある。
　管路等の老朽化の状況からは、有形固定資産減価償却率に対して、管路更新ペースが遅い状況にあることが読み取れる。更新予算を増加し対応しているが、将来の経営に与える影響を十分考慮するとともに、なるべく有利な財源の確保、効率的な経営を進めていくことが必要である。</t>
    <rPh sb="1" eb="3">
      <t>レイワ</t>
    </rPh>
    <rPh sb="4" eb="5">
      <t>ネン</t>
    </rPh>
    <rPh sb="5" eb="6">
      <t>ド</t>
    </rPh>
    <rPh sb="69" eb="71">
      <t>レイワ</t>
    </rPh>
    <rPh sb="72" eb="74">
      <t>ネンド</t>
    </rPh>
    <rPh sb="75" eb="78">
      <t>ヘイネンナ</t>
    </rPh>
    <rPh sb="80" eb="81">
      <t>モド</t>
    </rPh>
    <rPh sb="90" eb="92">
      <t>ジャッカン</t>
    </rPh>
    <rPh sb="93" eb="95">
      <t>カイゼン</t>
    </rPh>
    <rPh sb="102" eb="104">
      <t>イゼン</t>
    </rPh>
    <rPh sb="107" eb="108">
      <t>ヒク</t>
    </rPh>
    <rPh sb="126" eb="127">
      <t>ヒ</t>
    </rPh>
    <rPh sb="128" eb="129">
      <t>ツヅ</t>
    </rPh>
    <rPh sb="135" eb="136">
      <t>オコナ</t>
    </rPh>
    <rPh sb="140" eb="142">
      <t>ヒツヨウ</t>
    </rPh>
    <rPh sb="204" eb="206">
      <t>ヨサン</t>
    </rPh>
    <rPh sb="207" eb="209">
      <t>ゾウカ</t>
    </rPh>
    <rPh sb="210" eb="212">
      <t>タイオウ</t>
    </rPh>
    <rPh sb="218" eb="220">
      <t>ショウライ</t>
    </rPh>
    <rPh sb="221" eb="223">
      <t>ケイエイ</t>
    </rPh>
    <rPh sb="224" eb="225">
      <t>アタ</t>
    </rPh>
    <rPh sb="227" eb="229">
      <t>エイキョウ</t>
    </rPh>
    <rPh sb="230" eb="232">
      <t>ジュウブン</t>
    </rPh>
    <rPh sb="232" eb="234">
      <t>コウリョ</t>
    </rPh>
    <rPh sb="245" eb="247">
      <t>ユウリ</t>
    </rPh>
    <rPh sb="248" eb="250">
      <t>ザイゲン</t>
    </rPh>
    <rPh sb="251" eb="253">
      <t>カクホ</t>
    </rPh>
    <phoneticPr fontId="4"/>
  </si>
  <si>
    <r>
      <rPr>
        <sz val="10"/>
        <rFont val="ＭＳ ゴシック"/>
        <family val="3"/>
        <charset val="128"/>
      </rPr>
      <t>①類似団体や全国平均と同程度であるが、本市の特性から類似団体に比べ、多くの資産を保有しており、更新を迎えた資産の更新に多額の費用が掛かることが予想される。将来的な資産の更新に向けて、経営に与える影響を考慮し、優先順位に基づいた更新を進めていく必要がある。</t>
    </r>
    <r>
      <rPr>
        <sz val="10"/>
        <color rgb="FFFF0000"/>
        <rFont val="ＭＳ ゴシック"/>
        <family val="3"/>
        <charset val="128"/>
      </rPr>
      <t xml:space="preserve">
</t>
    </r>
    <r>
      <rPr>
        <sz val="10"/>
        <rFont val="ＭＳ ゴシック"/>
        <family val="3"/>
        <charset val="128"/>
      </rPr>
      <t>②H29年度の旧簡易水道の統合により資産が増えたことや、資産の多くが法的耐用年数を迎えることから類似団体平均を大きく上回る状況が続いている。今後、財務状況を踏まえながら計画的な更新事業を行っていく必要がある。</t>
    </r>
    <r>
      <rPr>
        <sz val="10"/>
        <color rgb="FFFF0000"/>
        <rFont val="ＭＳ ゴシック"/>
        <family val="3"/>
        <charset val="128"/>
      </rPr>
      <t xml:space="preserve">
</t>
    </r>
    <r>
      <rPr>
        <sz val="10"/>
        <rFont val="ＭＳ ゴシック"/>
        <family val="3"/>
        <charset val="128"/>
      </rPr>
      <t>③平均値とほぼ同水準であるが、近年、基幹管路耐震化更新事業として大口径の管の更新に力を入れており更新延長が短くなっているため管路更新率の値が若干低くなっている。</t>
    </r>
    <rPh sb="11" eb="14">
      <t>ドウテイド</t>
    </rPh>
    <rPh sb="19" eb="21">
      <t>ホンシ</t>
    </rPh>
    <rPh sb="22" eb="24">
      <t>トクセイ</t>
    </rPh>
    <rPh sb="26" eb="28">
      <t>ルイジ</t>
    </rPh>
    <rPh sb="28" eb="30">
      <t>ダンタイ</t>
    </rPh>
    <rPh sb="31" eb="32">
      <t>クラ</t>
    </rPh>
    <rPh sb="34" eb="35">
      <t>オオ</t>
    </rPh>
    <rPh sb="37" eb="39">
      <t>シサン</t>
    </rPh>
    <rPh sb="40" eb="42">
      <t>ホユウ</t>
    </rPh>
    <rPh sb="47" eb="49">
      <t>コウシン</t>
    </rPh>
    <rPh sb="50" eb="51">
      <t>ムカ</t>
    </rPh>
    <rPh sb="53" eb="55">
      <t>シサン</t>
    </rPh>
    <rPh sb="56" eb="58">
      <t>コウシン</t>
    </rPh>
    <rPh sb="59" eb="61">
      <t>タガク</t>
    </rPh>
    <rPh sb="62" eb="64">
      <t>ヒヨウ</t>
    </rPh>
    <rPh sb="65" eb="66">
      <t>カ</t>
    </rPh>
    <rPh sb="71" eb="73">
      <t>ヨソウ</t>
    </rPh>
    <rPh sb="81" eb="83">
      <t>シサン</t>
    </rPh>
    <rPh sb="84" eb="86">
      <t>コウシン</t>
    </rPh>
    <rPh sb="87" eb="88">
      <t>ム</t>
    </rPh>
    <rPh sb="104" eb="106">
      <t>ユウセン</t>
    </rPh>
    <rPh sb="106" eb="108">
      <t>ジュンイ</t>
    </rPh>
    <rPh sb="109" eb="110">
      <t>モト</t>
    </rPh>
    <rPh sb="113" eb="115">
      <t>コウシン</t>
    </rPh>
    <rPh sb="116" eb="117">
      <t>スス</t>
    </rPh>
    <rPh sb="121" eb="123">
      <t>ヒツヨウ</t>
    </rPh>
    <rPh sb="132" eb="134">
      <t>ネンド</t>
    </rPh>
    <rPh sb="135" eb="136">
      <t>キュウ</t>
    </rPh>
    <rPh sb="136" eb="138">
      <t>カンイ</t>
    </rPh>
    <rPh sb="138" eb="140">
      <t>スイドウ</t>
    </rPh>
    <rPh sb="141" eb="143">
      <t>トウゴウ</t>
    </rPh>
    <rPh sb="146" eb="148">
      <t>シサン</t>
    </rPh>
    <rPh sb="149" eb="150">
      <t>フ</t>
    </rPh>
    <rPh sb="156" eb="158">
      <t>シサン</t>
    </rPh>
    <rPh sb="159" eb="160">
      <t>オオ</t>
    </rPh>
    <rPh sb="162" eb="164">
      <t>ホウテキ</t>
    </rPh>
    <rPh sb="164" eb="168">
      <t>タイヨウネンスウ</t>
    </rPh>
    <rPh sb="169" eb="170">
      <t>ムカ</t>
    </rPh>
    <rPh sb="198" eb="200">
      <t>コンゴ</t>
    </rPh>
    <rPh sb="212" eb="215">
      <t>ケイカクテキ</t>
    </rPh>
    <rPh sb="216" eb="218">
      <t>コウシン</t>
    </rPh>
    <rPh sb="234" eb="237">
      <t>ヘイキンチ</t>
    </rPh>
    <rPh sb="240" eb="241">
      <t>オナ</t>
    </rPh>
    <rPh sb="241" eb="243">
      <t>スイジュン</t>
    </rPh>
    <rPh sb="303" eb="305">
      <t>ジャッカン</t>
    </rPh>
    <phoneticPr fontId="4"/>
  </si>
  <si>
    <t>①H22年度に下水道料金の値上げに併せて水道料金を1㎥当り10円引き下げたことにより経営状況が赤字に転じていたが、令和2年度からは黒字となっている。
②上記の要因から、累積欠損金は令和元年度まで増加していたが、令和2年度からは減少に転じている。（令和2年度は5か月間基本料金を減免したため比率は増加した。）
③現時点では、流動比率が100％以上であるため短期的な債務に対する支払能力はあるが、今後は老朽化した管路・施設・設備の更新や過去に借り入れた企業債（借金）の償還がピークを迎えることから、現金が減少し、流動比率が減少していくことが予想される。
④H29年度の旧簡易水道の統合等により、類似団体平均を上回る状況が続いており、今後、更新時期を迎えた施設・設備、管路の更新に伴い、給水収益に占める企業債残高の上昇が予想され、企業債借入の抑制に努める必要がある。
⑤給水に係る費用については給水収益で賄われるべきであるが、費用が嵩み、給水収益で賄いきれていない状況となっている。このため、今後は、費用分の収入を確保するための検討が必要である。
⑥本市は8町村合併により誕生したため、集落が広域にわたり点在していることや散居村等の地理的要因で維持管理費用が増加し、給水原価が高くなる傾向にある。今後とも、経常費用の削減を図るとともに、料金の見直しについて検討する必要がある。
⑦漏水等が原因で平均値を上回る状態が続いてきたが、近年は、平均値に近い数値となっている。
⑧有収率が82.25％と類似団体平均、全国平均を下回っており、漏水が主な原因として考えられる。引き続き漏水調査方法の見直しや漏水のおそれがある老朽管を更新する等の対策を行っていく。</t>
    <rPh sb="27" eb="28">
      <t>アタ</t>
    </rPh>
    <rPh sb="57" eb="59">
      <t>レイワ</t>
    </rPh>
    <rPh sb="60" eb="62">
      <t>ネンド</t>
    </rPh>
    <rPh sb="65" eb="67">
      <t>クロジ</t>
    </rPh>
    <rPh sb="90" eb="92">
      <t>レイワ</t>
    </rPh>
    <rPh sb="92" eb="94">
      <t>ガンネン</t>
    </rPh>
    <rPh sb="94" eb="95">
      <t>ド</t>
    </rPh>
    <rPh sb="105" eb="107">
      <t>レイワ</t>
    </rPh>
    <rPh sb="108" eb="110">
      <t>ネンド</t>
    </rPh>
    <rPh sb="113" eb="115">
      <t>ゲンショウ</t>
    </rPh>
    <rPh sb="116" eb="117">
      <t>テン</t>
    </rPh>
    <rPh sb="123" eb="125">
      <t>レイワ</t>
    </rPh>
    <rPh sb="126" eb="128">
      <t>ネンド</t>
    </rPh>
    <rPh sb="131" eb="133">
      <t>ゲツカン</t>
    </rPh>
    <rPh sb="133" eb="135">
      <t>キホン</t>
    </rPh>
    <rPh sb="135" eb="137">
      <t>リョウキン</t>
    </rPh>
    <rPh sb="138" eb="140">
      <t>ゲンメン</t>
    </rPh>
    <rPh sb="144" eb="146">
      <t>ヒリツ</t>
    </rPh>
    <rPh sb="147" eb="149">
      <t>ゾウカ</t>
    </rPh>
    <rPh sb="201" eb="202">
      <t>カ</t>
    </rPh>
    <rPh sb="204" eb="206">
      <t>カンロ</t>
    </rPh>
    <rPh sb="207" eb="209">
      <t>シセツ</t>
    </rPh>
    <rPh sb="210" eb="212">
      <t>セツビ</t>
    </rPh>
    <rPh sb="268" eb="270">
      <t>ヨソウ</t>
    </rPh>
    <rPh sb="362" eb="364">
      <t>キギョウ</t>
    </rPh>
    <rPh sb="364" eb="365">
      <t>サイ</t>
    </rPh>
    <rPh sb="365" eb="367">
      <t>カリイレ</t>
    </rPh>
    <rPh sb="368" eb="370">
      <t>ヨクセイ</t>
    </rPh>
    <rPh sb="371" eb="372">
      <t>ツト</t>
    </rPh>
    <rPh sb="374" eb="376">
      <t>ヒツヨウ</t>
    </rPh>
    <rPh sb="587" eb="589">
      <t>ロウスイ</t>
    </rPh>
    <rPh sb="589" eb="590">
      <t>トウ</t>
    </rPh>
    <rPh sb="591" eb="593">
      <t>ゲンイン</t>
    </rPh>
    <rPh sb="594" eb="597">
      <t>ヘイキンチ</t>
    </rPh>
    <rPh sb="598" eb="600">
      <t>ウワマワ</t>
    </rPh>
    <rPh sb="601" eb="603">
      <t>ジョウタイ</t>
    </rPh>
    <rPh sb="604" eb="605">
      <t>ツヅ</t>
    </rPh>
    <rPh sb="611" eb="613">
      <t>キンネン</t>
    </rPh>
    <rPh sb="615" eb="617">
      <t>ヘイキン</t>
    </rPh>
    <rPh sb="617" eb="618">
      <t>チ</t>
    </rPh>
    <rPh sb="619" eb="620">
      <t>チカ</t>
    </rPh>
    <rPh sb="621" eb="623">
      <t>スウチ</t>
    </rPh>
    <rPh sb="678" eb="679">
      <t>ヒ</t>
    </rPh>
    <rPh sb="680" eb="681">
      <t>ツヅ</t>
    </rPh>
    <rPh sb="715" eb="716">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</si>
</sst>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9.5"/>
      <name val="ＭＳ ゴシック"/>
      <family val="3"/>
      <charset val="128"/>
    </font>
    <font>
      <sz val="10"/>
      <name val="ＭＳ ゴシック"/>
      <family val="3"/>
      <charset val="128"/>
    </font>
    <font>
      <sz val="10"/>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16"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0.77</c:v>
                </c:pt>
                <c:pt idx="1">
                  <c:v>0.41</c:v>
                </c:pt>
                <c:pt idx="2">
                  <c:v>0.65</c:v>
                </c:pt>
                <c:pt idx="3">
                  <c:v>0.52</c:v>
                </c:pt>
                <c:pt idx="4">
                  <c:v>0.43</c:v>
                </c:pt>
              </c:numCache>
            </c:numRef>
          </c:val>
          <c:extLst>
            <c:ext xmlns:c16="http://schemas.microsoft.com/office/drawing/2014/chart" uri="{C3380CC4-5D6E-409C-BE32-E72D297353CC}">
              <c16:uniqueId val="{00000000-3B72-4B16-86A3-87F5B1AF498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0.54</c:v>
                </c:pt>
                <c:pt idx="3">
                  <c:v>0.56999999999999995</c:v>
                </c:pt>
                <c:pt idx="4">
                  <c:v>0.52</c:v>
                </c:pt>
              </c:numCache>
            </c:numRef>
          </c:val>
          <c:smooth val="0"/>
          <c:extLst>
            <c:ext xmlns:c16="http://schemas.microsoft.com/office/drawing/2014/chart" uri="{C3380CC4-5D6E-409C-BE32-E72D297353CC}">
              <c16:uniqueId val="{00000001-3B72-4B16-86A3-87F5B1AF498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65.52</c:v>
                </c:pt>
                <c:pt idx="1">
                  <c:v>60.36</c:v>
                </c:pt>
                <c:pt idx="2">
                  <c:v>59.26</c:v>
                </c:pt>
                <c:pt idx="3">
                  <c:v>60.2</c:v>
                </c:pt>
                <c:pt idx="4">
                  <c:v>58.09</c:v>
                </c:pt>
              </c:numCache>
            </c:numRef>
          </c:val>
          <c:extLst>
            <c:ext xmlns:c16="http://schemas.microsoft.com/office/drawing/2014/chart" uri="{C3380CC4-5D6E-409C-BE32-E72D297353CC}">
              <c16:uniqueId val="{00000000-6EA2-4B5B-8054-A2DC1AC47767}"/>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59.67</c:v>
                </c:pt>
                <c:pt idx="3">
                  <c:v>60.12</c:v>
                </c:pt>
                <c:pt idx="4">
                  <c:v>60.34</c:v>
                </c:pt>
              </c:numCache>
            </c:numRef>
          </c:val>
          <c:smooth val="0"/>
          <c:extLst>
            <c:ext xmlns:c16="http://schemas.microsoft.com/office/drawing/2014/chart" uri="{C3380CC4-5D6E-409C-BE32-E72D297353CC}">
              <c16:uniqueId val="{00000001-6EA2-4B5B-8054-A2DC1AC47767}"/>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76.39</c:v>
                </c:pt>
                <c:pt idx="1">
                  <c:v>81.84</c:v>
                </c:pt>
                <c:pt idx="2">
                  <c:v>81.36</c:v>
                </c:pt>
                <c:pt idx="3">
                  <c:v>81.260000000000005</c:v>
                </c:pt>
                <c:pt idx="4">
                  <c:v>82.25</c:v>
                </c:pt>
              </c:numCache>
            </c:numRef>
          </c:val>
          <c:extLst>
            <c:ext xmlns:c16="http://schemas.microsoft.com/office/drawing/2014/chart" uri="{C3380CC4-5D6E-409C-BE32-E72D297353CC}">
              <c16:uniqueId val="{00000000-E207-453E-9AA9-D5FD9D9E828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84.6</c:v>
                </c:pt>
                <c:pt idx="3">
                  <c:v>84.24</c:v>
                </c:pt>
                <c:pt idx="4">
                  <c:v>84.19</c:v>
                </c:pt>
              </c:numCache>
            </c:numRef>
          </c:val>
          <c:smooth val="0"/>
          <c:extLst>
            <c:ext xmlns:c16="http://schemas.microsoft.com/office/drawing/2014/chart" uri="{C3380CC4-5D6E-409C-BE32-E72D297353CC}">
              <c16:uniqueId val="{00000001-E207-453E-9AA9-D5FD9D9E828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83.44</c:v>
                </c:pt>
                <c:pt idx="1">
                  <c:v>95.18</c:v>
                </c:pt>
                <c:pt idx="2">
                  <c:v>98.4</c:v>
                </c:pt>
                <c:pt idx="3">
                  <c:v>103.06</c:v>
                </c:pt>
                <c:pt idx="4">
                  <c:v>107.79</c:v>
                </c:pt>
              </c:numCache>
            </c:numRef>
          </c:val>
          <c:extLst>
            <c:ext xmlns:c16="http://schemas.microsoft.com/office/drawing/2014/chart" uri="{C3380CC4-5D6E-409C-BE32-E72D297353CC}">
              <c16:uniqueId val="{00000000-B739-4ED5-A520-9A697097523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109.01</c:v>
                </c:pt>
                <c:pt idx="3">
                  <c:v>108.83</c:v>
                </c:pt>
                <c:pt idx="4">
                  <c:v>109.23</c:v>
                </c:pt>
              </c:numCache>
            </c:numRef>
          </c:val>
          <c:smooth val="0"/>
          <c:extLst>
            <c:ext xmlns:c16="http://schemas.microsoft.com/office/drawing/2014/chart" uri="{C3380CC4-5D6E-409C-BE32-E72D297353CC}">
              <c16:uniqueId val="{00000001-B739-4ED5-A520-9A697097523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45.46</c:v>
                </c:pt>
                <c:pt idx="1">
                  <c:v>47.24</c:v>
                </c:pt>
                <c:pt idx="2">
                  <c:v>49.08</c:v>
                </c:pt>
                <c:pt idx="3">
                  <c:v>50.44</c:v>
                </c:pt>
                <c:pt idx="4">
                  <c:v>51.43</c:v>
                </c:pt>
              </c:numCache>
            </c:numRef>
          </c:val>
          <c:extLst>
            <c:ext xmlns:c16="http://schemas.microsoft.com/office/drawing/2014/chart" uri="{C3380CC4-5D6E-409C-BE32-E72D297353CC}">
              <c16:uniqueId val="{00000000-D248-4BD0-8B11-F9285491756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48.17</c:v>
                </c:pt>
                <c:pt idx="3">
                  <c:v>48.83</c:v>
                </c:pt>
                <c:pt idx="4">
                  <c:v>49.96</c:v>
                </c:pt>
              </c:numCache>
            </c:numRef>
          </c:val>
          <c:smooth val="0"/>
          <c:extLst>
            <c:ext xmlns:c16="http://schemas.microsoft.com/office/drawing/2014/chart" uri="{C3380CC4-5D6E-409C-BE32-E72D297353CC}">
              <c16:uniqueId val="{00000001-D248-4BD0-8B11-F9285491756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27.95</c:v>
                </c:pt>
                <c:pt idx="1">
                  <c:v>72.989999999999995</c:v>
                </c:pt>
                <c:pt idx="2">
                  <c:v>73.06</c:v>
                </c:pt>
                <c:pt idx="3">
                  <c:v>72.41</c:v>
                </c:pt>
                <c:pt idx="4">
                  <c:v>72.900000000000006</c:v>
                </c:pt>
              </c:numCache>
            </c:numRef>
          </c:val>
          <c:extLst>
            <c:ext xmlns:c16="http://schemas.microsoft.com/office/drawing/2014/chart" uri="{C3380CC4-5D6E-409C-BE32-E72D297353CC}">
              <c16:uniqueId val="{00000000-CCBF-43DC-8A72-DA448A64A7F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17.12</c:v>
                </c:pt>
                <c:pt idx="3">
                  <c:v>18.18</c:v>
                </c:pt>
                <c:pt idx="4">
                  <c:v>19.32</c:v>
                </c:pt>
              </c:numCache>
            </c:numRef>
          </c:val>
          <c:smooth val="0"/>
          <c:extLst>
            <c:ext xmlns:c16="http://schemas.microsoft.com/office/drawing/2014/chart" uri="{C3380CC4-5D6E-409C-BE32-E72D297353CC}">
              <c16:uniqueId val="{00000001-CCBF-43DC-8A72-DA448A64A7F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86.11</c:v>
                </c:pt>
                <c:pt idx="1">
                  <c:v>93.49</c:v>
                </c:pt>
                <c:pt idx="2">
                  <c:v>97.07</c:v>
                </c:pt>
                <c:pt idx="3">
                  <c:v>112.05</c:v>
                </c:pt>
                <c:pt idx="4">
                  <c:v>83.56</c:v>
                </c:pt>
              </c:numCache>
            </c:numRef>
          </c:val>
          <c:extLst>
            <c:ext xmlns:c16="http://schemas.microsoft.com/office/drawing/2014/chart" uri="{C3380CC4-5D6E-409C-BE32-E72D297353CC}">
              <c16:uniqueId val="{00000000-2709-4201-9901-7E2918F8FF19}"/>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3.7</c:v>
                </c:pt>
                <c:pt idx="3">
                  <c:v>4.34</c:v>
                </c:pt>
                <c:pt idx="4">
                  <c:v>4.6900000000000004</c:v>
                </c:pt>
              </c:numCache>
            </c:numRef>
          </c:val>
          <c:smooth val="0"/>
          <c:extLst>
            <c:ext xmlns:c16="http://schemas.microsoft.com/office/drawing/2014/chart" uri="{C3380CC4-5D6E-409C-BE32-E72D297353CC}">
              <c16:uniqueId val="{00000001-2709-4201-9901-7E2918F8FF19}"/>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397.78</c:v>
                </c:pt>
                <c:pt idx="1">
                  <c:v>497.93</c:v>
                </c:pt>
                <c:pt idx="2">
                  <c:v>408.17</c:v>
                </c:pt>
                <c:pt idx="3">
                  <c:v>383.41</c:v>
                </c:pt>
                <c:pt idx="4">
                  <c:v>275.94</c:v>
                </c:pt>
              </c:numCache>
            </c:numRef>
          </c:val>
          <c:extLst>
            <c:ext xmlns:c16="http://schemas.microsoft.com/office/drawing/2014/chart" uri="{C3380CC4-5D6E-409C-BE32-E72D297353CC}">
              <c16:uniqueId val="{00000000-29A1-462B-B34C-7514A8EFA3D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365.18</c:v>
                </c:pt>
                <c:pt idx="3">
                  <c:v>327.77</c:v>
                </c:pt>
                <c:pt idx="4">
                  <c:v>338.02</c:v>
                </c:pt>
              </c:numCache>
            </c:numRef>
          </c:val>
          <c:smooth val="0"/>
          <c:extLst>
            <c:ext xmlns:c16="http://schemas.microsoft.com/office/drawing/2014/chart" uri="{C3380CC4-5D6E-409C-BE32-E72D297353CC}">
              <c16:uniqueId val="{00000001-29A1-462B-B34C-7514A8EFA3D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499.4</c:v>
                </c:pt>
                <c:pt idx="1">
                  <c:v>500.35</c:v>
                </c:pt>
                <c:pt idx="2">
                  <c:v>486.87</c:v>
                </c:pt>
                <c:pt idx="3">
                  <c:v>562.16</c:v>
                </c:pt>
                <c:pt idx="4">
                  <c:v>445.6</c:v>
                </c:pt>
              </c:numCache>
            </c:numRef>
          </c:val>
          <c:extLst>
            <c:ext xmlns:c16="http://schemas.microsoft.com/office/drawing/2014/chart" uri="{C3380CC4-5D6E-409C-BE32-E72D297353CC}">
              <c16:uniqueId val="{00000000-519C-451A-A3E2-8C43D86791DC}"/>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371.65</c:v>
                </c:pt>
                <c:pt idx="3">
                  <c:v>397.1</c:v>
                </c:pt>
                <c:pt idx="4">
                  <c:v>379.91</c:v>
                </c:pt>
              </c:numCache>
            </c:numRef>
          </c:val>
          <c:smooth val="0"/>
          <c:extLst>
            <c:ext xmlns:c16="http://schemas.microsoft.com/office/drawing/2014/chart" uri="{C3380CC4-5D6E-409C-BE32-E72D297353CC}">
              <c16:uniqueId val="{00000001-519C-451A-A3E2-8C43D86791DC}"/>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76.81</c:v>
                </c:pt>
                <c:pt idx="1">
                  <c:v>77.95</c:v>
                </c:pt>
                <c:pt idx="2">
                  <c:v>78.540000000000006</c:v>
                </c:pt>
                <c:pt idx="3">
                  <c:v>65.150000000000006</c:v>
                </c:pt>
                <c:pt idx="4">
                  <c:v>82.35</c:v>
                </c:pt>
              </c:numCache>
            </c:numRef>
          </c:val>
          <c:extLst>
            <c:ext xmlns:c16="http://schemas.microsoft.com/office/drawing/2014/chart" uri="{C3380CC4-5D6E-409C-BE32-E72D297353CC}">
              <c16:uniqueId val="{00000000-4B30-4EF6-BA12-BD9EA76F8E9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98.77</c:v>
                </c:pt>
                <c:pt idx="3">
                  <c:v>95.79</c:v>
                </c:pt>
                <c:pt idx="4">
                  <c:v>98.3</c:v>
                </c:pt>
              </c:numCache>
            </c:numRef>
          </c:val>
          <c:smooth val="0"/>
          <c:extLst>
            <c:ext xmlns:c16="http://schemas.microsoft.com/office/drawing/2014/chart" uri="{C3380CC4-5D6E-409C-BE32-E72D297353CC}">
              <c16:uniqueId val="{00000001-4B30-4EF6-BA12-BD9EA76F8E9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208.85</c:v>
                </c:pt>
                <c:pt idx="1">
                  <c:v>206.26</c:v>
                </c:pt>
                <c:pt idx="2">
                  <c:v>205.79</c:v>
                </c:pt>
                <c:pt idx="3">
                  <c:v>202.17</c:v>
                </c:pt>
                <c:pt idx="4">
                  <c:v>196.99</c:v>
                </c:pt>
              </c:numCache>
            </c:numRef>
          </c:val>
          <c:extLst>
            <c:ext xmlns:c16="http://schemas.microsoft.com/office/drawing/2014/chart" uri="{C3380CC4-5D6E-409C-BE32-E72D297353CC}">
              <c16:uniqueId val="{00000000-9307-4089-9452-166E3C901DC9}"/>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173.67</c:v>
                </c:pt>
                <c:pt idx="3">
                  <c:v>171.13</c:v>
                </c:pt>
                <c:pt idx="4">
                  <c:v>173.7</c:v>
                </c:pt>
              </c:numCache>
            </c:numRef>
          </c:val>
          <c:smooth val="0"/>
          <c:extLst>
            <c:ext xmlns:c16="http://schemas.microsoft.com/office/drawing/2014/chart" uri="{C3380CC4-5D6E-409C-BE32-E72D297353CC}">
              <c16:uniqueId val="{00000001-9307-4089-9452-166E3C901DC9}"/>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L17" zoomScale="160" zoomScaleNormal="16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富山県　南砺市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9" t="s">
        <v>1</v>
      </c>
      <c r="C7" s="50"/>
      <c r="D7" s="50"/>
      <c r="E7" s="50"/>
      <c r="F7" s="50"/>
      <c r="G7" s="50"/>
      <c r="H7" s="50"/>
      <c r="I7" s="49" t="s">
        <v>2</v>
      </c>
      <c r="J7" s="50"/>
      <c r="K7" s="50"/>
      <c r="L7" s="50"/>
      <c r="M7" s="50"/>
      <c r="N7" s="50"/>
      <c r="O7" s="74"/>
      <c r="P7" s="51" t="s">
        <v>3</v>
      </c>
      <c r="Q7" s="51"/>
      <c r="R7" s="51"/>
      <c r="S7" s="51"/>
      <c r="T7" s="51"/>
      <c r="U7" s="51"/>
      <c r="V7" s="51"/>
      <c r="W7" s="51" t="s">
        <v>4</v>
      </c>
      <c r="X7" s="51"/>
      <c r="Y7" s="51"/>
      <c r="Z7" s="51"/>
      <c r="AA7" s="51"/>
      <c r="AB7" s="51"/>
      <c r="AC7" s="51"/>
      <c r="AD7" s="51" t="s">
        <v>5</v>
      </c>
      <c r="AE7" s="51"/>
      <c r="AF7" s="51"/>
      <c r="AG7" s="51"/>
      <c r="AH7" s="51"/>
      <c r="AI7" s="51"/>
      <c r="AJ7" s="51"/>
      <c r="AK7" s="2"/>
      <c r="AL7" s="51" t="s">
        <v>6</v>
      </c>
      <c r="AM7" s="51"/>
      <c r="AN7" s="51"/>
      <c r="AO7" s="51"/>
      <c r="AP7" s="51"/>
      <c r="AQ7" s="51"/>
      <c r="AR7" s="51"/>
      <c r="AS7" s="51"/>
      <c r="AT7" s="49" t="s">
        <v>7</v>
      </c>
      <c r="AU7" s="50"/>
      <c r="AV7" s="50"/>
      <c r="AW7" s="50"/>
      <c r="AX7" s="50"/>
      <c r="AY7" s="50"/>
      <c r="AZ7" s="50"/>
      <c r="BA7" s="50"/>
      <c r="BB7" s="51" t="s">
        <v>8</v>
      </c>
      <c r="BC7" s="51"/>
      <c r="BD7" s="51"/>
      <c r="BE7" s="51"/>
      <c r="BF7" s="51"/>
      <c r="BG7" s="51"/>
      <c r="BH7" s="51"/>
      <c r="BI7" s="51"/>
      <c r="BJ7" s="3"/>
      <c r="BK7" s="3"/>
      <c r="BL7" s="86" t="s">
        <v>9</v>
      </c>
      <c r="BM7" s="87"/>
      <c r="BN7" s="87"/>
      <c r="BO7" s="87"/>
      <c r="BP7" s="87"/>
      <c r="BQ7" s="87"/>
      <c r="BR7" s="87"/>
      <c r="BS7" s="87"/>
      <c r="BT7" s="87"/>
      <c r="BU7" s="87"/>
      <c r="BV7" s="87"/>
      <c r="BW7" s="87"/>
      <c r="BX7" s="87"/>
      <c r="BY7" s="88"/>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2"/>
      <c r="AL8" s="73">
        <f>データ!$R$6</f>
        <v>48624</v>
      </c>
      <c r="AM8" s="73"/>
      <c r="AN8" s="73"/>
      <c r="AO8" s="73"/>
      <c r="AP8" s="73"/>
      <c r="AQ8" s="73"/>
      <c r="AR8" s="73"/>
      <c r="AS8" s="73"/>
      <c r="AT8" s="37">
        <f>データ!$S$6</f>
        <v>668.64</v>
      </c>
      <c r="AU8" s="38"/>
      <c r="AV8" s="38"/>
      <c r="AW8" s="38"/>
      <c r="AX8" s="38"/>
      <c r="AY8" s="38"/>
      <c r="AZ8" s="38"/>
      <c r="BA8" s="38"/>
      <c r="BB8" s="62">
        <f>データ!$T$6</f>
        <v>72.72</v>
      </c>
      <c r="BC8" s="62"/>
      <c r="BD8" s="62"/>
      <c r="BE8" s="62"/>
      <c r="BF8" s="62"/>
      <c r="BG8" s="62"/>
      <c r="BH8" s="62"/>
      <c r="BI8" s="62"/>
      <c r="BJ8" s="3"/>
      <c r="BK8" s="3"/>
      <c r="BL8" s="75" t="s">
        <v>10</v>
      </c>
      <c r="BM8" s="76"/>
      <c r="BN8" s="77" t="s">
        <v>11</v>
      </c>
      <c r="BO8" s="77"/>
      <c r="BP8" s="77"/>
      <c r="BQ8" s="77"/>
      <c r="BR8" s="77"/>
      <c r="BS8" s="77"/>
      <c r="BT8" s="77"/>
      <c r="BU8" s="77"/>
      <c r="BV8" s="77"/>
      <c r="BW8" s="77"/>
      <c r="BX8" s="77"/>
      <c r="BY8" s="78"/>
    </row>
    <row r="9" spans="1:78" ht="18.75" customHeight="1" x14ac:dyDescent="0.15">
      <c r="A9" s="2"/>
      <c r="B9" s="49" t="s">
        <v>12</v>
      </c>
      <c r="C9" s="50"/>
      <c r="D9" s="50"/>
      <c r="E9" s="50"/>
      <c r="F9" s="50"/>
      <c r="G9" s="50"/>
      <c r="H9" s="50"/>
      <c r="I9" s="49" t="s">
        <v>13</v>
      </c>
      <c r="J9" s="50"/>
      <c r="K9" s="50"/>
      <c r="L9" s="50"/>
      <c r="M9" s="50"/>
      <c r="N9" s="50"/>
      <c r="O9" s="74"/>
      <c r="P9" s="51" t="s">
        <v>14</v>
      </c>
      <c r="Q9" s="51"/>
      <c r="R9" s="51"/>
      <c r="S9" s="51"/>
      <c r="T9" s="51"/>
      <c r="U9" s="51"/>
      <c r="V9" s="51"/>
      <c r="W9" s="51" t="s">
        <v>15</v>
      </c>
      <c r="X9" s="51"/>
      <c r="Y9" s="51"/>
      <c r="Z9" s="51"/>
      <c r="AA9" s="51"/>
      <c r="AB9" s="51"/>
      <c r="AC9" s="51"/>
      <c r="AD9" s="2"/>
      <c r="AE9" s="2"/>
      <c r="AF9" s="2"/>
      <c r="AG9" s="2"/>
      <c r="AH9" s="2"/>
      <c r="AI9" s="2"/>
      <c r="AJ9" s="2"/>
      <c r="AK9" s="2"/>
      <c r="AL9" s="51" t="s">
        <v>16</v>
      </c>
      <c r="AM9" s="51"/>
      <c r="AN9" s="51"/>
      <c r="AO9" s="51"/>
      <c r="AP9" s="51"/>
      <c r="AQ9" s="51"/>
      <c r="AR9" s="51"/>
      <c r="AS9" s="51"/>
      <c r="AT9" s="49" t="s">
        <v>17</v>
      </c>
      <c r="AU9" s="50"/>
      <c r="AV9" s="50"/>
      <c r="AW9" s="50"/>
      <c r="AX9" s="50"/>
      <c r="AY9" s="50"/>
      <c r="AZ9" s="50"/>
      <c r="BA9" s="50"/>
      <c r="BB9" s="51" t="s">
        <v>18</v>
      </c>
      <c r="BC9" s="51"/>
      <c r="BD9" s="51"/>
      <c r="BE9" s="51"/>
      <c r="BF9" s="51"/>
      <c r="BG9" s="51"/>
      <c r="BH9" s="51"/>
      <c r="BI9" s="51"/>
      <c r="BJ9" s="3"/>
      <c r="BK9" s="3"/>
      <c r="BL9" s="52" t="s">
        <v>19</v>
      </c>
      <c r="BM9" s="53"/>
      <c r="BN9" s="54" t="s">
        <v>20</v>
      </c>
      <c r="BO9" s="54"/>
      <c r="BP9" s="54"/>
      <c r="BQ9" s="54"/>
      <c r="BR9" s="54"/>
      <c r="BS9" s="54"/>
      <c r="BT9" s="54"/>
      <c r="BU9" s="54"/>
      <c r="BV9" s="54"/>
      <c r="BW9" s="54"/>
      <c r="BX9" s="54"/>
      <c r="BY9" s="55"/>
    </row>
    <row r="10" spans="1:78" ht="18.75" customHeight="1" x14ac:dyDescent="0.15">
      <c r="A10" s="2"/>
      <c r="B10" s="37" t="str">
        <f>データ!$N$6</f>
        <v>-</v>
      </c>
      <c r="C10" s="38"/>
      <c r="D10" s="38"/>
      <c r="E10" s="38"/>
      <c r="F10" s="38"/>
      <c r="G10" s="38"/>
      <c r="H10" s="38"/>
      <c r="I10" s="37">
        <f>データ!$O$6</f>
        <v>69.66</v>
      </c>
      <c r="J10" s="38"/>
      <c r="K10" s="38"/>
      <c r="L10" s="38"/>
      <c r="M10" s="38"/>
      <c r="N10" s="38"/>
      <c r="O10" s="72"/>
      <c r="P10" s="62">
        <f>データ!$P$6</f>
        <v>98.99</v>
      </c>
      <c r="Q10" s="62"/>
      <c r="R10" s="62"/>
      <c r="S10" s="62"/>
      <c r="T10" s="62"/>
      <c r="U10" s="62"/>
      <c r="V10" s="62"/>
      <c r="W10" s="73">
        <f>データ!$Q$6</f>
        <v>3190</v>
      </c>
      <c r="X10" s="73"/>
      <c r="Y10" s="73"/>
      <c r="Z10" s="73"/>
      <c r="AA10" s="73"/>
      <c r="AB10" s="73"/>
      <c r="AC10" s="73"/>
      <c r="AD10" s="2"/>
      <c r="AE10" s="2"/>
      <c r="AF10" s="2"/>
      <c r="AG10" s="2"/>
      <c r="AH10" s="2"/>
      <c r="AI10" s="2"/>
      <c r="AJ10" s="2"/>
      <c r="AK10" s="2"/>
      <c r="AL10" s="73">
        <f>データ!$U$6</f>
        <v>47822</v>
      </c>
      <c r="AM10" s="73"/>
      <c r="AN10" s="73"/>
      <c r="AO10" s="73"/>
      <c r="AP10" s="73"/>
      <c r="AQ10" s="73"/>
      <c r="AR10" s="73"/>
      <c r="AS10" s="73"/>
      <c r="AT10" s="37">
        <f>データ!$V$6</f>
        <v>193.08</v>
      </c>
      <c r="AU10" s="38"/>
      <c r="AV10" s="38"/>
      <c r="AW10" s="38"/>
      <c r="AX10" s="38"/>
      <c r="AY10" s="38"/>
      <c r="AZ10" s="38"/>
      <c r="BA10" s="38"/>
      <c r="BB10" s="62">
        <f>データ!$W$6</f>
        <v>247.68</v>
      </c>
      <c r="BC10" s="62"/>
      <c r="BD10" s="62"/>
      <c r="BE10" s="62"/>
      <c r="BF10" s="62"/>
      <c r="BG10" s="62"/>
      <c r="BH10" s="62"/>
      <c r="BI10" s="62"/>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31" t="s">
        <v>25</v>
      </c>
      <c r="BM14" s="32"/>
      <c r="BN14" s="32"/>
      <c r="BO14" s="32"/>
      <c r="BP14" s="32"/>
      <c r="BQ14" s="32"/>
      <c r="BR14" s="32"/>
      <c r="BS14" s="32"/>
      <c r="BT14" s="32"/>
      <c r="BU14" s="32"/>
      <c r="BV14" s="32"/>
      <c r="BW14" s="32"/>
      <c r="BX14" s="32"/>
      <c r="BY14" s="32"/>
      <c r="BZ14" s="33"/>
    </row>
    <row r="15" spans="1:78" ht="13.5" customHeight="1" x14ac:dyDescent="0.15">
      <c r="A15" s="2"/>
      <c r="B15" s="46"/>
      <c r="C15" s="47"/>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8"/>
      <c r="BK15" s="2"/>
      <c r="BL15" s="34"/>
      <c r="BM15" s="35"/>
      <c r="BN15" s="35"/>
      <c r="BO15" s="35"/>
      <c r="BP15" s="35"/>
      <c r="BQ15" s="35"/>
      <c r="BR15" s="35"/>
      <c r="BS15" s="35"/>
      <c r="BT15" s="35"/>
      <c r="BU15" s="35"/>
      <c r="BV15" s="35"/>
      <c r="BW15" s="35"/>
      <c r="BX15" s="35"/>
      <c r="BY15" s="35"/>
      <c r="BZ15" s="36"/>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2"/>
      <c r="BM17" s="40"/>
      <c r="BN17" s="40"/>
      <c r="BO17" s="40"/>
      <c r="BP17" s="40"/>
      <c r="BQ17" s="40"/>
      <c r="BR17" s="40"/>
      <c r="BS17" s="40"/>
      <c r="BT17" s="40"/>
      <c r="BU17" s="40"/>
      <c r="BV17" s="40"/>
      <c r="BW17" s="40"/>
      <c r="BX17" s="40"/>
      <c r="BY17" s="40"/>
      <c r="BZ17" s="4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2"/>
      <c r="BM18" s="40"/>
      <c r="BN18" s="40"/>
      <c r="BO18" s="40"/>
      <c r="BP18" s="40"/>
      <c r="BQ18" s="40"/>
      <c r="BR18" s="40"/>
      <c r="BS18" s="40"/>
      <c r="BT18" s="40"/>
      <c r="BU18" s="40"/>
      <c r="BV18" s="40"/>
      <c r="BW18" s="40"/>
      <c r="BX18" s="40"/>
      <c r="BY18" s="40"/>
      <c r="BZ18" s="4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2"/>
      <c r="BM19" s="40"/>
      <c r="BN19" s="40"/>
      <c r="BO19" s="40"/>
      <c r="BP19" s="40"/>
      <c r="BQ19" s="40"/>
      <c r="BR19" s="40"/>
      <c r="BS19" s="40"/>
      <c r="BT19" s="40"/>
      <c r="BU19" s="40"/>
      <c r="BV19" s="40"/>
      <c r="BW19" s="40"/>
      <c r="BX19" s="40"/>
      <c r="BY19" s="40"/>
      <c r="BZ19" s="4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2"/>
      <c r="BM20" s="40"/>
      <c r="BN20" s="40"/>
      <c r="BO20" s="40"/>
      <c r="BP20" s="40"/>
      <c r="BQ20" s="40"/>
      <c r="BR20" s="40"/>
      <c r="BS20" s="40"/>
      <c r="BT20" s="40"/>
      <c r="BU20" s="40"/>
      <c r="BV20" s="40"/>
      <c r="BW20" s="40"/>
      <c r="BX20" s="40"/>
      <c r="BY20" s="40"/>
      <c r="BZ20" s="4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2"/>
      <c r="BM21" s="40"/>
      <c r="BN21" s="40"/>
      <c r="BO21" s="40"/>
      <c r="BP21" s="40"/>
      <c r="BQ21" s="40"/>
      <c r="BR21" s="40"/>
      <c r="BS21" s="40"/>
      <c r="BT21" s="40"/>
      <c r="BU21" s="40"/>
      <c r="BV21" s="40"/>
      <c r="BW21" s="40"/>
      <c r="BX21" s="40"/>
      <c r="BY21" s="40"/>
      <c r="BZ21" s="4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2"/>
      <c r="BM22" s="40"/>
      <c r="BN22" s="40"/>
      <c r="BO22" s="40"/>
      <c r="BP22" s="40"/>
      <c r="BQ22" s="40"/>
      <c r="BR22" s="40"/>
      <c r="BS22" s="40"/>
      <c r="BT22" s="40"/>
      <c r="BU22" s="40"/>
      <c r="BV22" s="40"/>
      <c r="BW22" s="40"/>
      <c r="BX22" s="40"/>
      <c r="BY22" s="40"/>
      <c r="BZ22" s="4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2"/>
      <c r="BM23" s="40"/>
      <c r="BN23" s="40"/>
      <c r="BO23" s="40"/>
      <c r="BP23" s="40"/>
      <c r="BQ23" s="40"/>
      <c r="BR23" s="40"/>
      <c r="BS23" s="40"/>
      <c r="BT23" s="40"/>
      <c r="BU23" s="40"/>
      <c r="BV23" s="40"/>
      <c r="BW23" s="40"/>
      <c r="BX23" s="40"/>
      <c r="BY23" s="40"/>
      <c r="BZ23" s="4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2"/>
      <c r="BM24" s="40"/>
      <c r="BN24" s="40"/>
      <c r="BO24" s="40"/>
      <c r="BP24" s="40"/>
      <c r="BQ24" s="40"/>
      <c r="BR24" s="40"/>
      <c r="BS24" s="40"/>
      <c r="BT24" s="40"/>
      <c r="BU24" s="40"/>
      <c r="BV24" s="40"/>
      <c r="BW24" s="40"/>
      <c r="BX24" s="40"/>
      <c r="BY24" s="40"/>
      <c r="BZ24" s="4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2"/>
      <c r="BM25" s="40"/>
      <c r="BN25" s="40"/>
      <c r="BO25" s="40"/>
      <c r="BP25" s="40"/>
      <c r="BQ25" s="40"/>
      <c r="BR25" s="40"/>
      <c r="BS25" s="40"/>
      <c r="BT25" s="40"/>
      <c r="BU25" s="40"/>
      <c r="BV25" s="40"/>
      <c r="BW25" s="40"/>
      <c r="BX25" s="40"/>
      <c r="BY25" s="40"/>
      <c r="BZ25" s="4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2"/>
      <c r="BM26" s="40"/>
      <c r="BN26" s="40"/>
      <c r="BO26" s="40"/>
      <c r="BP26" s="40"/>
      <c r="BQ26" s="40"/>
      <c r="BR26" s="40"/>
      <c r="BS26" s="40"/>
      <c r="BT26" s="40"/>
      <c r="BU26" s="40"/>
      <c r="BV26" s="40"/>
      <c r="BW26" s="40"/>
      <c r="BX26" s="40"/>
      <c r="BY26" s="40"/>
      <c r="BZ26" s="4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2"/>
      <c r="BM27" s="40"/>
      <c r="BN27" s="40"/>
      <c r="BO27" s="40"/>
      <c r="BP27" s="40"/>
      <c r="BQ27" s="40"/>
      <c r="BR27" s="40"/>
      <c r="BS27" s="40"/>
      <c r="BT27" s="40"/>
      <c r="BU27" s="40"/>
      <c r="BV27" s="40"/>
      <c r="BW27" s="40"/>
      <c r="BX27" s="40"/>
      <c r="BY27" s="40"/>
      <c r="BZ27" s="4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2"/>
      <c r="BM28" s="40"/>
      <c r="BN28" s="40"/>
      <c r="BO28" s="40"/>
      <c r="BP28" s="40"/>
      <c r="BQ28" s="40"/>
      <c r="BR28" s="40"/>
      <c r="BS28" s="40"/>
      <c r="BT28" s="40"/>
      <c r="BU28" s="40"/>
      <c r="BV28" s="40"/>
      <c r="BW28" s="40"/>
      <c r="BX28" s="40"/>
      <c r="BY28" s="40"/>
      <c r="BZ28" s="4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2"/>
      <c r="BM29" s="40"/>
      <c r="BN29" s="40"/>
      <c r="BO29" s="40"/>
      <c r="BP29" s="40"/>
      <c r="BQ29" s="40"/>
      <c r="BR29" s="40"/>
      <c r="BS29" s="40"/>
      <c r="BT29" s="40"/>
      <c r="BU29" s="40"/>
      <c r="BV29" s="40"/>
      <c r="BW29" s="40"/>
      <c r="BX29" s="40"/>
      <c r="BY29" s="40"/>
      <c r="BZ29" s="4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2"/>
      <c r="BM30" s="40"/>
      <c r="BN30" s="40"/>
      <c r="BO30" s="40"/>
      <c r="BP30" s="40"/>
      <c r="BQ30" s="40"/>
      <c r="BR30" s="40"/>
      <c r="BS30" s="40"/>
      <c r="BT30" s="40"/>
      <c r="BU30" s="40"/>
      <c r="BV30" s="40"/>
      <c r="BW30" s="40"/>
      <c r="BX30" s="40"/>
      <c r="BY30" s="40"/>
      <c r="BZ30" s="4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2"/>
      <c r="BM31" s="40"/>
      <c r="BN31" s="40"/>
      <c r="BO31" s="40"/>
      <c r="BP31" s="40"/>
      <c r="BQ31" s="40"/>
      <c r="BR31" s="40"/>
      <c r="BS31" s="40"/>
      <c r="BT31" s="40"/>
      <c r="BU31" s="40"/>
      <c r="BV31" s="40"/>
      <c r="BW31" s="40"/>
      <c r="BX31" s="40"/>
      <c r="BY31" s="40"/>
      <c r="BZ31" s="4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2"/>
      <c r="BM32" s="40"/>
      <c r="BN32" s="40"/>
      <c r="BO32" s="40"/>
      <c r="BP32" s="40"/>
      <c r="BQ32" s="40"/>
      <c r="BR32" s="40"/>
      <c r="BS32" s="40"/>
      <c r="BT32" s="40"/>
      <c r="BU32" s="40"/>
      <c r="BV32" s="40"/>
      <c r="BW32" s="40"/>
      <c r="BX32" s="40"/>
      <c r="BY32" s="40"/>
      <c r="BZ32" s="4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2"/>
      <c r="BM33" s="40"/>
      <c r="BN33" s="40"/>
      <c r="BO33" s="40"/>
      <c r="BP33" s="40"/>
      <c r="BQ33" s="40"/>
      <c r="BR33" s="40"/>
      <c r="BS33" s="40"/>
      <c r="BT33" s="40"/>
      <c r="BU33" s="40"/>
      <c r="BV33" s="40"/>
      <c r="BW33" s="40"/>
      <c r="BX33" s="40"/>
      <c r="BY33" s="40"/>
      <c r="BZ33" s="4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2"/>
      <c r="BM34" s="40"/>
      <c r="BN34" s="40"/>
      <c r="BO34" s="40"/>
      <c r="BP34" s="40"/>
      <c r="BQ34" s="40"/>
      <c r="BR34" s="40"/>
      <c r="BS34" s="40"/>
      <c r="BT34" s="40"/>
      <c r="BU34" s="40"/>
      <c r="BV34" s="40"/>
      <c r="BW34" s="40"/>
      <c r="BX34" s="40"/>
      <c r="BY34" s="40"/>
      <c r="BZ34" s="4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2"/>
      <c r="BM35" s="40"/>
      <c r="BN35" s="40"/>
      <c r="BO35" s="40"/>
      <c r="BP35" s="40"/>
      <c r="BQ35" s="40"/>
      <c r="BR35" s="40"/>
      <c r="BS35" s="40"/>
      <c r="BT35" s="40"/>
      <c r="BU35" s="40"/>
      <c r="BV35" s="40"/>
      <c r="BW35" s="40"/>
      <c r="BX35" s="40"/>
      <c r="BY35" s="40"/>
      <c r="BZ35" s="4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2"/>
      <c r="BM36" s="40"/>
      <c r="BN36" s="40"/>
      <c r="BO36" s="40"/>
      <c r="BP36" s="40"/>
      <c r="BQ36" s="40"/>
      <c r="BR36" s="40"/>
      <c r="BS36" s="40"/>
      <c r="BT36" s="40"/>
      <c r="BU36" s="40"/>
      <c r="BV36" s="40"/>
      <c r="BW36" s="40"/>
      <c r="BX36" s="40"/>
      <c r="BY36" s="40"/>
      <c r="BZ36" s="4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2"/>
      <c r="BM37" s="40"/>
      <c r="BN37" s="40"/>
      <c r="BO37" s="40"/>
      <c r="BP37" s="40"/>
      <c r="BQ37" s="40"/>
      <c r="BR37" s="40"/>
      <c r="BS37" s="40"/>
      <c r="BT37" s="40"/>
      <c r="BU37" s="40"/>
      <c r="BV37" s="40"/>
      <c r="BW37" s="40"/>
      <c r="BX37" s="40"/>
      <c r="BY37" s="40"/>
      <c r="BZ37" s="4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2"/>
      <c r="BM38" s="40"/>
      <c r="BN38" s="40"/>
      <c r="BO38" s="40"/>
      <c r="BP38" s="40"/>
      <c r="BQ38" s="40"/>
      <c r="BR38" s="40"/>
      <c r="BS38" s="40"/>
      <c r="BT38" s="40"/>
      <c r="BU38" s="40"/>
      <c r="BV38" s="40"/>
      <c r="BW38" s="40"/>
      <c r="BX38" s="40"/>
      <c r="BY38" s="40"/>
      <c r="BZ38" s="4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2"/>
      <c r="BM39" s="40"/>
      <c r="BN39" s="40"/>
      <c r="BO39" s="40"/>
      <c r="BP39" s="40"/>
      <c r="BQ39" s="40"/>
      <c r="BR39" s="40"/>
      <c r="BS39" s="40"/>
      <c r="BT39" s="40"/>
      <c r="BU39" s="40"/>
      <c r="BV39" s="40"/>
      <c r="BW39" s="40"/>
      <c r="BX39" s="40"/>
      <c r="BY39" s="40"/>
      <c r="BZ39" s="4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2"/>
      <c r="BM40" s="40"/>
      <c r="BN40" s="40"/>
      <c r="BO40" s="40"/>
      <c r="BP40" s="40"/>
      <c r="BQ40" s="40"/>
      <c r="BR40" s="40"/>
      <c r="BS40" s="40"/>
      <c r="BT40" s="40"/>
      <c r="BU40" s="40"/>
      <c r="BV40" s="40"/>
      <c r="BW40" s="40"/>
      <c r="BX40" s="40"/>
      <c r="BY40" s="40"/>
      <c r="BZ40" s="4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2"/>
      <c r="BM41" s="40"/>
      <c r="BN41" s="40"/>
      <c r="BO41" s="40"/>
      <c r="BP41" s="40"/>
      <c r="BQ41" s="40"/>
      <c r="BR41" s="40"/>
      <c r="BS41" s="40"/>
      <c r="BT41" s="40"/>
      <c r="BU41" s="40"/>
      <c r="BV41" s="40"/>
      <c r="BW41" s="40"/>
      <c r="BX41" s="40"/>
      <c r="BY41" s="40"/>
      <c r="BZ41" s="4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2"/>
      <c r="BM42" s="40"/>
      <c r="BN42" s="40"/>
      <c r="BO42" s="40"/>
      <c r="BP42" s="40"/>
      <c r="BQ42" s="40"/>
      <c r="BR42" s="40"/>
      <c r="BS42" s="40"/>
      <c r="BT42" s="40"/>
      <c r="BU42" s="40"/>
      <c r="BV42" s="40"/>
      <c r="BW42" s="40"/>
      <c r="BX42" s="40"/>
      <c r="BY42" s="40"/>
      <c r="BZ42" s="4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2"/>
      <c r="BM43" s="40"/>
      <c r="BN43" s="40"/>
      <c r="BO43" s="40"/>
      <c r="BP43" s="40"/>
      <c r="BQ43" s="40"/>
      <c r="BR43" s="40"/>
      <c r="BS43" s="40"/>
      <c r="BT43" s="40"/>
      <c r="BU43" s="40"/>
      <c r="BV43" s="40"/>
      <c r="BW43" s="40"/>
      <c r="BX43" s="40"/>
      <c r="BY43" s="40"/>
      <c r="BZ43" s="4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2"/>
      <c r="BM44" s="40"/>
      <c r="BN44" s="40"/>
      <c r="BO44" s="40"/>
      <c r="BP44" s="40"/>
      <c r="BQ44" s="40"/>
      <c r="BR44" s="40"/>
      <c r="BS44" s="40"/>
      <c r="BT44" s="40"/>
      <c r="BU44" s="40"/>
      <c r="BV44" s="40"/>
      <c r="BW44" s="40"/>
      <c r="BX44" s="40"/>
      <c r="BY44" s="40"/>
      <c r="BZ44" s="4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3" t="s">
        <v>112</v>
      </c>
      <c r="BM47" s="44"/>
      <c r="BN47" s="44"/>
      <c r="BO47" s="44"/>
      <c r="BP47" s="44"/>
      <c r="BQ47" s="44"/>
      <c r="BR47" s="44"/>
      <c r="BS47" s="44"/>
      <c r="BT47" s="44"/>
      <c r="BU47" s="44"/>
      <c r="BV47" s="44"/>
      <c r="BW47" s="44"/>
      <c r="BX47" s="44"/>
      <c r="BY47" s="44"/>
      <c r="BZ47" s="4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3"/>
      <c r="BM48" s="44"/>
      <c r="BN48" s="44"/>
      <c r="BO48" s="44"/>
      <c r="BP48" s="44"/>
      <c r="BQ48" s="44"/>
      <c r="BR48" s="44"/>
      <c r="BS48" s="44"/>
      <c r="BT48" s="44"/>
      <c r="BU48" s="44"/>
      <c r="BV48" s="44"/>
      <c r="BW48" s="44"/>
      <c r="BX48" s="44"/>
      <c r="BY48" s="44"/>
      <c r="BZ48" s="4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3"/>
      <c r="BM49" s="44"/>
      <c r="BN49" s="44"/>
      <c r="BO49" s="44"/>
      <c r="BP49" s="44"/>
      <c r="BQ49" s="44"/>
      <c r="BR49" s="44"/>
      <c r="BS49" s="44"/>
      <c r="BT49" s="44"/>
      <c r="BU49" s="44"/>
      <c r="BV49" s="44"/>
      <c r="BW49" s="44"/>
      <c r="BX49" s="44"/>
      <c r="BY49" s="44"/>
      <c r="BZ49" s="4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3"/>
      <c r="BM50" s="44"/>
      <c r="BN50" s="44"/>
      <c r="BO50" s="44"/>
      <c r="BP50" s="44"/>
      <c r="BQ50" s="44"/>
      <c r="BR50" s="44"/>
      <c r="BS50" s="44"/>
      <c r="BT50" s="44"/>
      <c r="BU50" s="44"/>
      <c r="BV50" s="44"/>
      <c r="BW50" s="44"/>
      <c r="BX50" s="44"/>
      <c r="BY50" s="44"/>
      <c r="BZ50" s="4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3"/>
      <c r="BM51" s="44"/>
      <c r="BN51" s="44"/>
      <c r="BO51" s="44"/>
      <c r="BP51" s="44"/>
      <c r="BQ51" s="44"/>
      <c r="BR51" s="44"/>
      <c r="BS51" s="44"/>
      <c r="BT51" s="44"/>
      <c r="BU51" s="44"/>
      <c r="BV51" s="44"/>
      <c r="BW51" s="44"/>
      <c r="BX51" s="44"/>
      <c r="BY51" s="44"/>
      <c r="BZ51" s="4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3"/>
      <c r="BM52" s="44"/>
      <c r="BN52" s="44"/>
      <c r="BO52" s="44"/>
      <c r="BP52" s="44"/>
      <c r="BQ52" s="44"/>
      <c r="BR52" s="44"/>
      <c r="BS52" s="44"/>
      <c r="BT52" s="44"/>
      <c r="BU52" s="44"/>
      <c r="BV52" s="44"/>
      <c r="BW52" s="44"/>
      <c r="BX52" s="44"/>
      <c r="BY52" s="44"/>
      <c r="BZ52" s="4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3"/>
      <c r="BM53" s="44"/>
      <c r="BN53" s="44"/>
      <c r="BO53" s="44"/>
      <c r="BP53" s="44"/>
      <c r="BQ53" s="44"/>
      <c r="BR53" s="44"/>
      <c r="BS53" s="44"/>
      <c r="BT53" s="44"/>
      <c r="BU53" s="44"/>
      <c r="BV53" s="44"/>
      <c r="BW53" s="44"/>
      <c r="BX53" s="44"/>
      <c r="BY53" s="44"/>
      <c r="BZ53" s="4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3"/>
      <c r="BM54" s="44"/>
      <c r="BN54" s="44"/>
      <c r="BO54" s="44"/>
      <c r="BP54" s="44"/>
      <c r="BQ54" s="44"/>
      <c r="BR54" s="44"/>
      <c r="BS54" s="44"/>
      <c r="BT54" s="44"/>
      <c r="BU54" s="44"/>
      <c r="BV54" s="44"/>
      <c r="BW54" s="44"/>
      <c r="BX54" s="44"/>
      <c r="BY54" s="44"/>
      <c r="BZ54" s="4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3"/>
      <c r="BM55" s="44"/>
      <c r="BN55" s="44"/>
      <c r="BO55" s="44"/>
      <c r="BP55" s="44"/>
      <c r="BQ55" s="44"/>
      <c r="BR55" s="44"/>
      <c r="BS55" s="44"/>
      <c r="BT55" s="44"/>
      <c r="BU55" s="44"/>
      <c r="BV55" s="44"/>
      <c r="BW55" s="44"/>
      <c r="BX55" s="44"/>
      <c r="BY55" s="44"/>
      <c r="BZ55" s="4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3"/>
      <c r="BM56" s="44"/>
      <c r="BN56" s="44"/>
      <c r="BO56" s="44"/>
      <c r="BP56" s="44"/>
      <c r="BQ56" s="44"/>
      <c r="BR56" s="44"/>
      <c r="BS56" s="44"/>
      <c r="BT56" s="44"/>
      <c r="BU56" s="44"/>
      <c r="BV56" s="44"/>
      <c r="BW56" s="44"/>
      <c r="BX56" s="44"/>
      <c r="BY56" s="44"/>
      <c r="BZ56" s="4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3"/>
      <c r="BM57" s="44"/>
      <c r="BN57" s="44"/>
      <c r="BO57" s="44"/>
      <c r="BP57" s="44"/>
      <c r="BQ57" s="44"/>
      <c r="BR57" s="44"/>
      <c r="BS57" s="44"/>
      <c r="BT57" s="44"/>
      <c r="BU57" s="44"/>
      <c r="BV57" s="44"/>
      <c r="BW57" s="44"/>
      <c r="BX57" s="44"/>
      <c r="BY57" s="44"/>
      <c r="BZ57" s="4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3"/>
      <c r="BM58" s="44"/>
      <c r="BN58" s="44"/>
      <c r="BO58" s="44"/>
      <c r="BP58" s="44"/>
      <c r="BQ58" s="44"/>
      <c r="BR58" s="44"/>
      <c r="BS58" s="44"/>
      <c r="BT58" s="44"/>
      <c r="BU58" s="44"/>
      <c r="BV58" s="44"/>
      <c r="BW58" s="44"/>
      <c r="BX58" s="44"/>
      <c r="BY58" s="44"/>
      <c r="BZ58" s="4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3"/>
      <c r="BM59" s="44"/>
      <c r="BN59" s="44"/>
      <c r="BO59" s="44"/>
      <c r="BP59" s="44"/>
      <c r="BQ59" s="44"/>
      <c r="BR59" s="44"/>
      <c r="BS59" s="44"/>
      <c r="BT59" s="44"/>
      <c r="BU59" s="44"/>
      <c r="BV59" s="44"/>
      <c r="BW59" s="44"/>
      <c r="BX59" s="44"/>
      <c r="BY59" s="44"/>
      <c r="BZ59" s="45"/>
    </row>
    <row r="60" spans="1:78" ht="13.5" customHeight="1" x14ac:dyDescent="0.15">
      <c r="A60" s="2"/>
      <c r="B60" s="46" t="s">
        <v>27</v>
      </c>
      <c r="C60" s="47"/>
      <c r="D60" s="47"/>
      <c r="E60" s="47"/>
      <c r="F60" s="47"/>
      <c r="G60" s="47"/>
      <c r="H60" s="47"/>
      <c r="I60" s="47"/>
      <c r="J60" s="47"/>
      <c r="K60" s="47"/>
      <c r="L60" s="47"/>
      <c r="M60" s="47"/>
      <c r="N60" s="47"/>
      <c r="O60" s="47"/>
      <c r="P60" s="47"/>
      <c r="Q60" s="47"/>
      <c r="R60" s="47"/>
      <c r="S60" s="47"/>
      <c r="T60" s="47"/>
      <c r="U60" s="47"/>
      <c r="V60" s="47"/>
      <c r="W60" s="47"/>
      <c r="X60" s="47"/>
      <c r="Y60" s="47"/>
      <c r="Z60" s="47"/>
      <c r="AA60" s="47"/>
      <c r="AB60" s="47"/>
      <c r="AC60" s="47"/>
      <c r="AD60" s="47"/>
      <c r="AE60" s="47"/>
      <c r="AF60" s="47"/>
      <c r="AG60" s="47"/>
      <c r="AH60" s="47"/>
      <c r="AI60" s="47"/>
      <c r="AJ60" s="47"/>
      <c r="AK60" s="47"/>
      <c r="AL60" s="47"/>
      <c r="AM60" s="47"/>
      <c r="AN60" s="47"/>
      <c r="AO60" s="47"/>
      <c r="AP60" s="47"/>
      <c r="AQ60" s="47"/>
      <c r="AR60" s="47"/>
      <c r="AS60" s="47"/>
      <c r="AT60" s="47"/>
      <c r="AU60" s="47"/>
      <c r="AV60" s="47"/>
      <c r="AW60" s="47"/>
      <c r="AX60" s="47"/>
      <c r="AY60" s="47"/>
      <c r="AZ60" s="47"/>
      <c r="BA60" s="47"/>
      <c r="BB60" s="47"/>
      <c r="BC60" s="47"/>
      <c r="BD60" s="47"/>
      <c r="BE60" s="47"/>
      <c r="BF60" s="47"/>
      <c r="BG60" s="47"/>
      <c r="BH60" s="47"/>
      <c r="BI60" s="47"/>
      <c r="BJ60" s="48"/>
      <c r="BK60" s="2"/>
      <c r="BL60" s="43"/>
      <c r="BM60" s="44"/>
      <c r="BN60" s="44"/>
      <c r="BO60" s="44"/>
      <c r="BP60" s="44"/>
      <c r="BQ60" s="44"/>
      <c r="BR60" s="44"/>
      <c r="BS60" s="44"/>
      <c r="BT60" s="44"/>
      <c r="BU60" s="44"/>
      <c r="BV60" s="44"/>
      <c r="BW60" s="44"/>
      <c r="BX60" s="44"/>
      <c r="BY60" s="44"/>
      <c r="BZ60" s="45"/>
    </row>
    <row r="61" spans="1:78" ht="13.5" customHeight="1" x14ac:dyDescent="0.15">
      <c r="A61" s="2"/>
      <c r="B61" s="46"/>
      <c r="C61" s="47"/>
      <c r="D61" s="47"/>
      <c r="E61" s="47"/>
      <c r="F61" s="47"/>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c r="AX61" s="47"/>
      <c r="AY61" s="47"/>
      <c r="AZ61" s="47"/>
      <c r="BA61" s="47"/>
      <c r="BB61" s="47"/>
      <c r="BC61" s="47"/>
      <c r="BD61" s="47"/>
      <c r="BE61" s="47"/>
      <c r="BF61" s="47"/>
      <c r="BG61" s="47"/>
      <c r="BH61" s="47"/>
      <c r="BI61" s="47"/>
      <c r="BJ61" s="48"/>
      <c r="BK61" s="2"/>
      <c r="BL61" s="43"/>
      <c r="BM61" s="44"/>
      <c r="BN61" s="44"/>
      <c r="BO61" s="44"/>
      <c r="BP61" s="44"/>
      <c r="BQ61" s="44"/>
      <c r="BR61" s="44"/>
      <c r="BS61" s="44"/>
      <c r="BT61" s="44"/>
      <c r="BU61" s="44"/>
      <c r="BV61" s="44"/>
      <c r="BW61" s="44"/>
      <c r="BX61" s="44"/>
      <c r="BY61" s="44"/>
      <c r="BZ61" s="4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3"/>
      <c r="BM62" s="44"/>
      <c r="BN62" s="44"/>
      <c r="BO62" s="44"/>
      <c r="BP62" s="44"/>
      <c r="BQ62" s="44"/>
      <c r="BR62" s="44"/>
      <c r="BS62" s="44"/>
      <c r="BT62" s="44"/>
      <c r="BU62" s="44"/>
      <c r="BV62" s="44"/>
      <c r="BW62" s="44"/>
      <c r="BX62" s="44"/>
      <c r="BY62" s="44"/>
      <c r="BZ62" s="4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3"/>
      <c r="BM63" s="44"/>
      <c r="BN63" s="44"/>
      <c r="BO63" s="44"/>
      <c r="BP63" s="44"/>
      <c r="BQ63" s="44"/>
      <c r="BR63" s="44"/>
      <c r="BS63" s="44"/>
      <c r="BT63" s="44"/>
      <c r="BU63" s="44"/>
      <c r="BV63" s="44"/>
      <c r="BW63" s="44"/>
      <c r="BX63" s="44"/>
      <c r="BY63" s="44"/>
      <c r="BZ63" s="4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uXZPWwG38Z7SMTWSWjaMofi1HmuLSDO3FlHHGiLW+c32rSKjD1I8i9RuF8Jy3hlKL0W3sIsTw6ZNClR1n4NV8w==" saltValue="NvxQwrLkfAAI2GM5H7/t1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90" t="s">
        <v>50</v>
      </c>
      <c r="I3" s="91"/>
      <c r="J3" s="91"/>
      <c r="K3" s="91"/>
      <c r="L3" s="91"/>
      <c r="M3" s="91"/>
      <c r="N3" s="91"/>
      <c r="O3" s="91"/>
      <c r="P3" s="91"/>
      <c r="Q3" s="91"/>
      <c r="R3" s="91"/>
      <c r="S3" s="91"/>
      <c r="T3" s="91"/>
      <c r="U3" s="91"/>
      <c r="V3" s="91"/>
      <c r="W3" s="92"/>
      <c r="X3" s="96" t="s">
        <v>51</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52</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x14ac:dyDescent="0.15">
      <c r="A4" s="15" t="s">
        <v>53</v>
      </c>
      <c r="B4" s="17"/>
      <c r="C4" s="17"/>
      <c r="D4" s="17"/>
      <c r="E4" s="17"/>
      <c r="F4" s="17"/>
      <c r="G4" s="17"/>
      <c r="H4" s="93"/>
      <c r="I4" s="94"/>
      <c r="J4" s="94"/>
      <c r="K4" s="94"/>
      <c r="L4" s="94"/>
      <c r="M4" s="94"/>
      <c r="N4" s="94"/>
      <c r="O4" s="94"/>
      <c r="P4" s="94"/>
      <c r="Q4" s="94"/>
      <c r="R4" s="94"/>
      <c r="S4" s="94"/>
      <c r="T4" s="94"/>
      <c r="U4" s="94"/>
      <c r="V4" s="94"/>
      <c r="W4" s="95"/>
      <c r="X4" s="89" t="s">
        <v>54</v>
      </c>
      <c r="Y4" s="89"/>
      <c r="Z4" s="89"/>
      <c r="AA4" s="89"/>
      <c r="AB4" s="89"/>
      <c r="AC4" s="89"/>
      <c r="AD4" s="89"/>
      <c r="AE4" s="89"/>
      <c r="AF4" s="89"/>
      <c r="AG4" s="89"/>
      <c r="AH4" s="89"/>
      <c r="AI4" s="89" t="s">
        <v>55</v>
      </c>
      <c r="AJ4" s="89"/>
      <c r="AK4" s="89"/>
      <c r="AL4" s="89"/>
      <c r="AM4" s="89"/>
      <c r="AN4" s="89"/>
      <c r="AO4" s="89"/>
      <c r="AP4" s="89"/>
      <c r="AQ4" s="89"/>
      <c r="AR4" s="89"/>
      <c r="AS4" s="89"/>
      <c r="AT4" s="89" t="s">
        <v>56</v>
      </c>
      <c r="AU4" s="89"/>
      <c r="AV4" s="89"/>
      <c r="AW4" s="89"/>
      <c r="AX4" s="89"/>
      <c r="AY4" s="89"/>
      <c r="AZ4" s="89"/>
      <c r="BA4" s="89"/>
      <c r="BB4" s="89"/>
      <c r="BC4" s="89"/>
      <c r="BD4" s="89"/>
      <c r="BE4" s="89" t="s">
        <v>57</v>
      </c>
      <c r="BF4" s="89"/>
      <c r="BG4" s="89"/>
      <c r="BH4" s="89"/>
      <c r="BI4" s="89"/>
      <c r="BJ4" s="89"/>
      <c r="BK4" s="89"/>
      <c r="BL4" s="89"/>
      <c r="BM4" s="89"/>
      <c r="BN4" s="89"/>
      <c r="BO4" s="89"/>
      <c r="BP4" s="89" t="s">
        <v>58</v>
      </c>
      <c r="BQ4" s="89"/>
      <c r="BR4" s="89"/>
      <c r="BS4" s="89"/>
      <c r="BT4" s="89"/>
      <c r="BU4" s="89"/>
      <c r="BV4" s="89"/>
      <c r="BW4" s="89"/>
      <c r="BX4" s="89"/>
      <c r="BY4" s="89"/>
      <c r="BZ4" s="89"/>
      <c r="CA4" s="89" t="s">
        <v>59</v>
      </c>
      <c r="CB4" s="89"/>
      <c r="CC4" s="89"/>
      <c r="CD4" s="89"/>
      <c r="CE4" s="89"/>
      <c r="CF4" s="89"/>
      <c r="CG4" s="89"/>
      <c r="CH4" s="89"/>
      <c r="CI4" s="89"/>
      <c r="CJ4" s="89"/>
      <c r="CK4" s="89"/>
      <c r="CL4" s="89" t="s">
        <v>60</v>
      </c>
      <c r="CM4" s="89"/>
      <c r="CN4" s="89"/>
      <c r="CO4" s="89"/>
      <c r="CP4" s="89"/>
      <c r="CQ4" s="89"/>
      <c r="CR4" s="89"/>
      <c r="CS4" s="89"/>
      <c r="CT4" s="89"/>
      <c r="CU4" s="89"/>
      <c r="CV4" s="89"/>
      <c r="CW4" s="89" t="s">
        <v>61</v>
      </c>
      <c r="CX4" s="89"/>
      <c r="CY4" s="89"/>
      <c r="CZ4" s="89"/>
      <c r="DA4" s="89"/>
      <c r="DB4" s="89"/>
      <c r="DC4" s="89"/>
      <c r="DD4" s="89"/>
      <c r="DE4" s="89"/>
      <c r="DF4" s="89"/>
      <c r="DG4" s="89"/>
      <c r="DH4" s="89" t="s">
        <v>62</v>
      </c>
      <c r="DI4" s="89"/>
      <c r="DJ4" s="89"/>
      <c r="DK4" s="89"/>
      <c r="DL4" s="89"/>
      <c r="DM4" s="89"/>
      <c r="DN4" s="89"/>
      <c r="DO4" s="89"/>
      <c r="DP4" s="89"/>
      <c r="DQ4" s="89"/>
      <c r="DR4" s="89"/>
      <c r="DS4" s="89" t="s">
        <v>63</v>
      </c>
      <c r="DT4" s="89"/>
      <c r="DU4" s="89"/>
      <c r="DV4" s="89"/>
      <c r="DW4" s="89"/>
      <c r="DX4" s="89"/>
      <c r="DY4" s="89"/>
      <c r="DZ4" s="89"/>
      <c r="EA4" s="89"/>
      <c r="EB4" s="89"/>
      <c r="EC4" s="89"/>
      <c r="ED4" s="89" t="s">
        <v>64</v>
      </c>
      <c r="EE4" s="89"/>
      <c r="EF4" s="89"/>
      <c r="EG4" s="89"/>
      <c r="EH4" s="89"/>
      <c r="EI4" s="89"/>
      <c r="EJ4" s="89"/>
      <c r="EK4" s="89"/>
      <c r="EL4" s="89"/>
      <c r="EM4" s="89"/>
      <c r="EN4" s="89"/>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162108</v>
      </c>
      <c r="D6" s="20">
        <f t="shared" si="3"/>
        <v>46</v>
      </c>
      <c r="E6" s="20">
        <f t="shared" si="3"/>
        <v>1</v>
      </c>
      <c r="F6" s="20">
        <f t="shared" si="3"/>
        <v>0</v>
      </c>
      <c r="G6" s="20">
        <f t="shared" si="3"/>
        <v>1</v>
      </c>
      <c r="H6" s="20" t="str">
        <f t="shared" si="3"/>
        <v>富山県　南砺市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69.66</v>
      </c>
      <c r="P6" s="21">
        <f t="shared" si="3"/>
        <v>98.99</v>
      </c>
      <c r="Q6" s="21">
        <f t="shared" si="3"/>
        <v>3190</v>
      </c>
      <c r="R6" s="21">
        <f t="shared" si="3"/>
        <v>48624</v>
      </c>
      <c r="S6" s="21">
        <f t="shared" si="3"/>
        <v>668.64</v>
      </c>
      <c r="T6" s="21">
        <f t="shared" si="3"/>
        <v>72.72</v>
      </c>
      <c r="U6" s="21">
        <f t="shared" si="3"/>
        <v>47822</v>
      </c>
      <c r="V6" s="21">
        <f t="shared" si="3"/>
        <v>193.08</v>
      </c>
      <c r="W6" s="21">
        <f t="shared" si="3"/>
        <v>247.68</v>
      </c>
      <c r="X6" s="22">
        <f>IF(X7="",NA(),X7)</f>
        <v>83.44</v>
      </c>
      <c r="Y6" s="22">
        <f t="shared" ref="Y6:AG6" si="4">IF(Y7="",NA(),Y7)</f>
        <v>95.18</v>
      </c>
      <c r="Z6" s="22">
        <f t="shared" si="4"/>
        <v>98.4</v>
      </c>
      <c r="AA6" s="22">
        <f t="shared" si="4"/>
        <v>103.06</v>
      </c>
      <c r="AB6" s="22">
        <f t="shared" si="4"/>
        <v>107.79</v>
      </c>
      <c r="AC6" s="22">
        <f t="shared" si="4"/>
        <v>112.15</v>
      </c>
      <c r="AD6" s="22">
        <f t="shared" si="4"/>
        <v>111.44</v>
      </c>
      <c r="AE6" s="22">
        <f t="shared" si="4"/>
        <v>109.01</v>
      </c>
      <c r="AF6" s="22">
        <f t="shared" si="4"/>
        <v>108.83</v>
      </c>
      <c r="AG6" s="22">
        <f t="shared" si="4"/>
        <v>109.23</v>
      </c>
      <c r="AH6" s="21" t="str">
        <f>IF(AH7="","",IF(AH7="-","【-】","【"&amp;SUBSTITUTE(TEXT(AH7,"#,##0.00"),"-","△")&amp;"】"))</f>
        <v>【111.39】</v>
      </c>
      <c r="AI6" s="22">
        <f>IF(AI7="",NA(),AI7)</f>
        <v>86.11</v>
      </c>
      <c r="AJ6" s="22">
        <f t="shared" ref="AJ6:AR6" si="5">IF(AJ7="",NA(),AJ7)</f>
        <v>93.49</v>
      </c>
      <c r="AK6" s="22">
        <f t="shared" si="5"/>
        <v>97.07</v>
      </c>
      <c r="AL6" s="22">
        <f t="shared" si="5"/>
        <v>112.05</v>
      </c>
      <c r="AM6" s="22">
        <f t="shared" si="5"/>
        <v>83.56</v>
      </c>
      <c r="AN6" s="22">
        <f t="shared" si="5"/>
        <v>1</v>
      </c>
      <c r="AO6" s="22">
        <f t="shared" si="5"/>
        <v>1.03</v>
      </c>
      <c r="AP6" s="22">
        <f t="shared" si="5"/>
        <v>3.7</v>
      </c>
      <c r="AQ6" s="22">
        <f t="shared" si="5"/>
        <v>4.34</v>
      </c>
      <c r="AR6" s="22">
        <f t="shared" si="5"/>
        <v>4.6900000000000004</v>
      </c>
      <c r="AS6" s="21" t="str">
        <f>IF(AS7="","",IF(AS7="-","【-】","【"&amp;SUBSTITUTE(TEXT(AS7,"#,##0.00"),"-","△")&amp;"】"))</f>
        <v>【1.30】</v>
      </c>
      <c r="AT6" s="22">
        <f>IF(AT7="",NA(),AT7)</f>
        <v>397.78</v>
      </c>
      <c r="AU6" s="22">
        <f t="shared" ref="AU6:BC6" si="6">IF(AU7="",NA(),AU7)</f>
        <v>497.93</v>
      </c>
      <c r="AV6" s="22">
        <f t="shared" si="6"/>
        <v>408.17</v>
      </c>
      <c r="AW6" s="22">
        <f t="shared" si="6"/>
        <v>383.41</v>
      </c>
      <c r="AX6" s="22">
        <f t="shared" si="6"/>
        <v>275.94</v>
      </c>
      <c r="AY6" s="22">
        <f t="shared" si="6"/>
        <v>355.5</v>
      </c>
      <c r="AZ6" s="22">
        <f t="shared" si="6"/>
        <v>349.83</v>
      </c>
      <c r="BA6" s="22">
        <f t="shared" si="6"/>
        <v>365.18</v>
      </c>
      <c r="BB6" s="22">
        <f t="shared" si="6"/>
        <v>327.77</v>
      </c>
      <c r="BC6" s="22">
        <f t="shared" si="6"/>
        <v>338.02</v>
      </c>
      <c r="BD6" s="21" t="str">
        <f>IF(BD7="","",IF(BD7="-","【-】","【"&amp;SUBSTITUTE(TEXT(BD7,"#,##0.00"),"-","△")&amp;"】"))</f>
        <v>【261.51】</v>
      </c>
      <c r="BE6" s="22">
        <f>IF(BE7="",NA(),BE7)</f>
        <v>499.4</v>
      </c>
      <c r="BF6" s="22">
        <f t="shared" ref="BF6:BN6" si="7">IF(BF7="",NA(),BF7)</f>
        <v>500.35</v>
      </c>
      <c r="BG6" s="22">
        <f t="shared" si="7"/>
        <v>486.87</v>
      </c>
      <c r="BH6" s="22">
        <f t="shared" si="7"/>
        <v>562.16</v>
      </c>
      <c r="BI6" s="22">
        <f t="shared" si="7"/>
        <v>445.6</v>
      </c>
      <c r="BJ6" s="22">
        <f t="shared" si="7"/>
        <v>312.58</v>
      </c>
      <c r="BK6" s="22">
        <f t="shared" si="7"/>
        <v>314.87</v>
      </c>
      <c r="BL6" s="22">
        <f t="shared" si="7"/>
        <v>371.65</v>
      </c>
      <c r="BM6" s="22">
        <f t="shared" si="7"/>
        <v>397.1</v>
      </c>
      <c r="BN6" s="22">
        <f t="shared" si="7"/>
        <v>379.91</v>
      </c>
      <c r="BO6" s="21" t="str">
        <f>IF(BO7="","",IF(BO7="-","【-】","【"&amp;SUBSTITUTE(TEXT(BO7,"#,##0.00"),"-","△")&amp;"】"))</f>
        <v>【265.16】</v>
      </c>
      <c r="BP6" s="22">
        <f>IF(BP7="",NA(),BP7)</f>
        <v>76.81</v>
      </c>
      <c r="BQ6" s="22">
        <f t="shared" ref="BQ6:BY6" si="8">IF(BQ7="",NA(),BQ7)</f>
        <v>77.95</v>
      </c>
      <c r="BR6" s="22">
        <f t="shared" si="8"/>
        <v>78.540000000000006</v>
      </c>
      <c r="BS6" s="22">
        <f t="shared" si="8"/>
        <v>65.150000000000006</v>
      </c>
      <c r="BT6" s="22">
        <f t="shared" si="8"/>
        <v>82.35</v>
      </c>
      <c r="BU6" s="22">
        <f t="shared" si="8"/>
        <v>104.57</v>
      </c>
      <c r="BV6" s="22">
        <f t="shared" si="8"/>
        <v>103.54</v>
      </c>
      <c r="BW6" s="22">
        <f t="shared" si="8"/>
        <v>98.77</v>
      </c>
      <c r="BX6" s="22">
        <f t="shared" si="8"/>
        <v>95.79</v>
      </c>
      <c r="BY6" s="22">
        <f t="shared" si="8"/>
        <v>98.3</v>
      </c>
      <c r="BZ6" s="21" t="str">
        <f>IF(BZ7="","",IF(BZ7="-","【-】","【"&amp;SUBSTITUTE(TEXT(BZ7,"#,##0.00"),"-","△")&amp;"】"))</f>
        <v>【102.35】</v>
      </c>
      <c r="CA6" s="22">
        <f>IF(CA7="",NA(),CA7)</f>
        <v>208.85</v>
      </c>
      <c r="CB6" s="22">
        <f t="shared" ref="CB6:CJ6" si="9">IF(CB7="",NA(),CB7)</f>
        <v>206.26</v>
      </c>
      <c r="CC6" s="22">
        <f t="shared" si="9"/>
        <v>205.79</v>
      </c>
      <c r="CD6" s="22">
        <f t="shared" si="9"/>
        <v>202.17</v>
      </c>
      <c r="CE6" s="22">
        <f t="shared" si="9"/>
        <v>196.99</v>
      </c>
      <c r="CF6" s="22">
        <f t="shared" si="9"/>
        <v>165.47</v>
      </c>
      <c r="CG6" s="22">
        <f t="shared" si="9"/>
        <v>167.46</v>
      </c>
      <c r="CH6" s="22">
        <f t="shared" si="9"/>
        <v>173.67</v>
      </c>
      <c r="CI6" s="22">
        <f t="shared" si="9"/>
        <v>171.13</v>
      </c>
      <c r="CJ6" s="22">
        <f t="shared" si="9"/>
        <v>173.7</v>
      </c>
      <c r="CK6" s="21" t="str">
        <f>IF(CK7="","",IF(CK7="-","【-】","【"&amp;SUBSTITUTE(TEXT(CK7,"#,##0.00"),"-","△")&amp;"】"))</f>
        <v>【167.74】</v>
      </c>
      <c r="CL6" s="22">
        <f>IF(CL7="",NA(),CL7)</f>
        <v>65.52</v>
      </c>
      <c r="CM6" s="22">
        <f t="shared" ref="CM6:CU6" si="10">IF(CM7="",NA(),CM7)</f>
        <v>60.36</v>
      </c>
      <c r="CN6" s="22">
        <f t="shared" si="10"/>
        <v>59.26</v>
      </c>
      <c r="CO6" s="22">
        <f t="shared" si="10"/>
        <v>60.2</v>
      </c>
      <c r="CP6" s="22">
        <f t="shared" si="10"/>
        <v>58.09</v>
      </c>
      <c r="CQ6" s="22">
        <f t="shared" si="10"/>
        <v>59.74</v>
      </c>
      <c r="CR6" s="22">
        <f t="shared" si="10"/>
        <v>59.46</v>
      </c>
      <c r="CS6" s="22">
        <f t="shared" si="10"/>
        <v>59.67</v>
      </c>
      <c r="CT6" s="22">
        <f t="shared" si="10"/>
        <v>60.12</v>
      </c>
      <c r="CU6" s="22">
        <f t="shared" si="10"/>
        <v>60.34</v>
      </c>
      <c r="CV6" s="21" t="str">
        <f>IF(CV7="","",IF(CV7="-","【-】","【"&amp;SUBSTITUTE(TEXT(CV7,"#,##0.00"),"-","△")&amp;"】"))</f>
        <v>【60.29】</v>
      </c>
      <c r="CW6" s="22">
        <f>IF(CW7="",NA(),CW7)</f>
        <v>76.39</v>
      </c>
      <c r="CX6" s="22">
        <f t="shared" ref="CX6:DF6" si="11">IF(CX7="",NA(),CX7)</f>
        <v>81.84</v>
      </c>
      <c r="CY6" s="22">
        <f t="shared" si="11"/>
        <v>81.36</v>
      </c>
      <c r="CZ6" s="22">
        <f t="shared" si="11"/>
        <v>81.260000000000005</v>
      </c>
      <c r="DA6" s="22">
        <f t="shared" si="11"/>
        <v>82.25</v>
      </c>
      <c r="DB6" s="22">
        <f t="shared" si="11"/>
        <v>87.28</v>
      </c>
      <c r="DC6" s="22">
        <f t="shared" si="11"/>
        <v>87.41</v>
      </c>
      <c r="DD6" s="22">
        <f t="shared" si="11"/>
        <v>84.6</v>
      </c>
      <c r="DE6" s="22">
        <f t="shared" si="11"/>
        <v>84.24</v>
      </c>
      <c r="DF6" s="22">
        <f t="shared" si="11"/>
        <v>84.19</v>
      </c>
      <c r="DG6" s="21" t="str">
        <f>IF(DG7="","",IF(DG7="-","【-】","【"&amp;SUBSTITUTE(TEXT(DG7,"#,##0.00"),"-","△")&amp;"】"))</f>
        <v>【90.12】</v>
      </c>
      <c r="DH6" s="22">
        <f>IF(DH7="",NA(),DH7)</f>
        <v>45.46</v>
      </c>
      <c r="DI6" s="22">
        <f t="shared" ref="DI6:DQ6" si="12">IF(DI7="",NA(),DI7)</f>
        <v>47.24</v>
      </c>
      <c r="DJ6" s="22">
        <f t="shared" si="12"/>
        <v>49.08</v>
      </c>
      <c r="DK6" s="22">
        <f t="shared" si="12"/>
        <v>50.44</v>
      </c>
      <c r="DL6" s="22">
        <f t="shared" si="12"/>
        <v>51.43</v>
      </c>
      <c r="DM6" s="22">
        <f t="shared" si="12"/>
        <v>46.94</v>
      </c>
      <c r="DN6" s="22">
        <f t="shared" si="12"/>
        <v>47.62</v>
      </c>
      <c r="DO6" s="22">
        <f t="shared" si="12"/>
        <v>48.17</v>
      </c>
      <c r="DP6" s="22">
        <f t="shared" si="12"/>
        <v>48.83</v>
      </c>
      <c r="DQ6" s="22">
        <f t="shared" si="12"/>
        <v>49.96</v>
      </c>
      <c r="DR6" s="21" t="str">
        <f>IF(DR7="","",IF(DR7="-","【-】","【"&amp;SUBSTITUTE(TEXT(DR7,"#,##0.00"),"-","△")&amp;"】"))</f>
        <v>【50.88】</v>
      </c>
      <c r="DS6" s="22">
        <f>IF(DS7="",NA(),DS7)</f>
        <v>27.95</v>
      </c>
      <c r="DT6" s="22">
        <f t="shared" ref="DT6:EB6" si="13">IF(DT7="",NA(),DT7)</f>
        <v>72.989999999999995</v>
      </c>
      <c r="DU6" s="22">
        <f t="shared" si="13"/>
        <v>73.06</v>
      </c>
      <c r="DV6" s="22">
        <f t="shared" si="13"/>
        <v>72.41</v>
      </c>
      <c r="DW6" s="22">
        <f t="shared" si="13"/>
        <v>72.900000000000006</v>
      </c>
      <c r="DX6" s="22">
        <f t="shared" si="13"/>
        <v>14.48</v>
      </c>
      <c r="DY6" s="22">
        <f t="shared" si="13"/>
        <v>16.27</v>
      </c>
      <c r="DZ6" s="22">
        <f t="shared" si="13"/>
        <v>17.12</v>
      </c>
      <c r="EA6" s="22">
        <f t="shared" si="13"/>
        <v>18.18</v>
      </c>
      <c r="EB6" s="22">
        <f t="shared" si="13"/>
        <v>19.32</v>
      </c>
      <c r="EC6" s="21" t="str">
        <f>IF(EC7="","",IF(EC7="-","【-】","【"&amp;SUBSTITUTE(TEXT(EC7,"#,##0.00"),"-","△")&amp;"】"))</f>
        <v>【22.30】</v>
      </c>
      <c r="ED6" s="22">
        <f>IF(ED7="",NA(),ED7)</f>
        <v>0.77</v>
      </c>
      <c r="EE6" s="22">
        <f t="shared" ref="EE6:EM6" si="14">IF(EE7="",NA(),EE7)</f>
        <v>0.41</v>
      </c>
      <c r="EF6" s="22">
        <f t="shared" si="14"/>
        <v>0.65</v>
      </c>
      <c r="EG6" s="22">
        <f t="shared" si="14"/>
        <v>0.52</v>
      </c>
      <c r="EH6" s="22">
        <f t="shared" si="14"/>
        <v>0.43</v>
      </c>
      <c r="EI6" s="22">
        <f t="shared" si="14"/>
        <v>0.75</v>
      </c>
      <c r="EJ6" s="22">
        <f t="shared" si="14"/>
        <v>0.63</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162108</v>
      </c>
      <c r="D7" s="24">
        <v>46</v>
      </c>
      <c r="E7" s="24">
        <v>1</v>
      </c>
      <c r="F7" s="24">
        <v>0</v>
      </c>
      <c r="G7" s="24">
        <v>1</v>
      </c>
      <c r="H7" s="24" t="s">
        <v>93</v>
      </c>
      <c r="I7" s="24" t="s">
        <v>94</v>
      </c>
      <c r="J7" s="24" t="s">
        <v>95</v>
      </c>
      <c r="K7" s="24" t="s">
        <v>96</v>
      </c>
      <c r="L7" s="24" t="s">
        <v>97</v>
      </c>
      <c r="M7" s="24" t="s">
        <v>98</v>
      </c>
      <c r="N7" s="25" t="s">
        <v>99</v>
      </c>
      <c r="O7" s="25">
        <v>69.66</v>
      </c>
      <c r="P7" s="25">
        <v>98.99</v>
      </c>
      <c r="Q7" s="25">
        <v>3190</v>
      </c>
      <c r="R7" s="25">
        <v>48624</v>
      </c>
      <c r="S7" s="25">
        <v>668.64</v>
      </c>
      <c r="T7" s="25">
        <v>72.72</v>
      </c>
      <c r="U7" s="25">
        <v>47822</v>
      </c>
      <c r="V7" s="25">
        <v>193.08</v>
      </c>
      <c r="W7" s="25">
        <v>247.68</v>
      </c>
      <c r="X7" s="25">
        <v>83.44</v>
      </c>
      <c r="Y7" s="25">
        <v>95.18</v>
      </c>
      <c r="Z7" s="25">
        <v>98.4</v>
      </c>
      <c r="AA7" s="25">
        <v>103.06</v>
      </c>
      <c r="AB7" s="25">
        <v>107.79</v>
      </c>
      <c r="AC7" s="25">
        <v>112.15</v>
      </c>
      <c r="AD7" s="25">
        <v>111.44</v>
      </c>
      <c r="AE7" s="25">
        <v>109.01</v>
      </c>
      <c r="AF7" s="25">
        <v>108.83</v>
      </c>
      <c r="AG7" s="25">
        <v>109.23</v>
      </c>
      <c r="AH7" s="25">
        <v>111.39</v>
      </c>
      <c r="AI7" s="25">
        <v>86.11</v>
      </c>
      <c r="AJ7" s="25">
        <v>93.49</v>
      </c>
      <c r="AK7" s="25">
        <v>97.07</v>
      </c>
      <c r="AL7" s="25">
        <v>112.05</v>
      </c>
      <c r="AM7" s="25">
        <v>83.56</v>
      </c>
      <c r="AN7" s="25">
        <v>1</v>
      </c>
      <c r="AO7" s="25">
        <v>1.03</v>
      </c>
      <c r="AP7" s="25">
        <v>3.7</v>
      </c>
      <c r="AQ7" s="25">
        <v>4.34</v>
      </c>
      <c r="AR7" s="25">
        <v>4.6900000000000004</v>
      </c>
      <c r="AS7" s="25">
        <v>1.3</v>
      </c>
      <c r="AT7" s="25">
        <v>397.78</v>
      </c>
      <c r="AU7" s="25">
        <v>497.93</v>
      </c>
      <c r="AV7" s="25">
        <v>408.17</v>
      </c>
      <c r="AW7" s="25">
        <v>383.41</v>
      </c>
      <c r="AX7" s="25">
        <v>275.94</v>
      </c>
      <c r="AY7" s="25">
        <v>355.5</v>
      </c>
      <c r="AZ7" s="25">
        <v>349.83</v>
      </c>
      <c r="BA7" s="25">
        <v>365.18</v>
      </c>
      <c r="BB7" s="25">
        <v>327.77</v>
      </c>
      <c r="BC7" s="25">
        <v>338.02</v>
      </c>
      <c r="BD7" s="25">
        <v>261.51</v>
      </c>
      <c r="BE7" s="25">
        <v>499.4</v>
      </c>
      <c r="BF7" s="25">
        <v>500.35</v>
      </c>
      <c r="BG7" s="25">
        <v>486.87</v>
      </c>
      <c r="BH7" s="25">
        <v>562.16</v>
      </c>
      <c r="BI7" s="25">
        <v>445.6</v>
      </c>
      <c r="BJ7" s="25">
        <v>312.58</v>
      </c>
      <c r="BK7" s="25">
        <v>314.87</v>
      </c>
      <c r="BL7" s="25">
        <v>371.65</v>
      </c>
      <c r="BM7" s="25">
        <v>397.1</v>
      </c>
      <c r="BN7" s="25">
        <v>379.91</v>
      </c>
      <c r="BO7" s="25">
        <v>265.16000000000003</v>
      </c>
      <c r="BP7" s="25">
        <v>76.81</v>
      </c>
      <c r="BQ7" s="25">
        <v>77.95</v>
      </c>
      <c r="BR7" s="25">
        <v>78.540000000000006</v>
      </c>
      <c r="BS7" s="25">
        <v>65.150000000000006</v>
      </c>
      <c r="BT7" s="25">
        <v>82.35</v>
      </c>
      <c r="BU7" s="25">
        <v>104.57</v>
      </c>
      <c r="BV7" s="25">
        <v>103.54</v>
      </c>
      <c r="BW7" s="25">
        <v>98.77</v>
      </c>
      <c r="BX7" s="25">
        <v>95.79</v>
      </c>
      <c r="BY7" s="25">
        <v>98.3</v>
      </c>
      <c r="BZ7" s="25">
        <v>102.35</v>
      </c>
      <c r="CA7" s="25">
        <v>208.85</v>
      </c>
      <c r="CB7" s="25">
        <v>206.26</v>
      </c>
      <c r="CC7" s="25">
        <v>205.79</v>
      </c>
      <c r="CD7" s="25">
        <v>202.17</v>
      </c>
      <c r="CE7" s="25">
        <v>196.99</v>
      </c>
      <c r="CF7" s="25">
        <v>165.47</v>
      </c>
      <c r="CG7" s="25">
        <v>167.46</v>
      </c>
      <c r="CH7" s="25">
        <v>173.67</v>
      </c>
      <c r="CI7" s="25">
        <v>171.13</v>
      </c>
      <c r="CJ7" s="25">
        <v>173.7</v>
      </c>
      <c r="CK7" s="25">
        <v>167.74</v>
      </c>
      <c r="CL7" s="25">
        <v>65.52</v>
      </c>
      <c r="CM7" s="25">
        <v>60.36</v>
      </c>
      <c r="CN7" s="25">
        <v>59.26</v>
      </c>
      <c r="CO7" s="25">
        <v>60.2</v>
      </c>
      <c r="CP7" s="25">
        <v>58.09</v>
      </c>
      <c r="CQ7" s="25">
        <v>59.74</v>
      </c>
      <c r="CR7" s="25">
        <v>59.46</v>
      </c>
      <c r="CS7" s="25">
        <v>59.67</v>
      </c>
      <c r="CT7" s="25">
        <v>60.12</v>
      </c>
      <c r="CU7" s="25">
        <v>60.34</v>
      </c>
      <c r="CV7" s="25">
        <v>60.29</v>
      </c>
      <c r="CW7" s="25">
        <v>76.39</v>
      </c>
      <c r="CX7" s="25">
        <v>81.84</v>
      </c>
      <c r="CY7" s="25">
        <v>81.36</v>
      </c>
      <c r="CZ7" s="25">
        <v>81.260000000000005</v>
      </c>
      <c r="DA7" s="25">
        <v>82.25</v>
      </c>
      <c r="DB7" s="25">
        <v>87.28</v>
      </c>
      <c r="DC7" s="25">
        <v>87.41</v>
      </c>
      <c r="DD7" s="25">
        <v>84.6</v>
      </c>
      <c r="DE7" s="25">
        <v>84.24</v>
      </c>
      <c r="DF7" s="25">
        <v>84.19</v>
      </c>
      <c r="DG7" s="25">
        <v>90.12</v>
      </c>
      <c r="DH7" s="25">
        <v>45.46</v>
      </c>
      <c r="DI7" s="25">
        <v>47.24</v>
      </c>
      <c r="DJ7" s="25">
        <v>49.08</v>
      </c>
      <c r="DK7" s="25">
        <v>50.44</v>
      </c>
      <c r="DL7" s="25">
        <v>51.43</v>
      </c>
      <c r="DM7" s="25">
        <v>46.94</v>
      </c>
      <c r="DN7" s="25">
        <v>47.62</v>
      </c>
      <c r="DO7" s="25">
        <v>48.17</v>
      </c>
      <c r="DP7" s="25">
        <v>48.83</v>
      </c>
      <c r="DQ7" s="25">
        <v>49.96</v>
      </c>
      <c r="DR7" s="25">
        <v>50.88</v>
      </c>
      <c r="DS7" s="25">
        <v>27.95</v>
      </c>
      <c r="DT7" s="25">
        <v>72.989999999999995</v>
      </c>
      <c r="DU7" s="25">
        <v>73.06</v>
      </c>
      <c r="DV7" s="25">
        <v>72.41</v>
      </c>
      <c r="DW7" s="25">
        <v>72.900000000000006</v>
      </c>
      <c r="DX7" s="25">
        <v>14.48</v>
      </c>
      <c r="DY7" s="25">
        <v>16.27</v>
      </c>
      <c r="DZ7" s="25">
        <v>17.12</v>
      </c>
      <c r="EA7" s="25">
        <v>18.18</v>
      </c>
      <c r="EB7" s="25">
        <v>19.32</v>
      </c>
      <c r="EC7" s="25">
        <v>22.3</v>
      </c>
      <c r="ED7" s="25">
        <v>0.77</v>
      </c>
      <c r="EE7" s="25">
        <v>0.41</v>
      </c>
      <c r="EF7" s="25">
        <v>0.65</v>
      </c>
      <c r="EG7" s="25">
        <v>0.52</v>
      </c>
      <c r="EH7" s="25">
        <v>0.43</v>
      </c>
      <c r="EI7" s="25">
        <v>0.75</v>
      </c>
      <c r="EJ7" s="25">
        <v>0.63</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金岩　克</cp:lastModifiedBy>
  <cp:lastPrinted>2023-01-12T02:18:17Z</cp:lastPrinted>
  <dcterms:modified xsi:type="dcterms:W3CDTF">2023-02-10T01:41:15Z</dcterms:modified>
</cp:coreProperties>
</file>