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P:\水道課\176 国・県・市からの照会・調査関係等\☆県市町村支援課\経営比較分析表\R04\下水道（法適用）\提出\"/>
    </mc:Choice>
  </mc:AlternateContent>
  <xr:revisionPtr revIDLastSave="0" documentId="13_ncr:1_{4B1DD46D-BF99-4D42-A97A-DB2E0E0C5C09}" xr6:coauthVersionLast="36" xr6:coauthVersionMax="36" xr10:uidLastSave="{00000000-0000-0000-0000-000000000000}"/>
  <workbookProtection workbookAlgorithmName="SHA-512" workbookHashValue="n2fqzRWQztScN7AKprrEb35M4zOWIw8cGmi4RBA2CTk4r6hlL3hw2k85nodrTB3T8TCo1Nl1ltVsJZ7j3YV1Ow==" workbookSaltValue="wXWY6x7vAcu7aDfP9rHvHA=="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<sst xmlns="http://schemas.openxmlformats.org/spreadsheetml/2006/main" count="253" uniqueCount="116">
  <si>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</si>
  <si>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</si>
  <si>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</si>
  <si>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</si>
  <si>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</si>
  <si>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</si>
  <si>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</si>
  <si>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</si>
  <si>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</si>
  <si>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</si>
  <si>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</si>
  <si>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</si>
  <si>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</si>
  <si>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</si>
  <si>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</si>
  <si>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</si>
  <si>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</si>
  <si>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</si>
  <si>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</si>
  <si>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</si>
  <si>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</si>
  <si>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</si>
  <si>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</si>
  <si>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</si>
  <si>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</si>
  <si>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</si>
  <si>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</si>
  <si>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</si>
  <si>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</si>
  <si>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</si>
  <si>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</si>
  <si>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</si>
  <si>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</si>
  <si>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</si>
  <si>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</si>
  <si>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</si>
  <si>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</si>
  <si>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</si>
  <si>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</si>
  <si>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</si>
  <si>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</si>
  <si>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</si>
  <si>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</si>
  <si>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</si>
  <si>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</si>
  <si>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</si>
  <si>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</si>
  <si>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</si>
  <si>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</si>
  <si>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</si>
  <si>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</si>
  <si>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</si>
  <si>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</si>
  <si>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</si>
  <si>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</si>
  <si>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</si>
  <si>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</si>
  <si>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</si>
  <si>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</si>
  <si>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</si>
  <si>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</si>
  <si>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</si>
  <si>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</si>
  <si>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</si>
  <si>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</si>
  <si>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</si>
  <si>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</si>
  <si>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</si>
  <si>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</si>
  <si>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</si>
  <si>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</si>
  <si>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</si>
  <si>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</si>
  <si>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</si>
  <si>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</si>
  <si>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</si>
  <si>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</si>
  <si>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</si>
  <si>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</si>
  <si>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</si>
  <si>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</si>
  <si>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</si>
  <si>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</si>
  <si>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</si>
  <si>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</si>
  <si>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</si>
  <si>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</si>
  <si>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</si>
  <si>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</si>
  <si>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</si>
  <si>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</si>
  <si>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</si>
  <si>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</si>
  <si>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</si>
  <si>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</si>
  <si>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</si>
  <si>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魚津市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</si>
  <si>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</si>
  <si>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</si>
  <si>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</si>
  <si>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</si>
  <si>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</si>
  <si>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</si>
  <si>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</si>
  <si>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</si>
  <si>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</si>
  <si>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</si>
  <si>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</si>
  <si>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</si>
  <si>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</si>
  <si>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</si>
  <si>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</si>
  <si>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</si>
  <si>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現在は法定耐用年数を経過した管路や施設がないことから、更新投資が到来しない状況にあります。
　今後については、使用者の推移、管路や施設の法定耐用年数を踏まえ、農業集落排水施設を継続、個別排水処理施設又は個人所有の合併浄化槽への移行のどちらが適当か、各制度の長所短所、費用対効果、事業の継続性等を多角的に検討してまいります。</t>
    <rPh sb="1" eb="3">
      <t>ゲンザイ</t>
    </rPh>
    <rPh sb="4" eb="6">
      <t>ホウテイ</t>
    </rPh>
    <rPh sb="6" eb="8">
      <t>タイヨウ</t>
    </rPh>
    <rPh sb="8" eb="10">
      <t>ネンスウ</t>
    </rPh>
    <rPh sb="11" eb="13">
      <t>ケイカ</t>
    </rPh>
    <rPh sb="15" eb="17">
      <t>カンロ</t>
    </rPh>
    <rPh sb="18" eb="20">
      <t>シセツ</t>
    </rPh>
    <rPh sb="33" eb="35">
      <t>トウライ</t>
    </rPh>
    <rPh sb="38" eb="40">
      <t>ジョウキョウ</t>
    </rPh>
    <rPh sb="48" eb="50">
      <t>コンゴ</t>
    </rPh>
    <rPh sb="63" eb="65">
      <t>カンロ</t>
    </rPh>
    <rPh sb="66" eb="68">
      <t>シセツ</t>
    </rPh>
    <rPh sb="73" eb="75">
      <t>ネンスウ</t>
    </rPh>
    <rPh sb="76" eb="77">
      <t>フ</t>
    </rPh>
    <rPh sb="80" eb="84">
      <t>ノウギョウシュウラク</t>
    </rPh>
    <rPh sb="84" eb="86">
      <t>ハイスイ</t>
    </rPh>
    <rPh sb="92" eb="100">
      <t>コベツハイスイショリシセツ</t>
    </rPh>
    <rPh sb="100" eb="101">
      <t>マタ</t>
    </rPh>
    <rPh sb="114" eb="116">
      <t>イコウ</t>
    </rPh>
    <rPh sb="125" eb="126">
      <t>カク</t>
    </rPh>
    <rPh sb="140" eb="142">
      <t>ジギョウ</t>
    </rPh>
    <rPh sb="143" eb="146">
      <t>ケイゾクセイ</t>
    </rPh>
    <rPh sb="146" eb="147">
      <t>ナド</t>
    </rPh>
    <rPh sb="148" eb="151">
      <t>タカクテキ</t>
    </rPh>
    <phoneticPr fontId="4"/>
  </si>
  <si>
    <t>③流動比率については、昨年度よりは改善していますが令和４年度全国平均及び類似団体平均値と比較してもかなり低く、依然として資金繰りが苦しい状態に変わりありません。資本費平準化債の活用等により対応していますが、抜本的な解決とはなっていないことから、使用料の見直し、汚水処理施設の統合・廃止などを含む経費削減などにより３条予算の黒字化を図り、国が示す繰出基準に基づく一般会計からの繰出金の確保、適切な起債額の発行を設定を行うことより、現金等の流動資産の確保に努めます。
④企業債残高対事業規模比率については、令和４年度全国平均及び類似団体平均値よりも高い状況となっています。管渠整備に対する投資はありませんが、今後、施設の耐震化等の長寿命化対策に要する経費が必要となると見込まれ、一定程度の事業費は確保することが必要となります。一方で、世代間負担の公平性を担保するため、資本費平準化債を有効に活用していくことが必要と考えられ、企業債残高の減少率は鈍化していくと予想されますが、徐々に健全な経営状態としていくと見込まれます。
⑤経費回収率については、100％を超え、また、令和４年度全国平均及び類似団体平均値を上回っている状態となっています。引き続き、接続率の向上による有収水量の増加に努めるとともに、適切な使用料となるよう、継続的な見直しを実施してまいります。
⑥汚水処理原価については、令和４年度全国平均及び類似団体平均値よりも低い状況となっています。汚水処理費（公費負担除く。）の削減、及び接続率の向上による有収水量の増加に努め、改善してまいります。
⑦施設利用率については、令和４年度の全国平均及び類似団体平均値を上回っている状況となっています。今後も人口が減少していく予想されている中で、当該区域内に如何に使用者を誘導できるのか、使用者の減少を低減することができるかを、まちづくりの視点を含めて、総合的に検討し、施設利率の低下の抑制に努めてまいります。
⑧水洗化率については、令和４年度全国平均及び類似団体平均値より若干高い状態となっています。今後も接続率の向上の取組を推進し、水洗化率の向上を図ります。
　</t>
    <rPh sb="17" eb="19">
      <t>カイゼン</t>
    </rPh>
    <rPh sb="40" eb="43">
      <t>ヘイキンチ</t>
    </rPh>
    <rPh sb="44" eb="46">
      <t>ヒカク</t>
    </rPh>
    <rPh sb="52" eb="53">
      <t>ヒク</t>
    </rPh>
    <rPh sb="55" eb="57">
      <t>イゼン</t>
    </rPh>
    <rPh sb="60" eb="63">
      <t>シキング</t>
    </rPh>
    <rPh sb="65" eb="66">
      <t>クル</t>
    </rPh>
    <rPh sb="68" eb="70">
      <t>ジョウタイ</t>
    </rPh>
    <rPh sb="71" eb="72">
      <t>カ</t>
    </rPh>
    <rPh sb="80" eb="83">
      <t>シホンヒ</t>
    </rPh>
    <rPh sb="83" eb="87">
      <t>ヘイジュンカサイ</t>
    </rPh>
    <rPh sb="88" eb="90">
      <t>カツヨウ</t>
    </rPh>
    <rPh sb="90" eb="91">
      <t>トウ</t>
    </rPh>
    <rPh sb="94" eb="96">
      <t>タイオウ</t>
    </rPh>
    <rPh sb="103" eb="106">
      <t>バッポンテキ</t>
    </rPh>
    <rPh sb="107" eb="109">
      <t>カイケツ</t>
    </rPh>
    <rPh sb="130" eb="132">
      <t>オスイ</t>
    </rPh>
    <rPh sb="132" eb="134">
      <t>ショリ</t>
    </rPh>
    <rPh sb="134" eb="136">
      <t>シセツ</t>
    </rPh>
    <rPh sb="137" eb="139">
      <t>トウゴウ</t>
    </rPh>
    <rPh sb="140" eb="142">
      <t>ハイシ</t>
    </rPh>
    <rPh sb="145" eb="146">
      <t>フク</t>
    </rPh>
    <rPh sb="165" eb="166">
      <t>ハカ</t>
    </rPh>
    <rPh sb="191" eb="193">
      <t>カクホ</t>
    </rPh>
    <rPh sb="194" eb="196">
      <t>テキセツ</t>
    </rPh>
    <rPh sb="197" eb="199">
      <t>キサイ</t>
    </rPh>
    <rPh sb="199" eb="200">
      <t>ガク</t>
    </rPh>
    <rPh sb="201" eb="203">
      <t>ハッコウ</t>
    </rPh>
    <rPh sb="204" eb="206">
      <t>セッテイ</t>
    </rPh>
    <rPh sb="207" eb="208">
      <t>オコナ</t>
    </rPh>
    <rPh sb="268" eb="269">
      <t>チ</t>
    </rPh>
    <rPh sb="302" eb="304">
      <t>コンゴ</t>
    </rPh>
    <rPh sb="305" eb="307">
      <t>シセツ</t>
    </rPh>
    <rPh sb="308" eb="311">
      <t>タイシンカ</t>
    </rPh>
    <rPh sb="311" eb="312">
      <t>ナド</t>
    </rPh>
    <rPh sb="320" eb="321">
      <t>ヨウ</t>
    </rPh>
    <rPh sb="332" eb="334">
      <t>ミコ</t>
    </rPh>
    <rPh sb="337" eb="341">
      <t>イッテイテイド</t>
    </rPh>
    <rPh sb="342" eb="344">
      <t>ジギョウ</t>
    </rPh>
    <rPh sb="344" eb="345">
      <t>ヒ</t>
    </rPh>
    <rPh sb="346" eb="348">
      <t>カクホ</t>
    </rPh>
    <rPh sb="353" eb="355">
      <t>ヒツヨウ</t>
    </rPh>
    <rPh sb="361" eb="363">
      <t>イッポウ</t>
    </rPh>
    <rPh sb="365" eb="368">
      <t>セダイカン</t>
    </rPh>
    <rPh sb="368" eb="370">
      <t>フタン</t>
    </rPh>
    <rPh sb="371" eb="373">
      <t>コウヘイ</t>
    </rPh>
    <rPh sb="373" eb="374">
      <t>セイ</t>
    </rPh>
    <rPh sb="375" eb="377">
      <t>タンポ</t>
    </rPh>
    <rPh sb="382" eb="389">
      <t>シホンヒヘイジュンカサイ</t>
    </rPh>
    <rPh sb="390" eb="392">
      <t>ユウコウ</t>
    </rPh>
    <rPh sb="393" eb="395">
      <t>カツヨウ</t>
    </rPh>
    <rPh sb="402" eb="404">
      <t>ヒツヨウ</t>
    </rPh>
    <rPh sb="427" eb="429">
      <t>ヨソウ</t>
    </rPh>
    <rPh sb="435" eb="437">
      <t>ジョジョ</t>
    </rPh>
    <rPh sb="438" eb="440">
      <t>ケンゼン</t>
    </rPh>
    <rPh sb="441" eb="443">
      <t>ケイエイ</t>
    </rPh>
    <rPh sb="443" eb="445">
      <t>ジョウタイ</t>
    </rPh>
    <rPh sb="451" eb="453">
      <t>ミコ</t>
    </rPh>
    <rPh sb="501" eb="503">
      <t>ウワマワ</t>
    </rPh>
    <rPh sb="507" eb="509">
      <t>ジョウタイ</t>
    </rPh>
    <rPh sb="517" eb="518">
      <t>ヒ</t>
    </rPh>
    <rPh sb="519" eb="520">
      <t>ツヅ</t>
    </rPh>
    <rPh sb="539" eb="540">
      <t>ツト</t>
    </rPh>
    <rPh sb="547" eb="549">
      <t>テキセツ</t>
    </rPh>
    <rPh sb="550" eb="553">
      <t>シヨウリョウ</t>
    </rPh>
    <rPh sb="559" eb="561">
      <t>ケイゾク</t>
    </rPh>
    <rPh sb="561" eb="562">
      <t>テキ</t>
    </rPh>
    <rPh sb="563" eb="565">
      <t>ミナオ</t>
    </rPh>
    <rPh sb="567" eb="569">
      <t>ジッシ</t>
    </rPh>
    <rPh sb="606" eb="609">
      <t>ヘイキンチ</t>
    </rPh>
    <rPh sb="624" eb="626">
      <t>オスイ</t>
    </rPh>
    <rPh sb="626" eb="629">
      <t>ショリヒ</t>
    </rPh>
    <rPh sb="630" eb="632">
      <t>コウヒ</t>
    </rPh>
    <rPh sb="632" eb="634">
      <t>フタン</t>
    </rPh>
    <rPh sb="634" eb="635">
      <t>ノゾ</t>
    </rPh>
    <rPh sb="639" eb="641">
      <t>サクゲン</t>
    </rPh>
    <rPh sb="642" eb="643">
      <t>オヨ</t>
    </rPh>
    <rPh sb="653" eb="654">
      <t>ユウ</t>
    </rPh>
    <rPh sb="697" eb="698">
      <t>オヨ</t>
    </rPh>
    <rPh sb="703" eb="706">
      <t>ヘイキンチ</t>
    </rPh>
    <rPh sb="707" eb="709">
      <t>ウワマワ</t>
    </rPh>
    <rPh sb="713" eb="715">
      <t>ジョウキョウ</t>
    </rPh>
    <rPh sb="723" eb="725">
      <t>コンゴ</t>
    </rPh>
    <rPh sb="725" eb="727">
      <t>コンゴ</t>
    </rPh>
    <rPh sb="728" eb="730">
      <t>ジンコウ</t>
    </rPh>
    <rPh sb="731" eb="733">
      <t>ゲンショウ</t>
    </rPh>
    <rPh sb="737" eb="739">
      <t>ヨソウ</t>
    </rPh>
    <rPh sb="744" eb="745">
      <t>ナカ</t>
    </rPh>
    <rPh sb="747" eb="749">
      <t>トウガイ</t>
    </rPh>
    <rPh sb="749" eb="751">
      <t>クイキ</t>
    </rPh>
    <rPh sb="751" eb="752">
      <t>ナイ</t>
    </rPh>
    <rPh sb="753" eb="755">
      <t>イカ</t>
    </rPh>
    <rPh sb="756" eb="758">
      <t>シヨウ</t>
    </rPh>
    <rPh sb="760" eb="762">
      <t>ユウドウ</t>
    </rPh>
    <rPh sb="768" eb="771">
      <t>シヨウシャ</t>
    </rPh>
    <rPh sb="772" eb="774">
      <t>ゲンショウ</t>
    </rPh>
    <rPh sb="775" eb="777">
      <t>テイゲン</t>
    </rPh>
    <rPh sb="794" eb="796">
      <t>シテン</t>
    </rPh>
    <rPh sb="797" eb="798">
      <t>フク</t>
    </rPh>
    <rPh sb="801" eb="804">
      <t>ソウゴウテキ</t>
    </rPh>
    <rPh sb="805" eb="807">
      <t>ケントウ</t>
    </rPh>
    <rPh sb="814" eb="816">
      <t>テイカ</t>
    </rPh>
    <rPh sb="817" eb="819">
      <t>ヨクセイ</t>
    </rPh>
    <rPh sb="820" eb="821">
      <t>ツト</t>
    </rPh>
    <rPh sb="856" eb="859">
      <t>ヘイキンチ</t>
    </rPh>
    <rPh sb="861" eb="863">
      <t>ジャッカン</t>
    </rPh>
    <rPh sb="863" eb="864">
      <t>タカ</t>
    </rPh>
    <rPh sb="865" eb="867">
      <t>ジョウタイ</t>
    </rPh>
    <rPh sb="878" eb="880">
      <t>セツゾク</t>
    </rPh>
    <rPh sb="880" eb="881">
      <t>リツ</t>
    </rPh>
    <rPh sb="882" eb="884">
      <t>コウジョウ</t>
    </rPh>
    <rPh sb="885" eb="887">
      <t>トリクミ</t>
    </rPh>
    <rPh sb="888" eb="890">
      <t>スイシン</t>
    </rPh>
    <rPh sb="892" eb="895">
      <t>スイセンカ</t>
    </rPh>
    <rPh sb="897" eb="899">
      <t>コウジョウ</t>
    </rPh>
    <phoneticPr fontId="4"/>
  </si>
  <si>
    <t>　昨年度と同様に、企業債残高が高く、流動化比率が低い等、経営の健全性に関する指標が劣っている状態となっています。
　魚津市においては、農業集落排水事業については、施設整備が完了していますが、今後は施設の耐震化対策及び施設の共同化（汚水処理施設の統廃合）を実施して予定としております。
　起債については、事業債の平準化を図りつつ、世代間の負担の公平性を担保するため、資本費平準化債活用しますが、起債残高が令和４年度全国平均及び類似団体平均値と比べ高い水準にあることから、徐々に減少させるよう事業費の平準化を考慮し、今後も資金管理の徹底を図ってまいります。
　他の指標については、特段劣っているものはありませんが、引き続き維持管理費の削減、施設規模の適正化等による効率的な汚水処理の実施及び水洗化率向上による有収水量の増加に努めてまります。
　また、経営戦略については、国から令和７年度までの見直しを求められていることもあり、適切な時期に見直してまいります。</t>
    <rPh sb="1" eb="4">
      <t>サクネンド</t>
    </rPh>
    <rPh sb="5" eb="7">
      <t>ドウヨウ</t>
    </rPh>
    <rPh sb="9" eb="11">
      <t>キギョウ</t>
    </rPh>
    <rPh sb="11" eb="12">
      <t>サイ</t>
    </rPh>
    <rPh sb="12" eb="14">
      <t>ザンダカ</t>
    </rPh>
    <rPh sb="15" eb="16">
      <t>タカ</t>
    </rPh>
    <rPh sb="18" eb="21">
      <t>リュウドウカ</t>
    </rPh>
    <rPh sb="21" eb="23">
      <t>ヒリツ</t>
    </rPh>
    <rPh sb="24" eb="25">
      <t>ヒク</t>
    </rPh>
    <rPh sb="26" eb="27">
      <t>ナド</t>
    </rPh>
    <rPh sb="28" eb="30">
      <t>ケイエイ</t>
    </rPh>
    <rPh sb="31" eb="34">
      <t>ケンゼンセイ</t>
    </rPh>
    <rPh sb="35" eb="36">
      <t>カン</t>
    </rPh>
    <rPh sb="38" eb="40">
      <t>シヒョウ</t>
    </rPh>
    <rPh sb="41" eb="42">
      <t>オト</t>
    </rPh>
    <rPh sb="46" eb="48">
      <t>ジョウタイ</t>
    </rPh>
    <rPh sb="58" eb="61">
      <t>ウオヅシ</t>
    </rPh>
    <rPh sb="67" eb="69">
      <t>ノウギョウ</t>
    </rPh>
    <rPh sb="69" eb="75">
      <t>シュウラクハイスイジギョウ</t>
    </rPh>
    <rPh sb="81" eb="83">
      <t>シセツ</t>
    </rPh>
    <rPh sb="83" eb="85">
      <t>セイビ</t>
    </rPh>
    <rPh sb="86" eb="88">
      <t>カンリョウ</t>
    </rPh>
    <rPh sb="95" eb="97">
      <t>コンゴ</t>
    </rPh>
    <rPh sb="98" eb="100">
      <t>シセツ</t>
    </rPh>
    <rPh sb="101" eb="104">
      <t>タイシンカ</t>
    </rPh>
    <rPh sb="104" eb="106">
      <t>タイサク</t>
    </rPh>
    <rPh sb="106" eb="107">
      <t>オヨ</t>
    </rPh>
    <rPh sb="115" eb="119">
      <t>オスイショリ</t>
    </rPh>
    <rPh sb="119" eb="121">
      <t>シセツ</t>
    </rPh>
    <rPh sb="122" eb="125">
      <t>トウハイゴウ</t>
    </rPh>
    <rPh sb="131" eb="133">
      <t>ヨテイ</t>
    </rPh>
    <rPh sb="143" eb="145">
      <t>キサイ</t>
    </rPh>
    <rPh sb="151" eb="154">
      <t>ジギョウサイ</t>
    </rPh>
    <rPh sb="155" eb="158">
      <t>ヘイジュンカ</t>
    </rPh>
    <rPh sb="159" eb="160">
      <t>ハカ</t>
    </rPh>
    <rPh sb="182" eb="188">
      <t>シホンヒヘイジュンカ</t>
    </rPh>
    <rPh sb="189" eb="191">
      <t>カツヨウ</t>
    </rPh>
    <rPh sb="196" eb="198">
      <t>キサイ</t>
    </rPh>
    <rPh sb="198" eb="200">
      <t>ザンダカ</t>
    </rPh>
    <rPh sb="215" eb="216">
      <t>タイ</t>
    </rPh>
    <rPh sb="216" eb="219">
      <t>ヘイキンチ</t>
    </rPh>
    <rPh sb="220" eb="221">
      <t>クラ</t>
    </rPh>
    <rPh sb="222" eb="223">
      <t>タカ</t>
    </rPh>
    <rPh sb="224" eb="226">
      <t>スイジュン</t>
    </rPh>
    <rPh sb="234" eb="236">
      <t>ジョジョ</t>
    </rPh>
    <rPh sb="237" eb="239">
      <t>ゲンショウ</t>
    </rPh>
    <rPh sb="244" eb="247">
      <t>ジギョウヒ</t>
    </rPh>
    <rPh sb="248" eb="251">
      <t>ヘイジュンカ</t>
    </rPh>
    <rPh sb="252" eb="254">
      <t>コウリョ</t>
    </rPh>
    <rPh sb="256" eb="258">
      <t>コンゴ</t>
    </rPh>
    <rPh sb="259" eb="263">
      <t>シキンカンリ</t>
    </rPh>
    <rPh sb="264" eb="266">
      <t>テッテイ</t>
    </rPh>
    <rPh sb="278" eb="279">
      <t>タ</t>
    </rPh>
    <rPh sb="288" eb="290">
      <t>トクダン</t>
    </rPh>
    <rPh sb="290" eb="291">
      <t>オト</t>
    </rPh>
    <rPh sb="305" eb="306">
      <t>ヒ</t>
    </rPh>
    <rPh sb="307" eb="308">
      <t>ツヅ</t>
    </rPh>
    <rPh sb="339" eb="341">
      <t>ジッシ</t>
    </rPh>
    <rPh sb="341" eb="342">
      <t>オヨ</t>
    </rPh>
    <rPh sb="352" eb="356">
      <t>ユウシュウスイリョウ</t>
    </rPh>
    <rPh sb="357" eb="359">
      <t>ゾウカ</t>
    </rPh>
    <rPh sb="383" eb="384">
      <t>クニ</t>
    </rPh>
    <rPh sb="386" eb="388">
      <t>レイワ</t>
    </rPh>
    <rPh sb="389" eb="391">
      <t>ネンド</t>
    </rPh>
    <rPh sb="394" eb="396">
      <t>ミナオ</t>
    </rPh>
    <rPh sb="398" eb="399">
      <t>モト</t>
    </rPh>
    <rPh sb="417" eb="419">
      <t>ミナオ</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</si>
</sst>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9"/>
      <name val="ＭＳ ゴシック"/>
      <family val="3"/>
      <charset val="128"/>
    </font>
    <font>
      <sz val="11"/>
      <name val="ＭＳ ゴシック"/>
      <family val="3"/>
      <charset val="128"/>
    </font>
    <font>
      <sz val="8.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7" fillId="0" borderId="6"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7" xfId="0" applyFont="1" applyBorder="1" applyAlignment="1" applyProtection="1">
      <alignment horizontal="left" vertical="top" wrapText="1"/>
      <protection locked="0"/>
    </xf>
    <xf numFmtId="0" fontId="17" fillId="0" borderId="8"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8998-407D-A2E1-1D2BE6B2B41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0.02</c:v>
                </c:pt>
                <c:pt idx="2">
                  <c:v>0.25</c:v>
                </c:pt>
                <c:pt idx="3">
                  <c:v>0.05</c:v>
                </c:pt>
                <c:pt idx="4">
                  <c:v>0.03</c:v>
                </c:pt>
              </c:numCache>
            </c:numRef>
          </c:val>
          <c:smooth val="0"/>
          <c:extLst>
            <c:ext xmlns:c16="http://schemas.microsoft.com/office/drawing/2014/chart" uri="{C3380CC4-5D6E-409C-BE32-E72D297353CC}">
              <c16:uniqueId val="{00000001-8998-407D-A2E1-1D2BE6B2B41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63.76</c:v>
                </c:pt>
                <c:pt idx="2">
                  <c:v>65.42</c:v>
                </c:pt>
                <c:pt idx="3">
                  <c:v>63.47</c:v>
                </c:pt>
                <c:pt idx="4">
                  <c:v>63.59</c:v>
                </c:pt>
              </c:numCache>
            </c:numRef>
          </c:val>
          <c:extLst>
            <c:ext xmlns:c16="http://schemas.microsoft.com/office/drawing/2014/chart" uri="{C3380CC4-5D6E-409C-BE32-E72D297353CC}">
              <c16:uniqueId val="{00000000-005E-4B87-9553-8C1617C23EA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50.14</c:v>
                </c:pt>
                <c:pt idx="2">
                  <c:v>54.83</c:v>
                </c:pt>
                <c:pt idx="3">
                  <c:v>66.53</c:v>
                </c:pt>
                <c:pt idx="4">
                  <c:v>52.35</c:v>
                </c:pt>
              </c:numCache>
            </c:numRef>
          </c:val>
          <c:smooth val="0"/>
          <c:extLst>
            <c:ext xmlns:c16="http://schemas.microsoft.com/office/drawing/2014/chart" uri="{C3380CC4-5D6E-409C-BE32-E72D297353CC}">
              <c16:uniqueId val="{00000001-005E-4B87-9553-8C1617C23EA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87.84</c:v>
                </c:pt>
                <c:pt idx="2">
                  <c:v>90.84</c:v>
                </c:pt>
                <c:pt idx="3">
                  <c:v>91.36</c:v>
                </c:pt>
                <c:pt idx="4">
                  <c:v>91.58</c:v>
                </c:pt>
              </c:numCache>
            </c:numRef>
          </c:val>
          <c:extLst>
            <c:ext xmlns:c16="http://schemas.microsoft.com/office/drawing/2014/chart" uri="{C3380CC4-5D6E-409C-BE32-E72D297353CC}">
              <c16:uniqueId val="{00000000-4308-4A0F-8CC5-8DCAAB1B187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84.98</c:v>
                </c:pt>
                <c:pt idx="2">
                  <c:v>84.7</c:v>
                </c:pt>
                <c:pt idx="3">
                  <c:v>84.67</c:v>
                </c:pt>
                <c:pt idx="4">
                  <c:v>84.39</c:v>
                </c:pt>
              </c:numCache>
            </c:numRef>
          </c:val>
          <c:smooth val="0"/>
          <c:extLst>
            <c:ext xmlns:c16="http://schemas.microsoft.com/office/drawing/2014/chart" uri="{C3380CC4-5D6E-409C-BE32-E72D297353CC}">
              <c16:uniqueId val="{00000001-4308-4A0F-8CC5-8DCAAB1B187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100.73</c:v>
                </c:pt>
                <c:pt idx="2">
                  <c:v>100.71</c:v>
                </c:pt>
                <c:pt idx="3">
                  <c:v>100.37</c:v>
                </c:pt>
                <c:pt idx="4">
                  <c:v>112.48</c:v>
                </c:pt>
              </c:numCache>
            </c:numRef>
          </c:val>
          <c:extLst>
            <c:ext xmlns:c16="http://schemas.microsoft.com/office/drawing/2014/chart" uri="{C3380CC4-5D6E-409C-BE32-E72D297353CC}">
              <c16:uniqueId val="{00000000-3811-4734-89D3-2FF8B8C08710}"/>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103.6</c:v>
                </c:pt>
                <c:pt idx="2">
                  <c:v>106.37</c:v>
                </c:pt>
                <c:pt idx="3">
                  <c:v>106.07</c:v>
                </c:pt>
                <c:pt idx="4">
                  <c:v>105.5</c:v>
                </c:pt>
              </c:numCache>
            </c:numRef>
          </c:val>
          <c:smooth val="0"/>
          <c:extLst>
            <c:ext xmlns:c16="http://schemas.microsoft.com/office/drawing/2014/chart" uri="{C3380CC4-5D6E-409C-BE32-E72D297353CC}">
              <c16:uniqueId val="{00000001-3811-4734-89D3-2FF8B8C08710}"/>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3.53</c:v>
                </c:pt>
                <c:pt idx="2">
                  <c:v>7.05</c:v>
                </c:pt>
                <c:pt idx="3">
                  <c:v>10.24</c:v>
                </c:pt>
                <c:pt idx="4">
                  <c:v>13.32</c:v>
                </c:pt>
              </c:numCache>
            </c:numRef>
          </c:val>
          <c:extLst>
            <c:ext xmlns:c16="http://schemas.microsoft.com/office/drawing/2014/chart" uri="{C3380CC4-5D6E-409C-BE32-E72D297353CC}">
              <c16:uniqueId val="{00000000-7E7B-45CC-8DFE-4A10B526A4D1}"/>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23.06</c:v>
                </c:pt>
                <c:pt idx="2">
                  <c:v>20.34</c:v>
                </c:pt>
                <c:pt idx="3">
                  <c:v>21.85</c:v>
                </c:pt>
                <c:pt idx="4">
                  <c:v>25.19</c:v>
                </c:pt>
              </c:numCache>
            </c:numRef>
          </c:val>
          <c:smooth val="0"/>
          <c:extLst>
            <c:ext xmlns:c16="http://schemas.microsoft.com/office/drawing/2014/chart" uri="{C3380CC4-5D6E-409C-BE32-E72D297353CC}">
              <c16:uniqueId val="{00000001-7E7B-45CC-8DFE-4A10B526A4D1}"/>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BDE5-42E7-92C6-2806F4949D85}"/>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c:v>
                </c:pt>
                <c:pt idx="1">
                  <c:v>0</c:v>
                </c:pt>
                <c:pt idx="2">
                  <c:v>0</c:v>
                </c:pt>
                <c:pt idx="3">
                  <c:v>0</c:v>
                </c:pt>
                <c:pt idx="4">
                  <c:v>0</c:v>
                </c:pt>
              </c:numCache>
            </c:numRef>
          </c:val>
          <c:smooth val="0"/>
          <c:extLst>
            <c:ext xmlns:c16="http://schemas.microsoft.com/office/drawing/2014/chart" uri="{C3380CC4-5D6E-409C-BE32-E72D297353CC}">
              <c16:uniqueId val="{00000001-BDE5-42E7-92C6-2806F4949D85}"/>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formatCode="#,##0.00;&quot;△&quot;#,##0.00;&quot;-&quot;">
                  <c:v>0</c:v>
                </c:pt>
                <c:pt idx="1">
                  <c:v>0</c:v>
                </c:pt>
                <c:pt idx="2">
                  <c:v>0</c:v>
                </c:pt>
                <c:pt idx="3">
                  <c:v>0</c:v>
                </c:pt>
                <c:pt idx="4">
                  <c:v>0</c:v>
                </c:pt>
              </c:numCache>
            </c:numRef>
          </c:val>
          <c:extLst>
            <c:ext xmlns:c16="http://schemas.microsoft.com/office/drawing/2014/chart" uri="{C3380CC4-5D6E-409C-BE32-E72D297353CC}">
              <c16:uniqueId val="{00000000-2EE3-4FC5-B103-1FF623A75BBD}"/>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193.99</c:v>
                </c:pt>
                <c:pt idx="2">
                  <c:v>139.02000000000001</c:v>
                </c:pt>
                <c:pt idx="3">
                  <c:v>132.04</c:v>
                </c:pt>
                <c:pt idx="4">
                  <c:v>145.43</c:v>
                </c:pt>
              </c:numCache>
            </c:numRef>
          </c:val>
          <c:smooth val="0"/>
          <c:extLst>
            <c:ext xmlns:c16="http://schemas.microsoft.com/office/drawing/2014/chart" uri="{C3380CC4-5D6E-409C-BE32-E72D297353CC}">
              <c16:uniqueId val="{00000001-2EE3-4FC5-B103-1FF623A75BBD}"/>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6.86</c:v>
                </c:pt>
                <c:pt idx="2">
                  <c:v>14.29</c:v>
                </c:pt>
                <c:pt idx="3">
                  <c:v>8.81</c:v>
                </c:pt>
                <c:pt idx="4">
                  <c:v>23.6</c:v>
                </c:pt>
              </c:numCache>
            </c:numRef>
          </c:val>
          <c:extLst>
            <c:ext xmlns:c16="http://schemas.microsoft.com/office/drawing/2014/chart" uri="{C3380CC4-5D6E-409C-BE32-E72D297353CC}">
              <c16:uniqueId val="{00000000-E91E-4BD2-871B-67DD7D3944C8}"/>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26.99</c:v>
                </c:pt>
                <c:pt idx="2">
                  <c:v>29.13</c:v>
                </c:pt>
                <c:pt idx="3">
                  <c:v>35.69</c:v>
                </c:pt>
                <c:pt idx="4">
                  <c:v>38.4</c:v>
                </c:pt>
              </c:numCache>
            </c:numRef>
          </c:val>
          <c:smooth val="0"/>
          <c:extLst>
            <c:ext xmlns:c16="http://schemas.microsoft.com/office/drawing/2014/chart" uri="{C3380CC4-5D6E-409C-BE32-E72D297353CC}">
              <c16:uniqueId val="{00000001-E91E-4BD2-871B-67DD7D3944C8}"/>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2970.59</c:v>
                </c:pt>
                <c:pt idx="2">
                  <c:v>2846.81</c:v>
                </c:pt>
                <c:pt idx="3">
                  <c:v>2750.29</c:v>
                </c:pt>
                <c:pt idx="4">
                  <c:v>2778.06</c:v>
                </c:pt>
              </c:numCache>
            </c:numRef>
          </c:val>
          <c:extLst>
            <c:ext xmlns:c16="http://schemas.microsoft.com/office/drawing/2014/chart" uri="{C3380CC4-5D6E-409C-BE32-E72D297353CC}">
              <c16:uniqueId val="{00000000-6301-4E96-93FA-1F3D759E872A}"/>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826.83</c:v>
                </c:pt>
                <c:pt idx="2">
                  <c:v>867.83</c:v>
                </c:pt>
                <c:pt idx="3">
                  <c:v>791.76</c:v>
                </c:pt>
                <c:pt idx="4">
                  <c:v>900.82</c:v>
                </c:pt>
              </c:numCache>
            </c:numRef>
          </c:val>
          <c:smooth val="0"/>
          <c:extLst>
            <c:ext xmlns:c16="http://schemas.microsoft.com/office/drawing/2014/chart" uri="{C3380CC4-5D6E-409C-BE32-E72D297353CC}">
              <c16:uniqueId val="{00000001-6301-4E96-93FA-1F3D759E872A}"/>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101.88</c:v>
                </c:pt>
                <c:pt idx="2">
                  <c:v>101.94</c:v>
                </c:pt>
                <c:pt idx="3">
                  <c:v>102.12</c:v>
                </c:pt>
                <c:pt idx="4">
                  <c:v>102.13</c:v>
                </c:pt>
              </c:numCache>
            </c:numRef>
          </c:val>
          <c:extLst>
            <c:ext xmlns:c16="http://schemas.microsoft.com/office/drawing/2014/chart" uri="{C3380CC4-5D6E-409C-BE32-E72D297353CC}">
              <c16:uniqueId val="{00000000-703C-4ADA-95AE-73546018338A}"/>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57.31</c:v>
                </c:pt>
                <c:pt idx="2">
                  <c:v>57.08</c:v>
                </c:pt>
                <c:pt idx="3">
                  <c:v>56.26</c:v>
                </c:pt>
                <c:pt idx="4">
                  <c:v>52.94</c:v>
                </c:pt>
              </c:numCache>
            </c:numRef>
          </c:val>
          <c:smooth val="0"/>
          <c:extLst>
            <c:ext xmlns:c16="http://schemas.microsoft.com/office/drawing/2014/chart" uri="{C3380CC4-5D6E-409C-BE32-E72D297353CC}">
              <c16:uniqueId val="{00000001-703C-4ADA-95AE-73546018338A}"/>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174.43</c:v>
                </c:pt>
                <c:pt idx="2">
                  <c:v>172.32</c:v>
                </c:pt>
                <c:pt idx="3">
                  <c:v>175.84</c:v>
                </c:pt>
                <c:pt idx="4">
                  <c:v>171.89</c:v>
                </c:pt>
              </c:numCache>
            </c:numRef>
          </c:val>
          <c:extLst>
            <c:ext xmlns:c16="http://schemas.microsoft.com/office/drawing/2014/chart" uri="{C3380CC4-5D6E-409C-BE32-E72D297353CC}">
              <c16:uniqueId val="{00000000-D49F-4634-A711-CE001DE715FF}"/>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273.52</c:v>
                </c:pt>
                <c:pt idx="2">
                  <c:v>274.99</c:v>
                </c:pt>
                <c:pt idx="3">
                  <c:v>282.08999999999997</c:v>
                </c:pt>
                <c:pt idx="4">
                  <c:v>303.27999999999997</c:v>
                </c:pt>
              </c:numCache>
            </c:numRef>
          </c:val>
          <c:smooth val="0"/>
          <c:extLst>
            <c:ext xmlns:c16="http://schemas.microsoft.com/office/drawing/2014/chart" uri="{C3380CC4-5D6E-409C-BE32-E72D297353CC}">
              <c16:uniqueId val="{00000001-D49F-4634-A711-CE001DE715FF}"/>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A1" zoomScale="115" zoomScaleNormal="115"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8" t="s">
        <v>0</v>
      </c>
      <c r="C2" s="68"/>
      <c r="D2" s="68"/>
      <c r="E2" s="68"/>
      <c r="F2" s="68"/>
      <c r="G2" s="68"/>
      <c r="H2" s="68"/>
      <c r="I2" s="68"/>
      <c r="J2" s="68"/>
      <c r="K2" s="68"/>
      <c r="L2" s="68"/>
      <c r="M2" s="68"/>
      <c r="N2" s="68"/>
      <c r="O2" s="68"/>
      <c r="P2" s="68"/>
      <c r="Q2" s="68"/>
      <c r="R2" s="68"/>
      <c r="S2" s="68"/>
      <c r="T2" s="68"/>
      <c r="U2" s="68"/>
      <c r="V2" s="68"/>
      <c r="W2" s="68"/>
      <c r="X2" s="68"/>
      <c r="Y2" s="68"/>
      <c r="Z2" s="68"/>
      <c r="AA2" s="68"/>
      <c r="AB2" s="68"/>
      <c r="AC2" s="68"/>
      <c r="AD2" s="68"/>
      <c r="AE2" s="68"/>
      <c r="AF2" s="68"/>
      <c r="AG2" s="68"/>
      <c r="AH2" s="68"/>
      <c r="AI2" s="68"/>
      <c r="AJ2" s="68"/>
      <c r="AK2" s="68"/>
      <c r="AL2" s="68"/>
      <c r="AM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c r="BW2" s="68"/>
      <c r="BX2" s="68"/>
      <c r="BY2" s="68"/>
      <c r="BZ2" s="68"/>
    </row>
    <row r="3" spans="1:78" ht="9.75" customHeight="1" x14ac:dyDescent="0.15">
      <c r="A3" s="2"/>
      <c r="B3" s="68"/>
      <c r="C3" s="68"/>
      <c r="D3" s="68"/>
      <c r="E3" s="68"/>
      <c r="F3" s="68"/>
      <c r="G3" s="68"/>
      <c r="H3" s="68"/>
      <c r="I3" s="68"/>
      <c r="J3" s="68"/>
      <c r="K3" s="68"/>
      <c r="L3" s="68"/>
      <c r="M3" s="68"/>
      <c r="N3" s="68"/>
      <c r="O3" s="68"/>
      <c r="P3" s="68"/>
      <c r="Q3" s="68"/>
      <c r="R3" s="68"/>
      <c r="S3" s="68"/>
      <c r="T3" s="68"/>
      <c r="U3" s="68"/>
      <c r="V3" s="68"/>
      <c r="W3" s="68"/>
      <c r="X3" s="68"/>
      <c r="Y3" s="68"/>
      <c r="Z3" s="68"/>
      <c r="AA3" s="68"/>
      <c r="AB3" s="68"/>
      <c r="AC3" s="68"/>
      <c r="AD3" s="68"/>
      <c r="AE3" s="68"/>
      <c r="AF3" s="68"/>
      <c r="AG3" s="68"/>
      <c r="AH3" s="68"/>
      <c r="AI3" s="68"/>
      <c r="AJ3" s="68"/>
      <c r="AK3" s="68"/>
      <c r="AL3" s="68"/>
      <c r="AM3" s="68"/>
      <c r="AN3" s="68"/>
      <c r="AO3" s="68"/>
      <c r="AP3" s="68"/>
      <c r="AQ3" s="68"/>
      <c r="AR3" s="68"/>
      <c r="AS3" s="68"/>
      <c r="AT3" s="68"/>
      <c r="AU3" s="68"/>
      <c r="AV3" s="68"/>
      <c r="AW3" s="68"/>
      <c r="AX3" s="68"/>
      <c r="AY3" s="68"/>
      <c r="AZ3" s="68"/>
      <c r="BA3" s="68"/>
      <c r="BB3" s="68"/>
      <c r="BC3" s="68"/>
      <c r="BD3" s="68"/>
      <c r="BE3" s="68"/>
      <c r="BF3" s="68"/>
      <c r="BG3" s="68"/>
      <c r="BH3" s="68"/>
      <c r="BI3" s="68"/>
      <c r="BJ3" s="68"/>
      <c r="BK3" s="68"/>
      <c r="BL3" s="68"/>
      <c r="BM3" s="68"/>
      <c r="BN3" s="68"/>
      <c r="BO3" s="68"/>
      <c r="BP3" s="68"/>
      <c r="BQ3" s="68"/>
      <c r="BR3" s="68"/>
      <c r="BS3" s="68"/>
      <c r="BT3" s="68"/>
      <c r="BU3" s="68"/>
      <c r="BV3" s="68"/>
      <c r="BW3" s="68"/>
      <c r="BX3" s="68"/>
      <c r="BY3" s="68"/>
      <c r="BZ3" s="68"/>
    </row>
    <row r="4" spans="1:78" ht="9.75" customHeight="1" x14ac:dyDescent="0.15">
      <c r="A4" s="2"/>
      <c r="B4" s="68"/>
      <c r="C4" s="68"/>
      <c r="D4" s="68"/>
      <c r="E4" s="68"/>
      <c r="F4" s="68"/>
      <c r="G4" s="68"/>
      <c r="H4" s="68"/>
      <c r="I4" s="68"/>
      <c r="J4" s="68"/>
      <c r="K4" s="68"/>
      <c r="L4" s="68"/>
      <c r="M4" s="68"/>
      <c r="N4" s="68"/>
      <c r="O4" s="68"/>
      <c r="P4" s="68"/>
      <c r="Q4" s="68"/>
      <c r="R4" s="68"/>
      <c r="S4" s="68"/>
      <c r="T4" s="68"/>
      <c r="U4" s="68"/>
      <c r="V4" s="68"/>
      <c r="W4" s="68"/>
      <c r="X4" s="68"/>
      <c r="Y4" s="68"/>
      <c r="Z4" s="68"/>
      <c r="AA4" s="68"/>
      <c r="AB4" s="68"/>
      <c r="AC4" s="68"/>
      <c r="AD4" s="68"/>
      <c r="AE4" s="68"/>
      <c r="AF4" s="68"/>
      <c r="AG4" s="68"/>
      <c r="AH4" s="68"/>
      <c r="AI4" s="68"/>
      <c r="AJ4" s="68"/>
      <c r="AK4" s="68"/>
      <c r="AL4" s="68"/>
      <c r="AM4" s="68"/>
      <c r="AN4" s="68"/>
      <c r="AO4" s="68"/>
      <c r="AP4" s="68"/>
      <c r="AQ4" s="68"/>
      <c r="AR4" s="68"/>
      <c r="AS4" s="68"/>
      <c r="AT4" s="68"/>
      <c r="AU4" s="68"/>
      <c r="AV4" s="68"/>
      <c r="AW4" s="68"/>
      <c r="AX4" s="68"/>
      <c r="AY4" s="68"/>
      <c r="AZ4" s="68"/>
      <c r="BA4" s="68"/>
      <c r="BB4" s="68"/>
      <c r="BC4" s="68"/>
      <c r="BD4" s="68"/>
      <c r="BE4" s="68"/>
      <c r="BF4" s="68"/>
      <c r="BG4" s="68"/>
      <c r="BH4" s="68"/>
      <c r="BI4" s="68"/>
      <c r="BJ4" s="68"/>
      <c r="BK4" s="68"/>
      <c r="BL4" s="68"/>
      <c r="BM4" s="68"/>
      <c r="BN4" s="68"/>
      <c r="BO4" s="68"/>
      <c r="BP4" s="68"/>
      <c r="BQ4" s="68"/>
      <c r="BR4" s="68"/>
      <c r="BS4" s="68"/>
      <c r="BT4" s="68"/>
      <c r="BU4" s="68"/>
      <c r="BV4" s="68"/>
      <c r="BW4" s="68"/>
      <c r="BX4" s="68"/>
      <c r="BY4" s="68"/>
      <c r="BZ4" s="6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9" t="str">
        <f>データ!H6</f>
        <v>富山県　魚津市</v>
      </c>
      <c r="C6" s="69"/>
      <c r="D6" s="69"/>
      <c r="E6" s="69"/>
      <c r="F6" s="69"/>
      <c r="G6" s="69"/>
      <c r="H6" s="69"/>
      <c r="I6" s="69"/>
      <c r="J6" s="69"/>
      <c r="K6" s="69"/>
      <c r="L6" s="69"/>
      <c r="M6" s="69"/>
      <c r="N6" s="69"/>
      <c r="O6" s="69"/>
      <c r="P6" s="69"/>
      <c r="Q6" s="69"/>
      <c r="R6" s="69"/>
      <c r="S6" s="69"/>
      <c r="T6" s="69"/>
      <c r="U6" s="69"/>
      <c r="V6" s="69"/>
      <c r="W6" s="69"/>
      <c r="X6" s="69"/>
      <c r="Y6" s="69"/>
      <c r="Z6" s="69"/>
      <c r="AA6" s="69"/>
      <c r="AB6" s="69"/>
      <c r="AC6" s="6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2" t="s">
        <v>1</v>
      </c>
      <c r="C7" s="52"/>
      <c r="D7" s="52"/>
      <c r="E7" s="52"/>
      <c r="F7" s="52"/>
      <c r="G7" s="52"/>
      <c r="H7" s="52"/>
      <c r="I7" s="52" t="s">
        <v>2</v>
      </c>
      <c r="J7" s="52"/>
      <c r="K7" s="52"/>
      <c r="L7" s="52"/>
      <c r="M7" s="52"/>
      <c r="N7" s="52"/>
      <c r="O7" s="52"/>
      <c r="P7" s="52" t="s">
        <v>3</v>
      </c>
      <c r="Q7" s="52"/>
      <c r="R7" s="52"/>
      <c r="S7" s="52"/>
      <c r="T7" s="52"/>
      <c r="U7" s="52"/>
      <c r="V7" s="52"/>
      <c r="W7" s="52" t="s">
        <v>4</v>
      </c>
      <c r="X7" s="52"/>
      <c r="Y7" s="52"/>
      <c r="Z7" s="52"/>
      <c r="AA7" s="52"/>
      <c r="AB7" s="52"/>
      <c r="AC7" s="52"/>
      <c r="AD7" s="52" t="s">
        <v>5</v>
      </c>
      <c r="AE7" s="52"/>
      <c r="AF7" s="52"/>
      <c r="AG7" s="52"/>
      <c r="AH7" s="52"/>
      <c r="AI7" s="52"/>
      <c r="AJ7" s="52"/>
      <c r="AK7" s="3"/>
      <c r="AL7" s="52" t="s">
        <v>6</v>
      </c>
      <c r="AM7" s="52"/>
      <c r="AN7" s="52"/>
      <c r="AO7" s="52"/>
      <c r="AP7" s="52"/>
      <c r="AQ7" s="52"/>
      <c r="AR7" s="52"/>
      <c r="AS7" s="52"/>
      <c r="AT7" s="52" t="s">
        <v>7</v>
      </c>
      <c r="AU7" s="52"/>
      <c r="AV7" s="52"/>
      <c r="AW7" s="52"/>
      <c r="AX7" s="52"/>
      <c r="AY7" s="52"/>
      <c r="AZ7" s="52"/>
      <c r="BA7" s="52"/>
      <c r="BB7" s="52" t="s">
        <v>8</v>
      </c>
      <c r="BC7" s="52"/>
      <c r="BD7" s="52"/>
      <c r="BE7" s="52"/>
      <c r="BF7" s="52"/>
      <c r="BG7" s="52"/>
      <c r="BH7" s="52"/>
      <c r="BI7" s="52"/>
      <c r="BJ7" s="3"/>
      <c r="BK7" s="3"/>
      <c r="BL7" s="70" t="s">
        <v>9</v>
      </c>
      <c r="BM7" s="71"/>
      <c r="BN7" s="71"/>
      <c r="BO7" s="71"/>
      <c r="BP7" s="71"/>
      <c r="BQ7" s="71"/>
      <c r="BR7" s="71"/>
      <c r="BS7" s="71"/>
      <c r="BT7" s="71"/>
      <c r="BU7" s="71"/>
      <c r="BV7" s="71"/>
      <c r="BW7" s="71"/>
      <c r="BX7" s="71"/>
      <c r="BY7" s="72"/>
    </row>
    <row r="8" spans="1:78" ht="18.75" customHeight="1" x14ac:dyDescent="0.15">
      <c r="A8" s="2"/>
      <c r="B8" s="66" t="str">
        <f>データ!I6</f>
        <v>法適用</v>
      </c>
      <c r="C8" s="66"/>
      <c r="D8" s="66"/>
      <c r="E8" s="66"/>
      <c r="F8" s="66"/>
      <c r="G8" s="66"/>
      <c r="H8" s="66"/>
      <c r="I8" s="66" t="str">
        <f>データ!J6</f>
        <v>下水道事業</v>
      </c>
      <c r="J8" s="66"/>
      <c r="K8" s="66"/>
      <c r="L8" s="66"/>
      <c r="M8" s="66"/>
      <c r="N8" s="66"/>
      <c r="O8" s="66"/>
      <c r="P8" s="66" t="str">
        <f>データ!K6</f>
        <v>農業集落排水</v>
      </c>
      <c r="Q8" s="66"/>
      <c r="R8" s="66"/>
      <c r="S8" s="66"/>
      <c r="T8" s="66"/>
      <c r="U8" s="66"/>
      <c r="V8" s="66"/>
      <c r="W8" s="66" t="str">
        <f>データ!L6</f>
        <v>F2</v>
      </c>
      <c r="X8" s="66"/>
      <c r="Y8" s="66"/>
      <c r="Z8" s="66"/>
      <c r="AA8" s="66"/>
      <c r="AB8" s="66"/>
      <c r="AC8" s="66"/>
      <c r="AD8" s="67" t="str">
        <f>データ!$M$6</f>
        <v>非設置</v>
      </c>
      <c r="AE8" s="67"/>
      <c r="AF8" s="67"/>
      <c r="AG8" s="67"/>
      <c r="AH8" s="67"/>
      <c r="AI8" s="67"/>
      <c r="AJ8" s="67"/>
      <c r="AK8" s="3"/>
      <c r="AL8" s="46">
        <f>データ!S6</f>
        <v>39919</v>
      </c>
      <c r="AM8" s="46"/>
      <c r="AN8" s="46"/>
      <c r="AO8" s="46"/>
      <c r="AP8" s="46"/>
      <c r="AQ8" s="46"/>
      <c r="AR8" s="46"/>
      <c r="AS8" s="46"/>
      <c r="AT8" s="47">
        <f>データ!T6</f>
        <v>200.61</v>
      </c>
      <c r="AU8" s="47"/>
      <c r="AV8" s="47"/>
      <c r="AW8" s="47"/>
      <c r="AX8" s="47"/>
      <c r="AY8" s="47"/>
      <c r="AZ8" s="47"/>
      <c r="BA8" s="47"/>
      <c r="BB8" s="47">
        <f>データ!U6</f>
        <v>198.99</v>
      </c>
      <c r="BC8" s="47"/>
      <c r="BD8" s="47"/>
      <c r="BE8" s="47"/>
      <c r="BF8" s="47"/>
      <c r="BG8" s="47"/>
      <c r="BH8" s="47"/>
      <c r="BI8" s="47"/>
      <c r="BJ8" s="3"/>
      <c r="BK8" s="3"/>
      <c r="BL8" s="62" t="s">
        <v>10</v>
      </c>
      <c r="BM8" s="63"/>
      <c r="BN8" s="64" t="s">
        <v>11</v>
      </c>
      <c r="BO8" s="64"/>
      <c r="BP8" s="64"/>
      <c r="BQ8" s="64"/>
      <c r="BR8" s="64"/>
      <c r="BS8" s="64"/>
      <c r="BT8" s="64"/>
      <c r="BU8" s="64"/>
      <c r="BV8" s="64"/>
      <c r="BW8" s="64"/>
      <c r="BX8" s="64"/>
      <c r="BY8" s="65"/>
    </row>
    <row r="9" spans="1:78" ht="18.75" customHeight="1" x14ac:dyDescent="0.15">
      <c r="A9" s="2"/>
      <c r="B9" s="52" t="s">
        <v>12</v>
      </c>
      <c r="C9" s="52"/>
      <c r="D9" s="52"/>
      <c r="E9" s="52"/>
      <c r="F9" s="52"/>
      <c r="G9" s="52"/>
      <c r="H9" s="52"/>
      <c r="I9" s="52" t="s">
        <v>13</v>
      </c>
      <c r="J9" s="52"/>
      <c r="K9" s="52"/>
      <c r="L9" s="52"/>
      <c r="M9" s="52"/>
      <c r="N9" s="52"/>
      <c r="O9" s="52"/>
      <c r="P9" s="52" t="s">
        <v>14</v>
      </c>
      <c r="Q9" s="52"/>
      <c r="R9" s="52"/>
      <c r="S9" s="52"/>
      <c r="T9" s="52"/>
      <c r="U9" s="52"/>
      <c r="V9" s="52"/>
      <c r="W9" s="52" t="s">
        <v>15</v>
      </c>
      <c r="X9" s="52"/>
      <c r="Y9" s="52"/>
      <c r="Z9" s="52"/>
      <c r="AA9" s="52"/>
      <c r="AB9" s="52"/>
      <c r="AC9" s="52"/>
      <c r="AD9" s="52" t="s">
        <v>16</v>
      </c>
      <c r="AE9" s="52"/>
      <c r="AF9" s="52"/>
      <c r="AG9" s="52"/>
      <c r="AH9" s="52"/>
      <c r="AI9" s="52"/>
      <c r="AJ9" s="52"/>
      <c r="AK9" s="3"/>
      <c r="AL9" s="52" t="s">
        <v>17</v>
      </c>
      <c r="AM9" s="52"/>
      <c r="AN9" s="52"/>
      <c r="AO9" s="52"/>
      <c r="AP9" s="52"/>
      <c r="AQ9" s="52"/>
      <c r="AR9" s="52"/>
      <c r="AS9" s="52"/>
      <c r="AT9" s="52" t="s">
        <v>18</v>
      </c>
      <c r="AU9" s="52"/>
      <c r="AV9" s="52"/>
      <c r="AW9" s="52"/>
      <c r="AX9" s="52"/>
      <c r="AY9" s="52"/>
      <c r="AZ9" s="52"/>
      <c r="BA9" s="52"/>
      <c r="BB9" s="52" t="s">
        <v>19</v>
      </c>
      <c r="BC9" s="52"/>
      <c r="BD9" s="52"/>
      <c r="BE9" s="52"/>
      <c r="BF9" s="52"/>
      <c r="BG9" s="52"/>
      <c r="BH9" s="52"/>
      <c r="BI9" s="52"/>
      <c r="BJ9" s="3"/>
      <c r="BK9" s="3"/>
      <c r="BL9" s="53" t="s">
        <v>20</v>
      </c>
      <c r="BM9" s="54"/>
      <c r="BN9" s="55" t="s">
        <v>21</v>
      </c>
      <c r="BO9" s="55"/>
      <c r="BP9" s="55"/>
      <c r="BQ9" s="55"/>
      <c r="BR9" s="55"/>
      <c r="BS9" s="55"/>
      <c r="BT9" s="55"/>
      <c r="BU9" s="55"/>
      <c r="BV9" s="55"/>
      <c r="BW9" s="55"/>
      <c r="BX9" s="55"/>
      <c r="BY9" s="56"/>
    </row>
    <row r="10" spans="1:78" ht="18.75" customHeight="1" x14ac:dyDescent="0.15">
      <c r="A10" s="2"/>
      <c r="B10" s="47" t="str">
        <f>データ!N6</f>
        <v>-</v>
      </c>
      <c r="C10" s="47"/>
      <c r="D10" s="47"/>
      <c r="E10" s="47"/>
      <c r="F10" s="47"/>
      <c r="G10" s="47"/>
      <c r="H10" s="47"/>
      <c r="I10" s="47">
        <f>データ!O6</f>
        <v>59.07</v>
      </c>
      <c r="J10" s="47"/>
      <c r="K10" s="47"/>
      <c r="L10" s="47"/>
      <c r="M10" s="47"/>
      <c r="N10" s="47"/>
      <c r="O10" s="47"/>
      <c r="P10" s="47">
        <f>データ!P6</f>
        <v>16.75</v>
      </c>
      <c r="Q10" s="47"/>
      <c r="R10" s="47"/>
      <c r="S10" s="47"/>
      <c r="T10" s="47"/>
      <c r="U10" s="47"/>
      <c r="V10" s="47"/>
      <c r="W10" s="47">
        <f>データ!Q6</f>
        <v>89.71</v>
      </c>
      <c r="X10" s="47"/>
      <c r="Y10" s="47"/>
      <c r="Z10" s="47"/>
      <c r="AA10" s="47"/>
      <c r="AB10" s="47"/>
      <c r="AC10" s="47"/>
      <c r="AD10" s="46">
        <f>データ!R6</f>
        <v>3610</v>
      </c>
      <c r="AE10" s="46"/>
      <c r="AF10" s="46"/>
      <c r="AG10" s="46"/>
      <c r="AH10" s="46"/>
      <c r="AI10" s="46"/>
      <c r="AJ10" s="46"/>
      <c r="AK10" s="2"/>
      <c r="AL10" s="46">
        <f>データ!V6</f>
        <v>6641</v>
      </c>
      <c r="AM10" s="46"/>
      <c r="AN10" s="46"/>
      <c r="AO10" s="46"/>
      <c r="AP10" s="46"/>
      <c r="AQ10" s="46"/>
      <c r="AR10" s="46"/>
      <c r="AS10" s="46"/>
      <c r="AT10" s="47">
        <f>データ!W6</f>
        <v>6.68</v>
      </c>
      <c r="AU10" s="47"/>
      <c r="AV10" s="47"/>
      <c r="AW10" s="47"/>
      <c r="AX10" s="47"/>
      <c r="AY10" s="47"/>
      <c r="AZ10" s="47"/>
      <c r="BA10" s="47"/>
      <c r="BB10" s="47">
        <f>データ!X6</f>
        <v>994.16</v>
      </c>
      <c r="BC10" s="47"/>
      <c r="BD10" s="47"/>
      <c r="BE10" s="47"/>
      <c r="BF10" s="47"/>
      <c r="BG10" s="47"/>
      <c r="BH10" s="47"/>
      <c r="BI10" s="47"/>
      <c r="BJ10" s="2"/>
      <c r="BK10" s="2"/>
      <c r="BL10" s="48" t="s">
        <v>22</v>
      </c>
      <c r="BM10" s="49"/>
      <c r="BN10" s="50" t="s">
        <v>23</v>
      </c>
      <c r="BO10" s="50"/>
      <c r="BP10" s="50"/>
      <c r="BQ10" s="50"/>
      <c r="BR10" s="50"/>
      <c r="BS10" s="50"/>
      <c r="BT10" s="50"/>
      <c r="BU10" s="50"/>
      <c r="BV10" s="50"/>
      <c r="BW10" s="50"/>
      <c r="BX10" s="50"/>
      <c r="BY10" s="51"/>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1" t="s">
        <v>114</v>
      </c>
      <c r="BM16" s="82"/>
      <c r="BN16" s="82"/>
      <c r="BO16" s="82"/>
      <c r="BP16" s="82"/>
      <c r="BQ16" s="82"/>
      <c r="BR16" s="82"/>
      <c r="BS16" s="82"/>
      <c r="BT16" s="82"/>
      <c r="BU16" s="82"/>
      <c r="BV16" s="82"/>
      <c r="BW16" s="82"/>
      <c r="BX16" s="82"/>
      <c r="BY16" s="82"/>
      <c r="BZ16" s="8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1"/>
      <c r="BM17" s="82"/>
      <c r="BN17" s="82"/>
      <c r="BO17" s="82"/>
      <c r="BP17" s="82"/>
      <c r="BQ17" s="82"/>
      <c r="BR17" s="82"/>
      <c r="BS17" s="82"/>
      <c r="BT17" s="82"/>
      <c r="BU17" s="82"/>
      <c r="BV17" s="82"/>
      <c r="BW17" s="82"/>
      <c r="BX17" s="82"/>
      <c r="BY17" s="82"/>
      <c r="BZ17" s="8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1"/>
      <c r="BM18" s="82"/>
      <c r="BN18" s="82"/>
      <c r="BO18" s="82"/>
      <c r="BP18" s="82"/>
      <c r="BQ18" s="82"/>
      <c r="BR18" s="82"/>
      <c r="BS18" s="82"/>
      <c r="BT18" s="82"/>
      <c r="BU18" s="82"/>
      <c r="BV18" s="82"/>
      <c r="BW18" s="82"/>
      <c r="BX18" s="82"/>
      <c r="BY18" s="82"/>
      <c r="BZ18" s="8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1"/>
      <c r="BM19" s="82"/>
      <c r="BN19" s="82"/>
      <c r="BO19" s="82"/>
      <c r="BP19" s="82"/>
      <c r="BQ19" s="82"/>
      <c r="BR19" s="82"/>
      <c r="BS19" s="82"/>
      <c r="BT19" s="82"/>
      <c r="BU19" s="82"/>
      <c r="BV19" s="82"/>
      <c r="BW19" s="82"/>
      <c r="BX19" s="82"/>
      <c r="BY19" s="82"/>
      <c r="BZ19" s="8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1"/>
      <c r="BM20" s="82"/>
      <c r="BN20" s="82"/>
      <c r="BO20" s="82"/>
      <c r="BP20" s="82"/>
      <c r="BQ20" s="82"/>
      <c r="BR20" s="82"/>
      <c r="BS20" s="82"/>
      <c r="BT20" s="82"/>
      <c r="BU20" s="82"/>
      <c r="BV20" s="82"/>
      <c r="BW20" s="82"/>
      <c r="BX20" s="82"/>
      <c r="BY20" s="82"/>
      <c r="BZ20" s="8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1"/>
      <c r="BM21" s="82"/>
      <c r="BN21" s="82"/>
      <c r="BO21" s="82"/>
      <c r="BP21" s="82"/>
      <c r="BQ21" s="82"/>
      <c r="BR21" s="82"/>
      <c r="BS21" s="82"/>
      <c r="BT21" s="82"/>
      <c r="BU21" s="82"/>
      <c r="BV21" s="82"/>
      <c r="BW21" s="82"/>
      <c r="BX21" s="82"/>
      <c r="BY21" s="82"/>
      <c r="BZ21" s="8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1"/>
      <c r="BM22" s="82"/>
      <c r="BN22" s="82"/>
      <c r="BO22" s="82"/>
      <c r="BP22" s="82"/>
      <c r="BQ22" s="82"/>
      <c r="BR22" s="82"/>
      <c r="BS22" s="82"/>
      <c r="BT22" s="82"/>
      <c r="BU22" s="82"/>
      <c r="BV22" s="82"/>
      <c r="BW22" s="82"/>
      <c r="BX22" s="82"/>
      <c r="BY22" s="82"/>
      <c r="BZ22" s="8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1"/>
      <c r="BM23" s="82"/>
      <c r="BN23" s="82"/>
      <c r="BO23" s="82"/>
      <c r="BP23" s="82"/>
      <c r="BQ23" s="82"/>
      <c r="BR23" s="82"/>
      <c r="BS23" s="82"/>
      <c r="BT23" s="82"/>
      <c r="BU23" s="82"/>
      <c r="BV23" s="82"/>
      <c r="BW23" s="82"/>
      <c r="BX23" s="82"/>
      <c r="BY23" s="82"/>
      <c r="BZ23" s="8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1"/>
      <c r="BM24" s="82"/>
      <c r="BN24" s="82"/>
      <c r="BO24" s="82"/>
      <c r="BP24" s="82"/>
      <c r="BQ24" s="82"/>
      <c r="BR24" s="82"/>
      <c r="BS24" s="82"/>
      <c r="BT24" s="82"/>
      <c r="BU24" s="82"/>
      <c r="BV24" s="82"/>
      <c r="BW24" s="82"/>
      <c r="BX24" s="82"/>
      <c r="BY24" s="82"/>
      <c r="BZ24" s="8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1"/>
      <c r="BM25" s="82"/>
      <c r="BN25" s="82"/>
      <c r="BO25" s="82"/>
      <c r="BP25" s="82"/>
      <c r="BQ25" s="82"/>
      <c r="BR25" s="82"/>
      <c r="BS25" s="82"/>
      <c r="BT25" s="82"/>
      <c r="BU25" s="82"/>
      <c r="BV25" s="82"/>
      <c r="BW25" s="82"/>
      <c r="BX25" s="82"/>
      <c r="BY25" s="82"/>
      <c r="BZ25" s="8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1"/>
      <c r="BM26" s="82"/>
      <c r="BN26" s="82"/>
      <c r="BO26" s="82"/>
      <c r="BP26" s="82"/>
      <c r="BQ26" s="82"/>
      <c r="BR26" s="82"/>
      <c r="BS26" s="82"/>
      <c r="BT26" s="82"/>
      <c r="BU26" s="82"/>
      <c r="BV26" s="82"/>
      <c r="BW26" s="82"/>
      <c r="BX26" s="82"/>
      <c r="BY26" s="82"/>
      <c r="BZ26" s="8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1"/>
      <c r="BM27" s="82"/>
      <c r="BN27" s="82"/>
      <c r="BO27" s="82"/>
      <c r="BP27" s="82"/>
      <c r="BQ27" s="82"/>
      <c r="BR27" s="82"/>
      <c r="BS27" s="82"/>
      <c r="BT27" s="82"/>
      <c r="BU27" s="82"/>
      <c r="BV27" s="82"/>
      <c r="BW27" s="82"/>
      <c r="BX27" s="82"/>
      <c r="BY27" s="82"/>
      <c r="BZ27" s="8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1"/>
      <c r="BM28" s="82"/>
      <c r="BN28" s="82"/>
      <c r="BO28" s="82"/>
      <c r="BP28" s="82"/>
      <c r="BQ28" s="82"/>
      <c r="BR28" s="82"/>
      <c r="BS28" s="82"/>
      <c r="BT28" s="82"/>
      <c r="BU28" s="82"/>
      <c r="BV28" s="82"/>
      <c r="BW28" s="82"/>
      <c r="BX28" s="82"/>
      <c r="BY28" s="82"/>
      <c r="BZ28" s="8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1"/>
      <c r="BM29" s="82"/>
      <c r="BN29" s="82"/>
      <c r="BO29" s="82"/>
      <c r="BP29" s="82"/>
      <c r="BQ29" s="82"/>
      <c r="BR29" s="82"/>
      <c r="BS29" s="82"/>
      <c r="BT29" s="82"/>
      <c r="BU29" s="82"/>
      <c r="BV29" s="82"/>
      <c r="BW29" s="82"/>
      <c r="BX29" s="82"/>
      <c r="BY29" s="82"/>
      <c r="BZ29" s="8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1"/>
      <c r="BM30" s="82"/>
      <c r="BN30" s="82"/>
      <c r="BO30" s="82"/>
      <c r="BP30" s="82"/>
      <c r="BQ30" s="82"/>
      <c r="BR30" s="82"/>
      <c r="BS30" s="82"/>
      <c r="BT30" s="82"/>
      <c r="BU30" s="82"/>
      <c r="BV30" s="82"/>
      <c r="BW30" s="82"/>
      <c r="BX30" s="82"/>
      <c r="BY30" s="82"/>
      <c r="BZ30" s="8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1"/>
      <c r="BM31" s="82"/>
      <c r="BN31" s="82"/>
      <c r="BO31" s="82"/>
      <c r="BP31" s="82"/>
      <c r="BQ31" s="82"/>
      <c r="BR31" s="82"/>
      <c r="BS31" s="82"/>
      <c r="BT31" s="82"/>
      <c r="BU31" s="82"/>
      <c r="BV31" s="82"/>
      <c r="BW31" s="82"/>
      <c r="BX31" s="82"/>
      <c r="BY31" s="82"/>
      <c r="BZ31" s="8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1"/>
      <c r="BM32" s="82"/>
      <c r="BN32" s="82"/>
      <c r="BO32" s="82"/>
      <c r="BP32" s="82"/>
      <c r="BQ32" s="82"/>
      <c r="BR32" s="82"/>
      <c r="BS32" s="82"/>
      <c r="BT32" s="82"/>
      <c r="BU32" s="82"/>
      <c r="BV32" s="82"/>
      <c r="BW32" s="82"/>
      <c r="BX32" s="82"/>
      <c r="BY32" s="82"/>
      <c r="BZ32" s="8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1"/>
      <c r="BM33" s="82"/>
      <c r="BN33" s="82"/>
      <c r="BO33" s="82"/>
      <c r="BP33" s="82"/>
      <c r="BQ33" s="82"/>
      <c r="BR33" s="82"/>
      <c r="BS33" s="82"/>
      <c r="BT33" s="82"/>
      <c r="BU33" s="82"/>
      <c r="BV33" s="82"/>
      <c r="BW33" s="82"/>
      <c r="BX33" s="82"/>
      <c r="BY33" s="82"/>
      <c r="BZ33" s="8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1"/>
      <c r="BM34" s="82"/>
      <c r="BN34" s="82"/>
      <c r="BO34" s="82"/>
      <c r="BP34" s="82"/>
      <c r="BQ34" s="82"/>
      <c r="BR34" s="82"/>
      <c r="BS34" s="82"/>
      <c r="BT34" s="82"/>
      <c r="BU34" s="82"/>
      <c r="BV34" s="82"/>
      <c r="BW34" s="82"/>
      <c r="BX34" s="82"/>
      <c r="BY34" s="82"/>
      <c r="BZ34" s="8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1"/>
      <c r="BM35" s="82"/>
      <c r="BN35" s="82"/>
      <c r="BO35" s="82"/>
      <c r="BP35" s="82"/>
      <c r="BQ35" s="82"/>
      <c r="BR35" s="82"/>
      <c r="BS35" s="82"/>
      <c r="BT35" s="82"/>
      <c r="BU35" s="82"/>
      <c r="BV35" s="82"/>
      <c r="BW35" s="82"/>
      <c r="BX35" s="82"/>
      <c r="BY35" s="82"/>
      <c r="BZ35" s="8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1"/>
      <c r="BM36" s="82"/>
      <c r="BN36" s="82"/>
      <c r="BO36" s="82"/>
      <c r="BP36" s="82"/>
      <c r="BQ36" s="82"/>
      <c r="BR36" s="82"/>
      <c r="BS36" s="82"/>
      <c r="BT36" s="82"/>
      <c r="BU36" s="82"/>
      <c r="BV36" s="82"/>
      <c r="BW36" s="82"/>
      <c r="BX36" s="82"/>
      <c r="BY36" s="82"/>
      <c r="BZ36" s="8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1"/>
      <c r="BM37" s="82"/>
      <c r="BN37" s="82"/>
      <c r="BO37" s="82"/>
      <c r="BP37" s="82"/>
      <c r="BQ37" s="82"/>
      <c r="BR37" s="82"/>
      <c r="BS37" s="82"/>
      <c r="BT37" s="82"/>
      <c r="BU37" s="82"/>
      <c r="BV37" s="82"/>
      <c r="BW37" s="82"/>
      <c r="BX37" s="82"/>
      <c r="BY37" s="82"/>
      <c r="BZ37" s="8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1"/>
      <c r="BM38" s="82"/>
      <c r="BN38" s="82"/>
      <c r="BO38" s="82"/>
      <c r="BP38" s="82"/>
      <c r="BQ38" s="82"/>
      <c r="BR38" s="82"/>
      <c r="BS38" s="82"/>
      <c r="BT38" s="82"/>
      <c r="BU38" s="82"/>
      <c r="BV38" s="82"/>
      <c r="BW38" s="82"/>
      <c r="BX38" s="82"/>
      <c r="BY38" s="82"/>
      <c r="BZ38" s="8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1"/>
      <c r="BM39" s="82"/>
      <c r="BN39" s="82"/>
      <c r="BO39" s="82"/>
      <c r="BP39" s="82"/>
      <c r="BQ39" s="82"/>
      <c r="BR39" s="82"/>
      <c r="BS39" s="82"/>
      <c r="BT39" s="82"/>
      <c r="BU39" s="82"/>
      <c r="BV39" s="82"/>
      <c r="BW39" s="82"/>
      <c r="BX39" s="82"/>
      <c r="BY39" s="82"/>
      <c r="BZ39" s="8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1"/>
      <c r="BM40" s="82"/>
      <c r="BN40" s="82"/>
      <c r="BO40" s="82"/>
      <c r="BP40" s="82"/>
      <c r="BQ40" s="82"/>
      <c r="BR40" s="82"/>
      <c r="BS40" s="82"/>
      <c r="BT40" s="82"/>
      <c r="BU40" s="82"/>
      <c r="BV40" s="82"/>
      <c r="BW40" s="82"/>
      <c r="BX40" s="82"/>
      <c r="BY40" s="82"/>
      <c r="BZ40" s="8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1"/>
      <c r="BM41" s="82"/>
      <c r="BN41" s="82"/>
      <c r="BO41" s="82"/>
      <c r="BP41" s="82"/>
      <c r="BQ41" s="82"/>
      <c r="BR41" s="82"/>
      <c r="BS41" s="82"/>
      <c r="BT41" s="82"/>
      <c r="BU41" s="82"/>
      <c r="BV41" s="82"/>
      <c r="BW41" s="82"/>
      <c r="BX41" s="82"/>
      <c r="BY41" s="82"/>
      <c r="BZ41" s="8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1"/>
      <c r="BM42" s="82"/>
      <c r="BN42" s="82"/>
      <c r="BO42" s="82"/>
      <c r="BP42" s="82"/>
      <c r="BQ42" s="82"/>
      <c r="BR42" s="82"/>
      <c r="BS42" s="82"/>
      <c r="BT42" s="82"/>
      <c r="BU42" s="82"/>
      <c r="BV42" s="82"/>
      <c r="BW42" s="82"/>
      <c r="BX42" s="82"/>
      <c r="BY42" s="82"/>
      <c r="BZ42" s="8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1"/>
      <c r="BM43" s="82"/>
      <c r="BN43" s="82"/>
      <c r="BO43" s="82"/>
      <c r="BP43" s="82"/>
      <c r="BQ43" s="82"/>
      <c r="BR43" s="82"/>
      <c r="BS43" s="82"/>
      <c r="BT43" s="82"/>
      <c r="BU43" s="82"/>
      <c r="BV43" s="82"/>
      <c r="BW43" s="82"/>
      <c r="BX43" s="82"/>
      <c r="BY43" s="82"/>
      <c r="BZ43" s="8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4"/>
      <c r="BM44" s="85"/>
      <c r="BN44" s="85"/>
      <c r="BO44" s="85"/>
      <c r="BP44" s="85"/>
      <c r="BQ44" s="85"/>
      <c r="BR44" s="85"/>
      <c r="BS44" s="85"/>
      <c r="BT44" s="85"/>
      <c r="BU44" s="85"/>
      <c r="BV44" s="85"/>
      <c r="BW44" s="85"/>
      <c r="BX44" s="85"/>
      <c r="BY44" s="85"/>
      <c r="BZ44" s="8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4" t="s">
        <v>115</v>
      </c>
      <c r="BM66" s="87"/>
      <c r="BN66" s="87"/>
      <c r="BO66" s="87"/>
      <c r="BP66" s="87"/>
      <c r="BQ66" s="87"/>
      <c r="BR66" s="87"/>
      <c r="BS66" s="87"/>
      <c r="BT66" s="87"/>
      <c r="BU66" s="87"/>
      <c r="BV66" s="87"/>
      <c r="BW66" s="87"/>
      <c r="BX66" s="87"/>
      <c r="BY66" s="87"/>
      <c r="BZ66" s="88"/>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4"/>
      <c r="BM67" s="87"/>
      <c r="BN67" s="87"/>
      <c r="BO67" s="87"/>
      <c r="BP67" s="87"/>
      <c r="BQ67" s="87"/>
      <c r="BR67" s="87"/>
      <c r="BS67" s="87"/>
      <c r="BT67" s="87"/>
      <c r="BU67" s="87"/>
      <c r="BV67" s="87"/>
      <c r="BW67" s="87"/>
      <c r="BX67" s="87"/>
      <c r="BY67" s="87"/>
      <c r="BZ67" s="88"/>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4"/>
      <c r="BM68" s="87"/>
      <c r="BN68" s="87"/>
      <c r="BO68" s="87"/>
      <c r="BP68" s="87"/>
      <c r="BQ68" s="87"/>
      <c r="BR68" s="87"/>
      <c r="BS68" s="87"/>
      <c r="BT68" s="87"/>
      <c r="BU68" s="87"/>
      <c r="BV68" s="87"/>
      <c r="BW68" s="87"/>
      <c r="BX68" s="87"/>
      <c r="BY68" s="87"/>
      <c r="BZ68" s="88"/>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4"/>
      <c r="BM69" s="87"/>
      <c r="BN69" s="87"/>
      <c r="BO69" s="87"/>
      <c r="BP69" s="87"/>
      <c r="BQ69" s="87"/>
      <c r="BR69" s="87"/>
      <c r="BS69" s="87"/>
      <c r="BT69" s="87"/>
      <c r="BU69" s="87"/>
      <c r="BV69" s="87"/>
      <c r="BW69" s="87"/>
      <c r="BX69" s="87"/>
      <c r="BY69" s="87"/>
      <c r="BZ69" s="88"/>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4"/>
      <c r="BM70" s="87"/>
      <c r="BN70" s="87"/>
      <c r="BO70" s="87"/>
      <c r="BP70" s="87"/>
      <c r="BQ70" s="87"/>
      <c r="BR70" s="87"/>
      <c r="BS70" s="87"/>
      <c r="BT70" s="87"/>
      <c r="BU70" s="87"/>
      <c r="BV70" s="87"/>
      <c r="BW70" s="87"/>
      <c r="BX70" s="87"/>
      <c r="BY70" s="87"/>
      <c r="BZ70" s="88"/>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4"/>
      <c r="BM71" s="87"/>
      <c r="BN71" s="87"/>
      <c r="BO71" s="87"/>
      <c r="BP71" s="87"/>
      <c r="BQ71" s="87"/>
      <c r="BR71" s="87"/>
      <c r="BS71" s="87"/>
      <c r="BT71" s="87"/>
      <c r="BU71" s="87"/>
      <c r="BV71" s="87"/>
      <c r="BW71" s="87"/>
      <c r="BX71" s="87"/>
      <c r="BY71" s="87"/>
      <c r="BZ71" s="88"/>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4"/>
      <c r="BM72" s="87"/>
      <c r="BN72" s="87"/>
      <c r="BO72" s="87"/>
      <c r="BP72" s="87"/>
      <c r="BQ72" s="87"/>
      <c r="BR72" s="87"/>
      <c r="BS72" s="87"/>
      <c r="BT72" s="87"/>
      <c r="BU72" s="87"/>
      <c r="BV72" s="87"/>
      <c r="BW72" s="87"/>
      <c r="BX72" s="87"/>
      <c r="BY72" s="87"/>
      <c r="BZ72" s="88"/>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4"/>
      <c r="BM73" s="87"/>
      <c r="BN73" s="87"/>
      <c r="BO73" s="87"/>
      <c r="BP73" s="87"/>
      <c r="BQ73" s="87"/>
      <c r="BR73" s="87"/>
      <c r="BS73" s="87"/>
      <c r="BT73" s="87"/>
      <c r="BU73" s="87"/>
      <c r="BV73" s="87"/>
      <c r="BW73" s="87"/>
      <c r="BX73" s="87"/>
      <c r="BY73" s="87"/>
      <c r="BZ73" s="88"/>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4"/>
      <c r="BM74" s="87"/>
      <c r="BN74" s="87"/>
      <c r="BO74" s="87"/>
      <c r="BP74" s="87"/>
      <c r="BQ74" s="87"/>
      <c r="BR74" s="87"/>
      <c r="BS74" s="87"/>
      <c r="BT74" s="87"/>
      <c r="BU74" s="87"/>
      <c r="BV74" s="87"/>
      <c r="BW74" s="87"/>
      <c r="BX74" s="87"/>
      <c r="BY74" s="87"/>
      <c r="BZ74" s="88"/>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4"/>
      <c r="BM75" s="87"/>
      <c r="BN75" s="87"/>
      <c r="BO75" s="87"/>
      <c r="BP75" s="87"/>
      <c r="BQ75" s="87"/>
      <c r="BR75" s="87"/>
      <c r="BS75" s="87"/>
      <c r="BT75" s="87"/>
      <c r="BU75" s="87"/>
      <c r="BV75" s="87"/>
      <c r="BW75" s="87"/>
      <c r="BX75" s="87"/>
      <c r="BY75" s="87"/>
      <c r="BZ75" s="88"/>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4"/>
      <c r="BM76" s="87"/>
      <c r="BN76" s="87"/>
      <c r="BO76" s="87"/>
      <c r="BP76" s="87"/>
      <c r="BQ76" s="87"/>
      <c r="BR76" s="87"/>
      <c r="BS76" s="87"/>
      <c r="BT76" s="87"/>
      <c r="BU76" s="87"/>
      <c r="BV76" s="87"/>
      <c r="BW76" s="87"/>
      <c r="BX76" s="87"/>
      <c r="BY76" s="87"/>
      <c r="BZ76" s="88"/>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4"/>
      <c r="BM77" s="87"/>
      <c r="BN77" s="87"/>
      <c r="BO77" s="87"/>
      <c r="BP77" s="87"/>
      <c r="BQ77" s="87"/>
      <c r="BR77" s="87"/>
      <c r="BS77" s="87"/>
      <c r="BT77" s="87"/>
      <c r="BU77" s="87"/>
      <c r="BV77" s="87"/>
      <c r="BW77" s="87"/>
      <c r="BX77" s="87"/>
      <c r="BY77" s="87"/>
      <c r="BZ77" s="88"/>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4"/>
      <c r="BM78" s="87"/>
      <c r="BN78" s="87"/>
      <c r="BO78" s="87"/>
      <c r="BP78" s="87"/>
      <c r="BQ78" s="87"/>
      <c r="BR78" s="87"/>
      <c r="BS78" s="87"/>
      <c r="BT78" s="87"/>
      <c r="BU78" s="87"/>
      <c r="BV78" s="87"/>
      <c r="BW78" s="87"/>
      <c r="BX78" s="87"/>
      <c r="BY78" s="87"/>
      <c r="BZ78" s="88"/>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4"/>
      <c r="BM79" s="87"/>
      <c r="BN79" s="87"/>
      <c r="BO79" s="87"/>
      <c r="BP79" s="87"/>
      <c r="BQ79" s="87"/>
      <c r="BR79" s="87"/>
      <c r="BS79" s="87"/>
      <c r="BT79" s="87"/>
      <c r="BU79" s="87"/>
      <c r="BV79" s="87"/>
      <c r="BW79" s="87"/>
      <c r="BX79" s="87"/>
      <c r="BY79" s="87"/>
      <c r="BZ79" s="88"/>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4"/>
      <c r="BM80" s="87"/>
      <c r="BN80" s="87"/>
      <c r="BO80" s="87"/>
      <c r="BP80" s="87"/>
      <c r="BQ80" s="87"/>
      <c r="BR80" s="87"/>
      <c r="BS80" s="87"/>
      <c r="BT80" s="87"/>
      <c r="BU80" s="87"/>
      <c r="BV80" s="87"/>
      <c r="BW80" s="87"/>
      <c r="BX80" s="87"/>
      <c r="BY80" s="87"/>
      <c r="BZ80" s="88"/>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4"/>
      <c r="BM81" s="87"/>
      <c r="BN81" s="87"/>
      <c r="BO81" s="87"/>
      <c r="BP81" s="87"/>
      <c r="BQ81" s="87"/>
      <c r="BR81" s="87"/>
      <c r="BS81" s="87"/>
      <c r="BT81" s="87"/>
      <c r="BU81" s="87"/>
      <c r="BV81" s="87"/>
      <c r="BW81" s="87"/>
      <c r="BX81" s="87"/>
      <c r="BY81" s="87"/>
      <c r="BZ81" s="88"/>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9"/>
      <c r="BM82" s="90"/>
      <c r="BN82" s="90"/>
      <c r="BO82" s="90"/>
      <c r="BP82" s="90"/>
      <c r="BQ82" s="90"/>
      <c r="BR82" s="90"/>
      <c r="BS82" s="90"/>
      <c r="BT82" s="90"/>
      <c r="BU82" s="90"/>
      <c r="BV82" s="90"/>
      <c r="BW82" s="90"/>
      <c r="BX82" s="90"/>
      <c r="BY82" s="90"/>
      <c r="BZ82" s="91"/>
    </row>
    <row r="83" spans="1:78" x14ac:dyDescent="0.15">
      <c r="C83" s="45" t="s">
        <v>30</v>
      </c>
      <c r="D83" s="45"/>
      <c r="E83" s="45"/>
      <c r="F83" s="45"/>
      <c r="G83" s="45"/>
      <c r="H83" s="45"/>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c r="BG83" s="45"/>
      <c r="BH83" s="45"/>
      <c r="BI83" s="45"/>
      <c r="BJ83" s="45"/>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Y8Wr5c50ZHYDDwStrVeyXMbvgpNkV/ZytPN8M8UkrjqZkhu+UM5LCUeIBJdDsUcFW8zGnBA0mZUydcfQ+rtklg==" saltValue="uizo6rLztfNG7GPYXuGl2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4" t="s">
        <v>52</v>
      </c>
      <c r="I3" s="75"/>
      <c r="J3" s="75"/>
      <c r="K3" s="75"/>
      <c r="L3" s="75"/>
      <c r="M3" s="75"/>
      <c r="N3" s="75"/>
      <c r="O3" s="75"/>
      <c r="P3" s="75"/>
      <c r="Q3" s="75"/>
      <c r="R3" s="75"/>
      <c r="S3" s="75"/>
      <c r="T3" s="75"/>
      <c r="U3" s="75"/>
      <c r="V3" s="75"/>
      <c r="W3" s="75"/>
      <c r="X3" s="76"/>
      <c r="Y3" s="80" t="s">
        <v>53</v>
      </c>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c r="DI3" s="73" t="s">
        <v>54</v>
      </c>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c r="EO3" s="73"/>
    </row>
    <row r="4" spans="1:148" x14ac:dyDescent="0.15">
      <c r="A4" s="14" t="s">
        <v>55</v>
      </c>
      <c r="B4" s="16"/>
      <c r="C4" s="16"/>
      <c r="D4" s="16"/>
      <c r="E4" s="16"/>
      <c r="F4" s="16"/>
      <c r="G4" s="16"/>
      <c r="H4" s="77"/>
      <c r="I4" s="78"/>
      <c r="J4" s="78"/>
      <c r="K4" s="78"/>
      <c r="L4" s="78"/>
      <c r="M4" s="78"/>
      <c r="N4" s="78"/>
      <c r="O4" s="78"/>
      <c r="P4" s="78"/>
      <c r="Q4" s="78"/>
      <c r="R4" s="78"/>
      <c r="S4" s="78"/>
      <c r="T4" s="78"/>
      <c r="U4" s="78"/>
      <c r="V4" s="78"/>
      <c r="W4" s="78"/>
      <c r="X4" s="79"/>
      <c r="Y4" s="73" t="s">
        <v>56</v>
      </c>
      <c r="Z4" s="73"/>
      <c r="AA4" s="73"/>
      <c r="AB4" s="73"/>
      <c r="AC4" s="73"/>
      <c r="AD4" s="73"/>
      <c r="AE4" s="73"/>
      <c r="AF4" s="73"/>
      <c r="AG4" s="73"/>
      <c r="AH4" s="73"/>
      <c r="AI4" s="73"/>
      <c r="AJ4" s="73" t="s">
        <v>57</v>
      </c>
      <c r="AK4" s="73"/>
      <c r="AL4" s="73"/>
      <c r="AM4" s="73"/>
      <c r="AN4" s="73"/>
      <c r="AO4" s="73"/>
      <c r="AP4" s="73"/>
      <c r="AQ4" s="73"/>
      <c r="AR4" s="73"/>
      <c r="AS4" s="73"/>
      <c r="AT4" s="73"/>
      <c r="AU4" s="73" t="s">
        <v>58</v>
      </c>
      <c r="AV4" s="73"/>
      <c r="AW4" s="73"/>
      <c r="AX4" s="73"/>
      <c r="AY4" s="73"/>
      <c r="AZ4" s="73"/>
      <c r="BA4" s="73"/>
      <c r="BB4" s="73"/>
      <c r="BC4" s="73"/>
      <c r="BD4" s="73"/>
      <c r="BE4" s="73"/>
      <c r="BF4" s="73" t="s">
        <v>59</v>
      </c>
      <c r="BG4" s="73"/>
      <c r="BH4" s="73"/>
      <c r="BI4" s="73"/>
      <c r="BJ4" s="73"/>
      <c r="BK4" s="73"/>
      <c r="BL4" s="73"/>
      <c r="BM4" s="73"/>
      <c r="BN4" s="73"/>
      <c r="BO4" s="73"/>
      <c r="BP4" s="73"/>
      <c r="BQ4" s="73" t="s">
        <v>60</v>
      </c>
      <c r="BR4" s="73"/>
      <c r="BS4" s="73"/>
      <c r="BT4" s="73"/>
      <c r="BU4" s="73"/>
      <c r="BV4" s="73"/>
      <c r="BW4" s="73"/>
      <c r="BX4" s="73"/>
      <c r="BY4" s="73"/>
      <c r="BZ4" s="73"/>
      <c r="CA4" s="73"/>
      <c r="CB4" s="73" t="s">
        <v>61</v>
      </c>
      <c r="CC4" s="73"/>
      <c r="CD4" s="73"/>
      <c r="CE4" s="73"/>
      <c r="CF4" s="73"/>
      <c r="CG4" s="73"/>
      <c r="CH4" s="73"/>
      <c r="CI4" s="73"/>
      <c r="CJ4" s="73"/>
      <c r="CK4" s="73"/>
      <c r="CL4" s="73"/>
      <c r="CM4" s="73" t="s">
        <v>62</v>
      </c>
      <c r="CN4" s="73"/>
      <c r="CO4" s="73"/>
      <c r="CP4" s="73"/>
      <c r="CQ4" s="73"/>
      <c r="CR4" s="73"/>
      <c r="CS4" s="73"/>
      <c r="CT4" s="73"/>
      <c r="CU4" s="73"/>
      <c r="CV4" s="73"/>
      <c r="CW4" s="73"/>
      <c r="CX4" s="73" t="s">
        <v>63</v>
      </c>
      <c r="CY4" s="73"/>
      <c r="CZ4" s="73"/>
      <c r="DA4" s="73"/>
      <c r="DB4" s="73"/>
      <c r="DC4" s="73"/>
      <c r="DD4" s="73"/>
      <c r="DE4" s="73"/>
      <c r="DF4" s="73"/>
      <c r="DG4" s="73"/>
      <c r="DH4" s="73"/>
      <c r="DI4" s="73" t="s">
        <v>64</v>
      </c>
      <c r="DJ4" s="73"/>
      <c r="DK4" s="73"/>
      <c r="DL4" s="73"/>
      <c r="DM4" s="73"/>
      <c r="DN4" s="73"/>
      <c r="DO4" s="73"/>
      <c r="DP4" s="73"/>
      <c r="DQ4" s="73"/>
      <c r="DR4" s="73"/>
      <c r="DS4" s="73"/>
      <c r="DT4" s="73" t="s">
        <v>65</v>
      </c>
      <c r="DU4" s="73"/>
      <c r="DV4" s="73"/>
      <c r="DW4" s="73"/>
      <c r="DX4" s="73"/>
      <c r="DY4" s="73"/>
      <c r="DZ4" s="73"/>
      <c r="EA4" s="73"/>
      <c r="EB4" s="73"/>
      <c r="EC4" s="73"/>
      <c r="ED4" s="73"/>
      <c r="EE4" s="73" t="s">
        <v>66</v>
      </c>
      <c r="EF4" s="73"/>
      <c r="EG4" s="73"/>
      <c r="EH4" s="73"/>
      <c r="EI4" s="73"/>
      <c r="EJ4" s="73"/>
      <c r="EK4" s="73"/>
      <c r="EL4" s="73"/>
      <c r="EM4" s="73"/>
      <c r="EN4" s="73"/>
      <c r="EO4" s="73"/>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162043</v>
      </c>
      <c r="D6" s="19">
        <f t="shared" si="3"/>
        <v>46</v>
      </c>
      <c r="E6" s="19">
        <f t="shared" si="3"/>
        <v>17</v>
      </c>
      <c r="F6" s="19">
        <f t="shared" si="3"/>
        <v>5</v>
      </c>
      <c r="G6" s="19">
        <f t="shared" si="3"/>
        <v>0</v>
      </c>
      <c r="H6" s="19" t="str">
        <f t="shared" si="3"/>
        <v>富山県　魚津市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59.07</v>
      </c>
      <c r="P6" s="20">
        <f t="shared" si="3"/>
        <v>16.75</v>
      </c>
      <c r="Q6" s="20">
        <f t="shared" si="3"/>
        <v>89.71</v>
      </c>
      <c r="R6" s="20">
        <f t="shared" si="3"/>
        <v>3610</v>
      </c>
      <c r="S6" s="20">
        <f t="shared" si="3"/>
        <v>39919</v>
      </c>
      <c r="T6" s="20">
        <f t="shared" si="3"/>
        <v>200.61</v>
      </c>
      <c r="U6" s="20">
        <f t="shared" si="3"/>
        <v>198.99</v>
      </c>
      <c r="V6" s="20">
        <f t="shared" si="3"/>
        <v>6641</v>
      </c>
      <c r="W6" s="20">
        <f t="shared" si="3"/>
        <v>6.68</v>
      </c>
      <c r="X6" s="20">
        <f t="shared" si="3"/>
        <v>994.16</v>
      </c>
      <c r="Y6" s="21" t="str">
        <f>IF(Y7="",NA(),Y7)</f>
        <v>-</v>
      </c>
      <c r="Z6" s="21">
        <f t="shared" ref="Z6:AH6" si="4">IF(Z7="",NA(),Z7)</f>
        <v>100.73</v>
      </c>
      <c r="AA6" s="21">
        <f t="shared" si="4"/>
        <v>100.71</v>
      </c>
      <c r="AB6" s="21">
        <f t="shared" si="4"/>
        <v>100.37</v>
      </c>
      <c r="AC6" s="21">
        <f t="shared" si="4"/>
        <v>112.48</v>
      </c>
      <c r="AD6" s="21" t="str">
        <f t="shared" si="4"/>
        <v>-</v>
      </c>
      <c r="AE6" s="21">
        <f t="shared" si="4"/>
        <v>103.6</v>
      </c>
      <c r="AF6" s="21">
        <f t="shared" si="4"/>
        <v>106.37</v>
      </c>
      <c r="AG6" s="21">
        <f t="shared" si="4"/>
        <v>106.07</v>
      </c>
      <c r="AH6" s="21">
        <f t="shared" si="4"/>
        <v>105.5</v>
      </c>
      <c r="AI6" s="20" t="str">
        <f>IF(AI7="","",IF(AI7="-","【-】","【"&amp;SUBSTITUTE(TEXT(AI7,"#,##0.00"),"-","△")&amp;"】"))</f>
        <v>【103.61】</v>
      </c>
      <c r="AJ6" s="21" t="str">
        <f>IF(AJ7="",NA(),AJ7)</f>
        <v>-</v>
      </c>
      <c r="AK6" s="20">
        <f t="shared" ref="AK6:AS6" si="5">IF(AK7="",NA(),AK7)</f>
        <v>0</v>
      </c>
      <c r="AL6" s="20">
        <f t="shared" si="5"/>
        <v>0</v>
      </c>
      <c r="AM6" s="20">
        <f t="shared" si="5"/>
        <v>0</v>
      </c>
      <c r="AN6" s="20">
        <f t="shared" si="5"/>
        <v>0</v>
      </c>
      <c r="AO6" s="21" t="str">
        <f t="shared" si="5"/>
        <v>-</v>
      </c>
      <c r="AP6" s="21">
        <f t="shared" si="5"/>
        <v>193.99</v>
      </c>
      <c r="AQ6" s="21">
        <f t="shared" si="5"/>
        <v>139.02000000000001</v>
      </c>
      <c r="AR6" s="21">
        <f t="shared" si="5"/>
        <v>132.04</v>
      </c>
      <c r="AS6" s="21">
        <f t="shared" si="5"/>
        <v>145.43</v>
      </c>
      <c r="AT6" s="20" t="str">
        <f>IF(AT7="","",IF(AT7="-","【-】","【"&amp;SUBSTITUTE(TEXT(AT7,"#,##0.00"),"-","△")&amp;"】"))</f>
        <v>【133.62】</v>
      </c>
      <c r="AU6" s="21" t="str">
        <f>IF(AU7="",NA(),AU7)</f>
        <v>-</v>
      </c>
      <c r="AV6" s="21">
        <f t="shared" ref="AV6:BD6" si="6">IF(AV7="",NA(),AV7)</f>
        <v>6.86</v>
      </c>
      <c r="AW6" s="21">
        <f t="shared" si="6"/>
        <v>14.29</v>
      </c>
      <c r="AX6" s="21">
        <f t="shared" si="6"/>
        <v>8.81</v>
      </c>
      <c r="AY6" s="21">
        <f t="shared" si="6"/>
        <v>23.6</v>
      </c>
      <c r="AZ6" s="21" t="str">
        <f t="shared" si="6"/>
        <v>-</v>
      </c>
      <c r="BA6" s="21">
        <f t="shared" si="6"/>
        <v>26.99</v>
      </c>
      <c r="BB6" s="21">
        <f t="shared" si="6"/>
        <v>29.13</v>
      </c>
      <c r="BC6" s="21">
        <f t="shared" si="6"/>
        <v>35.69</v>
      </c>
      <c r="BD6" s="21">
        <f t="shared" si="6"/>
        <v>38.4</v>
      </c>
      <c r="BE6" s="20" t="str">
        <f>IF(BE7="","",IF(BE7="-","【-】","【"&amp;SUBSTITUTE(TEXT(BE7,"#,##0.00"),"-","△")&amp;"】"))</f>
        <v>【36.94】</v>
      </c>
      <c r="BF6" s="21" t="str">
        <f>IF(BF7="",NA(),BF7)</f>
        <v>-</v>
      </c>
      <c r="BG6" s="21">
        <f t="shared" ref="BG6:BO6" si="7">IF(BG7="",NA(),BG7)</f>
        <v>2970.59</v>
      </c>
      <c r="BH6" s="21">
        <f t="shared" si="7"/>
        <v>2846.81</v>
      </c>
      <c r="BI6" s="21">
        <f t="shared" si="7"/>
        <v>2750.29</v>
      </c>
      <c r="BJ6" s="21">
        <f t="shared" si="7"/>
        <v>2778.06</v>
      </c>
      <c r="BK6" s="21" t="str">
        <f t="shared" si="7"/>
        <v>-</v>
      </c>
      <c r="BL6" s="21">
        <f t="shared" si="7"/>
        <v>826.83</v>
      </c>
      <c r="BM6" s="21">
        <f t="shared" si="7"/>
        <v>867.83</v>
      </c>
      <c r="BN6" s="21">
        <f t="shared" si="7"/>
        <v>791.76</v>
      </c>
      <c r="BO6" s="21">
        <f t="shared" si="7"/>
        <v>900.82</v>
      </c>
      <c r="BP6" s="20" t="str">
        <f>IF(BP7="","",IF(BP7="-","【-】","【"&amp;SUBSTITUTE(TEXT(BP7,"#,##0.00"),"-","△")&amp;"】"))</f>
        <v>【809.19】</v>
      </c>
      <c r="BQ6" s="21" t="str">
        <f>IF(BQ7="",NA(),BQ7)</f>
        <v>-</v>
      </c>
      <c r="BR6" s="21">
        <f t="shared" ref="BR6:BZ6" si="8">IF(BR7="",NA(),BR7)</f>
        <v>101.88</v>
      </c>
      <c r="BS6" s="21">
        <f t="shared" si="8"/>
        <v>101.94</v>
      </c>
      <c r="BT6" s="21">
        <f t="shared" si="8"/>
        <v>102.12</v>
      </c>
      <c r="BU6" s="21">
        <f t="shared" si="8"/>
        <v>102.13</v>
      </c>
      <c r="BV6" s="21" t="str">
        <f t="shared" si="8"/>
        <v>-</v>
      </c>
      <c r="BW6" s="21">
        <f t="shared" si="8"/>
        <v>57.31</v>
      </c>
      <c r="BX6" s="21">
        <f t="shared" si="8"/>
        <v>57.08</v>
      </c>
      <c r="BY6" s="21">
        <f t="shared" si="8"/>
        <v>56.26</v>
      </c>
      <c r="BZ6" s="21">
        <f t="shared" si="8"/>
        <v>52.94</v>
      </c>
      <c r="CA6" s="20" t="str">
        <f>IF(CA7="","",IF(CA7="-","【-】","【"&amp;SUBSTITUTE(TEXT(CA7,"#,##0.00"),"-","△")&amp;"】"))</f>
        <v>【57.02】</v>
      </c>
      <c r="CB6" s="21" t="str">
        <f>IF(CB7="",NA(),CB7)</f>
        <v>-</v>
      </c>
      <c r="CC6" s="21">
        <f t="shared" ref="CC6:CK6" si="9">IF(CC7="",NA(),CC7)</f>
        <v>174.43</v>
      </c>
      <c r="CD6" s="21">
        <f t="shared" si="9"/>
        <v>172.32</v>
      </c>
      <c r="CE6" s="21">
        <f t="shared" si="9"/>
        <v>175.84</v>
      </c>
      <c r="CF6" s="21">
        <f t="shared" si="9"/>
        <v>171.89</v>
      </c>
      <c r="CG6" s="21" t="str">
        <f t="shared" si="9"/>
        <v>-</v>
      </c>
      <c r="CH6" s="21">
        <f t="shared" si="9"/>
        <v>273.52</v>
      </c>
      <c r="CI6" s="21">
        <f t="shared" si="9"/>
        <v>274.99</v>
      </c>
      <c r="CJ6" s="21">
        <f t="shared" si="9"/>
        <v>282.08999999999997</v>
      </c>
      <c r="CK6" s="21">
        <f t="shared" si="9"/>
        <v>303.27999999999997</v>
      </c>
      <c r="CL6" s="20" t="str">
        <f>IF(CL7="","",IF(CL7="-","【-】","【"&amp;SUBSTITUTE(TEXT(CL7,"#,##0.00"),"-","△")&amp;"】"))</f>
        <v>【273.68】</v>
      </c>
      <c r="CM6" s="21" t="str">
        <f>IF(CM7="",NA(),CM7)</f>
        <v>-</v>
      </c>
      <c r="CN6" s="21">
        <f t="shared" ref="CN6:CV6" si="10">IF(CN7="",NA(),CN7)</f>
        <v>63.76</v>
      </c>
      <c r="CO6" s="21">
        <f t="shared" si="10"/>
        <v>65.42</v>
      </c>
      <c r="CP6" s="21">
        <f t="shared" si="10"/>
        <v>63.47</v>
      </c>
      <c r="CQ6" s="21">
        <f t="shared" si="10"/>
        <v>63.59</v>
      </c>
      <c r="CR6" s="21" t="str">
        <f t="shared" si="10"/>
        <v>-</v>
      </c>
      <c r="CS6" s="21">
        <f t="shared" si="10"/>
        <v>50.14</v>
      </c>
      <c r="CT6" s="21">
        <f t="shared" si="10"/>
        <v>54.83</v>
      </c>
      <c r="CU6" s="21">
        <f t="shared" si="10"/>
        <v>66.53</v>
      </c>
      <c r="CV6" s="21">
        <f t="shared" si="10"/>
        <v>52.35</v>
      </c>
      <c r="CW6" s="20" t="str">
        <f>IF(CW7="","",IF(CW7="-","【-】","【"&amp;SUBSTITUTE(TEXT(CW7,"#,##0.00"),"-","△")&amp;"】"))</f>
        <v>【52.55】</v>
      </c>
      <c r="CX6" s="21" t="str">
        <f>IF(CX7="",NA(),CX7)</f>
        <v>-</v>
      </c>
      <c r="CY6" s="21">
        <f t="shared" ref="CY6:DG6" si="11">IF(CY7="",NA(),CY7)</f>
        <v>87.84</v>
      </c>
      <c r="CZ6" s="21">
        <f t="shared" si="11"/>
        <v>90.84</v>
      </c>
      <c r="DA6" s="21">
        <f t="shared" si="11"/>
        <v>91.36</v>
      </c>
      <c r="DB6" s="21">
        <f t="shared" si="11"/>
        <v>91.58</v>
      </c>
      <c r="DC6" s="21" t="str">
        <f t="shared" si="11"/>
        <v>-</v>
      </c>
      <c r="DD6" s="21">
        <f t="shared" si="11"/>
        <v>84.98</v>
      </c>
      <c r="DE6" s="21">
        <f t="shared" si="11"/>
        <v>84.7</v>
      </c>
      <c r="DF6" s="21">
        <f t="shared" si="11"/>
        <v>84.67</v>
      </c>
      <c r="DG6" s="21">
        <f t="shared" si="11"/>
        <v>84.39</v>
      </c>
      <c r="DH6" s="20" t="str">
        <f>IF(DH7="","",IF(DH7="-","【-】","【"&amp;SUBSTITUTE(TEXT(DH7,"#,##0.00"),"-","△")&amp;"】"))</f>
        <v>【87.30】</v>
      </c>
      <c r="DI6" s="21" t="str">
        <f>IF(DI7="",NA(),DI7)</f>
        <v>-</v>
      </c>
      <c r="DJ6" s="21">
        <f t="shared" ref="DJ6:DR6" si="12">IF(DJ7="",NA(),DJ7)</f>
        <v>3.53</v>
      </c>
      <c r="DK6" s="21">
        <f t="shared" si="12"/>
        <v>7.05</v>
      </c>
      <c r="DL6" s="21">
        <f t="shared" si="12"/>
        <v>10.24</v>
      </c>
      <c r="DM6" s="21">
        <f t="shared" si="12"/>
        <v>13.32</v>
      </c>
      <c r="DN6" s="21" t="str">
        <f t="shared" si="12"/>
        <v>-</v>
      </c>
      <c r="DO6" s="21">
        <f t="shared" si="12"/>
        <v>23.06</v>
      </c>
      <c r="DP6" s="21">
        <f t="shared" si="12"/>
        <v>20.34</v>
      </c>
      <c r="DQ6" s="21">
        <f t="shared" si="12"/>
        <v>21.85</v>
      </c>
      <c r="DR6" s="21">
        <f t="shared" si="12"/>
        <v>25.19</v>
      </c>
      <c r="DS6" s="20" t="str">
        <f>IF(DS7="","",IF(DS7="-","【-】","【"&amp;SUBSTITUTE(TEXT(DS7,"#,##0.00"),"-","△")&amp;"】"))</f>
        <v>【27.11】</v>
      </c>
      <c r="DT6" s="21" t="str">
        <f>IF(DT7="",NA(),DT7)</f>
        <v>-</v>
      </c>
      <c r="DU6" s="20">
        <f t="shared" ref="DU6:EC6" si="13">IF(DU7="",NA(),DU7)</f>
        <v>0</v>
      </c>
      <c r="DV6" s="20">
        <f t="shared" si="13"/>
        <v>0</v>
      </c>
      <c r="DW6" s="20">
        <f t="shared" si="13"/>
        <v>0</v>
      </c>
      <c r="DX6" s="20">
        <f t="shared" si="13"/>
        <v>0</v>
      </c>
      <c r="DY6" s="21" t="str">
        <f t="shared" si="13"/>
        <v>-</v>
      </c>
      <c r="DZ6" s="20">
        <f t="shared" si="13"/>
        <v>0</v>
      </c>
      <c r="EA6" s="20">
        <f t="shared" si="13"/>
        <v>0</v>
      </c>
      <c r="EB6" s="20">
        <f t="shared" si="13"/>
        <v>0</v>
      </c>
      <c r="EC6" s="20">
        <f t="shared" si="13"/>
        <v>0</v>
      </c>
      <c r="ED6" s="20" t="str">
        <f>IF(ED7="","",IF(ED7="-","【-】","【"&amp;SUBSTITUTE(TEXT(ED7,"#,##0.00"),"-","△")&amp;"】"))</f>
        <v>【0.00】</v>
      </c>
      <c r="EE6" s="21" t="str">
        <f>IF(EE7="",NA(),EE7)</f>
        <v>-</v>
      </c>
      <c r="EF6" s="20">
        <f t="shared" ref="EF6:EN6" si="14">IF(EF7="",NA(),EF7)</f>
        <v>0</v>
      </c>
      <c r="EG6" s="20">
        <f t="shared" si="14"/>
        <v>0</v>
      </c>
      <c r="EH6" s="20">
        <f t="shared" si="14"/>
        <v>0</v>
      </c>
      <c r="EI6" s="20">
        <f t="shared" si="14"/>
        <v>0</v>
      </c>
      <c r="EJ6" s="21" t="str">
        <f t="shared" si="14"/>
        <v>-</v>
      </c>
      <c r="EK6" s="21">
        <f t="shared" si="14"/>
        <v>0.02</v>
      </c>
      <c r="EL6" s="21">
        <f t="shared" si="14"/>
        <v>0.25</v>
      </c>
      <c r="EM6" s="21">
        <f t="shared" si="14"/>
        <v>0.05</v>
      </c>
      <c r="EN6" s="21">
        <f t="shared" si="14"/>
        <v>0.03</v>
      </c>
      <c r="EO6" s="20" t="str">
        <f>IF(EO7="","",IF(EO7="-","【-】","【"&amp;SUBSTITUTE(TEXT(EO7,"#,##0.00"),"-","△")&amp;"】"))</f>
        <v>【0.02】</v>
      </c>
    </row>
    <row r="7" spans="1:148" s="22" customFormat="1" x14ac:dyDescent="0.15">
      <c r="A7" s="14"/>
      <c r="B7" s="23">
        <v>2022</v>
      </c>
      <c r="C7" s="23">
        <v>162043</v>
      </c>
      <c r="D7" s="23">
        <v>46</v>
      </c>
      <c r="E7" s="23">
        <v>17</v>
      </c>
      <c r="F7" s="23">
        <v>5</v>
      </c>
      <c r="G7" s="23">
        <v>0</v>
      </c>
      <c r="H7" s="23" t="s">
        <v>96</v>
      </c>
      <c r="I7" s="23" t="s">
        <v>97</v>
      </c>
      <c r="J7" s="23" t="s">
        <v>98</v>
      </c>
      <c r="K7" s="23" t="s">
        <v>99</v>
      </c>
      <c r="L7" s="23" t="s">
        <v>100</v>
      </c>
      <c r="M7" s="23" t="s">
        <v>101</v>
      </c>
      <c r="N7" s="24" t="s">
        <v>102</v>
      </c>
      <c r="O7" s="24">
        <v>59.07</v>
      </c>
      <c r="P7" s="24">
        <v>16.75</v>
      </c>
      <c r="Q7" s="24">
        <v>89.71</v>
      </c>
      <c r="R7" s="24">
        <v>3610</v>
      </c>
      <c r="S7" s="24">
        <v>39919</v>
      </c>
      <c r="T7" s="24">
        <v>200.61</v>
      </c>
      <c r="U7" s="24">
        <v>198.99</v>
      </c>
      <c r="V7" s="24">
        <v>6641</v>
      </c>
      <c r="W7" s="24">
        <v>6.68</v>
      </c>
      <c r="X7" s="24">
        <v>994.16</v>
      </c>
      <c r="Y7" s="24" t="s">
        <v>102</v>
      </c>
      <c r="Z7" s="24">
        <v>100.73</v>
      </c>
      <c r="AA7" s="24">
        <v>100.71</v>
      </c>
      <c r="AB7" s="24">
        <v>100.37</v>
      </c>
      <c r="AC7" s="24">
        <v>112.48</v>
      </c>
      <c r="AD7" s="24" t="s">
        <v>102</v>
      </c>
      <c r="AE7" s="24">
        <v>103.6</v>
      </c>
      <c r="AF7" s="24">
        <v>106.37</v>
      </c>
      <c r="AG7" s="24">
        <v>106.07</v>
      </c>
      <c r="AH7" s="24">
        <v>105.5</v>
      </c>
      <c r="AI7" s="24">
        <v>103.61</v>
      </c>
      <c r="AJ7" s="24" t="s">
        <v>102</v>
      </c>
      <c r="AK7" s="24">
        <v>0</v>
      </c>
      <c r="AL7" s="24">
        <v>0</v>
      </c>
      <c r="AM7" s="24">
        <v>0</v>
      </c>
      <c r="AN7" s="24">
        <v>0</v>
      </c>
      <c r="AO7" s="24" t="s">
        <v>102</v>
      </c>
      <c r="AP7" s="24">
        <v>193.99</v>
      </c>
      <c r="AQ7" s="24">
        <v>139.02000000000001</v>
      </c>
      <c r="AR7" s="24">
        <v>132.04</v>
      </c>
      <c r="AS7" s="24">
        <v>145.43</v>
      </c>
      <c r="AT7" s="24">
        <v>133.62</v>
      </c>
      <c r="AU7" s="24" t="s">
        <v>102</v>
      </c>
      <c r="AV7" s="24">
        <v>6.86</v>
      </c>
      <c r="AW7" s="24">
        <v>14.29</v>
      </c>
      <c r="AX7" s="24">
        <v>8.81</v>
      </c>
      <c r="AY7" s="24">
        <v>23.6</v>
      </c>
      <c r="AZ7" s="24" t="s">
        <v>102</v>
      </c>
      <c r="BA7" s="24">
        <v>26.99</v>
      </c>
      <c r="BB7" s="24">
        <v>29.13</v>
      </c>
      <c r="BC7" s="24">
        <v>35.69</v>
      </c>
      <c r="BD7" s="24">
        <v>38.4</v>
      </c>
      <c r="BE7" s="24">
        <v>36.94</v>
      </c>
      <c r="BF7" s="24" t="s">
        <v>102</v>
      </c>
      <c r="BG7" s="24">
        <v>2970.59</v>
      </c>
      <c r="BH7" s="24">
        <v>2846.81</v>
      </c>
      <c r="BI7" s="24">
        <v>2750.29</v>
      </c>
      <c r="BJ7" s="24">
        <v>2778.06</v>
      </c>
      <c r="BK7" s="24" t="s">
        <v>102</v>
      </c>
      <c r="BL7" s="24">
        <v>826.83</v>
      </c>
      <c r="BM7" s="24">
        <v>867.83</v>
      </c>
      <c r="BN7" s="24">
        <v>791.76</v>
      </c>
      <c r="BO7" s="24">
        <v>900.82</v>
      </c>
      <c r="BP7" s="24">
        <v>809.19</v>
      </c>
      <c r="BQ7" s="24" t="s">
        <v>102</v>
      </c>
      <c r="BR7" s="24">
        <v>101.88</v>
      </c>
      <c r="BS7" s="24">
        <v>101.94</v>
      </c>
      <c r="BT7" s="24">
        <v>102.12</v>
      </c>
      <c r="BU7" s="24">
        <v>102.13</v>
      </c>
      <c r="BV7" s="24" t="s">
        <v>102</v>
      </c>
      <c r="BW7" s="24">
        <v>57.31</v>
      </c>
      <c r="BX7" s="24">
        <v>57.08</v>
      </c>
      <c r="BY7" s="24">
        <v>56.26</v>
      </c>
      <c r="BZ7" s="24">
        <v>52.94</v>
      </c>
      <c r="CA7" s="24">
        <v>57.02</v>
      </c>
      <c r="CB7" s="24" t="s">
        <v>102</v>
      </c>
      <c r="CC7" s="24">
        <v>174.43</v>
      </c>
      <c r="CD7" s="24">
        <v>172.32</v>
      </c>
      <c r="CE7" s="24">
        <v>175.84</v>
      </c>
      <c r="CF7" s="24">
        <v>171.89</v>
      </c>
      <c r="CG7" s="24" t="s">
        <v>102</v>
      </c>
      <c r="CH7" s="24">
        <v>273.52</v>
      </c>
      <c r="CI7" s="24">
        <v>274.99</v>
      </c>
      <c r="CJ7" s="24">
        <v>282.08999999999997</v>
      </c>
      <c r="CK7" s="24">
        <v>303.27999999999997</v>
      </c>
      <c r="CL7" s="24">
        <v>273.68</v>
      </c>
      <c r="CM7" s="24" t="s">
        <v>102</v>
      </c>
      <c r="CN7" s="24">
        <v>63.76</v>
      </c>
      <c r="CO7" s="24">
        <v>65.42</v>
      </c>
      <c r="CP7" s="24">
        <v>63.47</v>
      </c>
      <c r="CQ7" s="24">
        <v>63.59</v>
      </c>
      <c r="CR7" s="24" t="s">
        <v>102</v>
      </c>
      <c r="CS7" s="24">
        <v>50.14</v>
      </c>
      <c r="CT7" s="24">
        <v>54.83</v>
      </c>
      <c r="CU7" s="24">
        <v>66.53</v>
      </c>
      <c r="CV7" s="24">
        <v>52.35</v>
      </c>
      <c r="CW7" s="24">
        <v>52.55</v>
      </c>
      <c r="CX7" s="24" t="s">
        <v>102</v>
      </c>
      <c r="CY7" s="24">
        <v>87.84</v>
      </c>
      <c r="CZ7" s="24">
        <v>90.84</v>
      </c>
      <c r="DA7" s="24">
        <v>91.36</v>
      </c>
      <c r="DB7" s="24">
        <v>91.58</v>
      </c>
      <c r="DC7" s="24" t="s">
        <v>102</v>
      </c>
      <c r="DD7" s="24">
        <v>84.98</v>
      </c>
      <c r="DE7" s="24">
        <v>84.7</v>
      </c>
      <c r="DF7" s="24">
        <v>84.67</v>
      </c>
      <c r="DG7" s="24">
        <v>84.39</v>
      </c>
      <c r="DH7" s="24">
        <v>87.3</v>
      </c>
      <c r="DI7" s="24" t="s">
        <v>102</v>
      </c>
      <c r="DJ7" s="24">
        <v>3.53</v>
      </c>
      <c r="DK7" s="24">
        <v>7.05</v>
      </c>
      <c r="DL7" s="24">
        <v>10.24</v>
      </c>
      <c r="DM7" s="24">
        <v>13.32</v>
      </c>
      <c r="DN7" s="24" t="s">
        <v>102</v>
      </c>
      <c r="DO7" s="24">
        <v>23.06</v>
      </c>
      <c r="DP7" s="24">
        <v>20.34</v>
      </c>
      <c r="DQ7" s="24">
        <v>21.85</v>
      </c>
      <c r="DR7" s="24">
        <v>25.19</v>
      </c>
      <c r="DS7" s="24">
        <v>27.11</v>
      </c>
      <c r="DT7" s="24" t="s">
        <v>102</v>
      </c>
      <c r="DU7" s="24">
        <v>0</v>
      </c>
      <c r="DV7" s="24">
        <v>0</v>
      </c>
      <c r="DW7" s="24">
        <v>0</v>
      </c>
      <c r="DX7" s="24">
        <v>0</v>
      </c>
      <c r="DY7" s="24" t="s">
        <v>102</v>
      </c>
      <c r="DZ7" s="24">
        <v>0</v>
      </c>
      <c r="EA7" s="24">
        <v>0</v>
      </c>
      <c r="EB7" s="24">
        <v>0</v>
      </c>
      <c r="EC7" s="24">
        <v>0</v>
      </c>
      <c r="ED7" s="24">
        <v>0</v>
      </c>
      <c r="EE7" s="24" t="s">
        <v>102</v>
      </c>
      <c r="EF7" s="24">
        <v>0</v>
      </c>
      <c r="EG7" s="24">
        <v>0</v>
      </c>
      <c r="EH7" s="24">
        <v>0</v>
      </c>
      <c r="EI7" s="24">
        <v>0</v>
      </c>
      <c r="EJ7" s="24" t="s">
        <v>102</v>
      </c>
      <c r="EK7" s="24">
        <v>0.02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上田  哲也</cp:lastModifiedBy>
  <cp:lastPrinted>2024-01-22T07:09:52Z</cp:lastPrinted>
  <dcterms:created xsi:type="dcterms:W3CDTF">2023-12-12T01:01:32Z</dcterms:created>
  <dcterms:modified xsi:type="dcterms:W3CDTF">2024-01-23T02:05:07Z</dcterms:modified>
  <cp:category/>
</cp:coreProperties>
</file>