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P:\水道課\176 国・県・市からの照会・調査関係等\☆県市町村支援課\経営比較分析表\R04\下水道（法適用）\提出\"/>
    </mc:Choice>
  </mc:AlternateContent>
  <xr:revisionPtr revIDLastSave="0" documentId="13_ncr:1_{4B1DD46D-BF99-4D42-A97A-DB2E0E0C5C09}" xr6:coauthVersionLast="36" xr6:coauthVersionMax="36" xr10:uidLastSave="{00000000-0000-0000-0000-000000000000}"/>
  <workbookProtection workbookAlgorithmName="SHA-512" workbookHashValue="n2fqzRWQztScN7AKprrEb35M4zOWIw8cGmi4RBA2CTk4r6hlL3hw2k85nodrTB3T8TCo1Nl1ltVsJZ7j3YV1Ow==" workbookSaltValue="wXWY6x7vAcu7aDfP9rHvH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<sst xmlns="http://schemas.openxmlformats.org/spreadsheetml/2006/main" count="253" uniqueCount="116">
  <si>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</si>
  <si>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</si>
  <si>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</si>
  <si>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</si>
  <si>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</si>
  <si>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</si>
  <si>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</si>
  <si>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</si>
  <si>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</si>
  <si>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</si>
  <si>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</si>
  <si>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</si>
  <si>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</si>
  <si>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</si>
  <si>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</si>
  <si>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</si>
  <si>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</si>
  <si>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</si>
  <si>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</si>
  <si>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</si>
  <si>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</si>
  <si>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</si>
  <si>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</si>
  <si>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</si>
  <si>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</si>
  <si>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</si>
  <si>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</si>
  <si>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</si>
  <si>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</si>
  <si>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</si>
  <si>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</si>
  <si>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</si>
  <si>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</si>
  <si>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</si>
  <si>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</si>
  <si>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</si>
  <si>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</si>
  <si>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</si>
  <si>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</si>
  <si>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</si>
  <si>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</si>
  <si>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</si>
  <si>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</si>
  <si>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</si>
  <si>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</si>
  <si>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</si>
  <si>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</si>
  <si>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</si>
  <si>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</si>
  <si>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</si>
  <si>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</si>
  <si>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</si>
  <si>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</si>
  <si>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</si>
  <si>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</si>
  <si>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</si>
  <si>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</si>
  <si>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</si>
  <si>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</si>
  <si>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</si>
  <si>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</si>
  <si>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</si>
  <si>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</si>
  <si>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</si>
  <si>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</si>
  <si>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</si>
  <si>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</si>
  <si>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</si>
  <si>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</si>
  <si>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</si>
  <si>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</si>
  <si>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</si>
  <si>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</si>
  <si>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</si>
  <si>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</si>
  <si>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</si>
  <si>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</si>
  <si>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</si>
  <si>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</si>
  <si>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</si>
  <si>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</si>
  <si>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</si>
  <si>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</si>
  <si>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</si>
  <si>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</si>
  <si>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</si>
  <si>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</si>
  <si>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</si>
  <si>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</si>
  <si>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</si>
  <si>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</si>
  <si>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</si>
  <si>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</si>
  <si>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</si>
  <si>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</si>
  <si>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</si>
  <si>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</si>
  <si>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</si>
  <si>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</si>
  <si>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</si>
  <si>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</si>
  <si>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</si>
  <si>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</si>
  <si>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</si>
  <si>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</si>
  <si>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</si>
  <si>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</si>
  <si>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</si>
  <si>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</si>
  <si>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</si>
  <si>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</si>
  <si>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</si>
  <si>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</si>
  <si>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現在は法定耐用年数を経過した管路や施設がないことから、更新投資が到来しない状況にあります。
　今後については、使用者の推移、管路や施設の法定耐用年数を踏まえ、農業集落排水施設を継続、個別排水処理施設又は個人所有の合併浄化槽への移行のどちらが適当か、各制度の長所短所、費用対効果、事業の継続性等を多角的に検討してまいります。</t>
    <rPh sb="1" eb="3">
      <t>ゲンザイ</t>
    </rPh>
    <rPh sb="4" eb="6">
      <t>ホウテイ</t>
    </rPh>
    <rPh sb="6" eb="8">
      <t>タイヨウ</t>
    </rPh>
    <rPh sb="8" eb="10">
      <t>ネンスウ</t>
    </rPh>
    <rPh sb="11" eb="13">
      <t>ケイカ</t>
    </rPh>
    <rPh sb="15" eb="17">
      <t>カンロ</t>
    </rPh>
    <rPh sb="18" eb="20">
      <t>シセツ</t>
    </rPh>
    <rPh sb="33" eb="35">
      <t>トウライ</t>
    </rPh>
    <rPh sb="38" eb="40">
      <t>ジョウキョウ</t>
    </rPh>
    <rPh sb="48" eb="50">
      <t>コンゴ</t>
    </rPh>
    <rPh sb="63" eb="65">
      <t>カンロ</t>
    </rPh>
    <rPh sb="66" eb="68">
      <t>シセツ</t>
    </rPh>
    <rPh sb="73" eb="75">
      <t>ネンスウ</t>
    </rPh>
    <rPh sb="76" eb="77">
      <t>フ</t>
    </rPh>
    <rPh sb="80" eb="84">
      <t>ノウギョウシュウラク</t>
    </rPh>
    <rPh sb="84" eb="86">
      <t>ハイスイ</t>
    </rPh>
    <rPh sb="92" eb="100">
      <t>コベツハイスイショリシセツ</t>
    </rPh>
    <rPh sb="100" eb="101">
      <t>マタ</t>
    </rPh>
    <rPh sb="114" eb="116">
      <t>イコウ</t>
    </rPh>
    <rPh sb="125" eb="126">
      <t>カク</t>
    </rPh>
    <rPh sb="140" eb="142">
      <t>ジギョウ</t>
    </rPh>
    <rPh sb="143" eb="146">
      <t>ケイゾクセイ</t>
    </rPh>
    <rPh sb="146" eb="147">
      <t>ナド</t>
    </rPh>
    <rPh sb="148" eb="151">
      <t>タカクテキ</t>
    </rPh>
    <phoneticPr fontId="4"/>
  </si>
  <si>
    <t>③流動比率については、昨年度よりは改善していますが令和４年度全国平均及び類似団体平均値と比較してもかなり低く、依然として資金繰りが苦しい状態に変わりありません。資本費平準化債の活用等により対応していますが、抜本的な解決とはなっていないことから、使用料の見直し、汚水処理施設の統合・廃止などを含む経費削減などにより３条予算の黒字化を図り、国が示す繰出基準に基づく一般会計からの繰出金の確保、適切な起債額の発行を設定を行うことより、現金等の流動資産の確保に努めます。
④企業債残高対事業規模比率については、令和４年度全国平均及び類似団体平均値よりも高い状況となっています。管渠整備に対する投資はありませんが、今後、施設の耐震化等の長寿命化対策に要する経費が必要となると見込まれ、一定程度の事業費は確保することが必要となります。一方で、世代間負担の公平性を担保するため、資本費平準化債を有効に活用していくことが必要と考えられ、企業債残高の減少率は鈍化していくと予想されますが、徐々に健全な経営状態としていくと見込まれます。
⑤経費回収率については、100％を超え、また、令和４年度全国平均及び類似団体平均値を上回っている状態となっています。引き続き、接続率の向上による有収水量の増加に努めるとともに、適切な使用料となるよう、継続的な見直しを実施してまいります。
⑥汚水処理原価については、令和４年度全国平均及び類似団体平均値よりも低い状況となっています。汚水処理費（公費負担除く。）の削減、及び接続率の向上による有収水量の増加に努め、改善してまいります。
⑦施設利用率については、令和４年度の全国平均及び類似団体平均値を上回っている状況となっています。今後も人口が減少していく予想されている中で、当該区域内に如何に使用者を誘導できるのか、使用者の減少を低減することができるかを、まちづくりの視点を含めて、総合的に検討し、施設利率の低下の抑制に努めてまいります。
⑧水洗化率については、令和４年度全国平均及び類似団体平均値より若干高い状態となっています。今後も接続率の向上の取組を推進し、水洗化率の向上を図ります。
　</t>
    <rPh sb="17" eb="19">
      <t>カイゼン</t>
    </rPh>
    <rPh sb="40" eb="43">
      <t>ヘイキンチ</t>
    </rPh>
    <rPh sb="44" eb="46">
      <t>ヒカク</t>
    </rPh>
    <rPh sb="52" eb="53">
      <t>ヒク</t>
    </rPh>
    <rPh sb="55" eb="57">
      <t>イゼン</t>
    </rPh>
    <rPh sb="60" eb="63">
      <t>シキング</t>
    </rPh>
    <rPh sb="65" eb="66">
      <t>クル</t>
    </rPh>
    <rPh sb="68" eb="70">
      <t>ジョウタイ</t>
    </rPh>
    <rPh sb="71" eb="72">
      <t>カ</t>
    </rPh>
    <rPh sb="80" eb="83">
      <t>シホンヒ</t>
    </rPh>
    <rPh sb="83" eb="87">
      <t>ヘイジュンカサイ</t>
    </rPh>
    <rPh sb="88" eb="90">
      <t>カツヨウ</t>
    </rPh>
    <rPh sb="90" eb="91">
      <t>トウ</t>
    </rPh>
    <rPh sb="94" eb="96">
      <t>タイオウ</t>
    </rPh>
    <rPh sb="103" eb="106">
      <t>バッポンテキ</t>
    </rPh>
    <rPh sb="107" eb="109">
      <t>カイケツ</t>
    </rPh>
    <rPh sb="130" eb="132">
      <t>オスイ</t>
    </rPh>
    <rPh sb="132" eb="134">
      <t>ショリ</t>
    </rPh>
    <rPh sb="134" eb="136">
      <t>シセツ</t>
    </rPh>
    <rPh sb="137" eb="139">
      <t>トウゴウ</t>
    </rPh>
    <rPh sb="140" eb="142">
      <t>ハイシ</t>
    </rPh>
    <rPh sb="145" eb="146">
      <t>フク</t>
    </rPh>
    <rPh sb="165" eb="166">
      <t>ハカ</t>
    </rPh>
    <rPh sb="191" eb="193">
      <t>カクホ</t>
    </rPh>
    <rPh sb="194" eb="196">
      <t>テキセツ</t>
    </rPh>
    <rPh sb="197" eb="199">
      <t>キサイ</t>
    </rPh>
    <rPh sb="199" eb="200">
      <t>ガク</t>
    </rPh>
    <rPh sb="201" eb="203">
      <t>ハッコウ</t>
    </rPh>
    <rPh sb="204" eb="206">
      <t>セッテイ</t>
    </rPh>
    <rPh sb="207" eb="208">
      <t>オコナ</t>
    </rPh>
    <rPh sb="268" eb="269">
      <t>チ</t>
    </rPh>
    <rPh sb="302" eb="304">
      <t>コンゴ</t>
    </rPh>
    <rPh sb="305" eb="307">
      <t>シセツ</t>
    </rPh>
    <rPh sb="308" eb="311">
      <t>タイシンカ</t>
    </rPh>
    <rPh sb="311" eb="312">
      <t>ナド</t>
    </rPh>
    <rPh sb="320" eb="321">
      <t>ヨウ</t>
    </rPh>
    <rPh sb="332" eb="334">
      <t>ミコ</t>
    </rPh>
    <rPh sb="337" eb="341">
      <t>イッテイテイド</t>
    </rPh>
    <rPh sb="342" eb="344">
      <t>ジギョウ</t>
    </rPh>
    <rPh sb="344" eb="345">
      <t>ヒ</t>
    </rPh>
    <rPh sb="346" eb="348">
      <t>カクホ</t>
    </rPh>
    <rPh sb="353" eb="355">
      <t>ヒツヨウ</t>
    </rPh>
    <rPh sb="361" eb="363">
      <t>イッポウ</t>
    </rPh>
    <rPh sb="365" eb="368">
      <t>セダイカン</t>
    </rPh>
    <rPh sb="368" eb="370">
      <t>フタン</t>
    </rPh>
    <rPh sb="371" eb="373">
      <t>コウヘイ</t>
    </rPh>
    <rPh sb="373" eb="374">
      <t>セイ</t>
    </rPh>
    <rPh sb="375" eb="377">
      <t>タンポ</t>
    </rPh>
    <rPh sb="382" eb="389">
      <t>シホンヒヘイジュンカサイ</t>
    </rPh>
    <rPh sb="390" eb="392">
      <t>ユウコウ</t>
    </rPh>
    <rPh sb="393" eb="395">
      <t>カツヨウ</t>
    </rPh>
    <rPh sb="402" eb="404">
      <t>ヒツヨウ</t>
    </rPh>
    <rPh sb="427" eb="429">
      <t>ヨソウ</t>
    </rPh>
    <rPh sb="435" eb="437">
      <t>ジョジョ</t>
    </rPh>
    <rPh sb="438" eb="440">
      <t>ケンゼン</t>
    </rPh>
    <rPh sb="441" eb="443">
      <t>ケイエイ</t>
    </rPh>
    <rPh sb="443" eb="445">
      <t>ジョウタイ</t>
    </rPh>
    <rPh sb="451" eb="453">
      <t>ミコ</t>
    </rPh>
    <rPh sb="501" eb="503">
      <t>ウワマワ</t>
    </rPh>
    <rPh sb="507" eb="509">
      <t>ジョウタイ</t>
    </rPh>
    <rPh sb="517" eb="518">
      <t>ヒ</t>
    </rPh>
    <rPh sb="519" eb="520">
      <t>ツヅ</t>
    </rPh>
    <rPh sb="539" eb="540">
      <t>ツト</t>
    </rPh>
    <rPh sb="547" eb="549">
      <t>テキセツ</t>
    </rPh>
    <rPh sb="550" eb="553">
      <t>シヨウリョウ</t>
    </rPh>
    <rPh sb="559" eb="561">
      <t>ケイゾク</t>
    </rPh>
    <rPh sb="561" eb="562">
      <t>テキ</t>
    </rPh>
    <rPh sb="563" eb="565">
      <t>ミナオ</t>
    </rPh>
    <rPh sb="567" eb="569">
      <t>ジッシ</t>
    </rPh>
    <rPh sb="606" eb="609">
      <t>ヘイキンチ</t>
    </rPh>
    <rPh sb="624" eb="626">
      <t>オスイ</t>
    </rPh>
    <rPh sb="626" eb="629">
      <t>ショリヒ</t>
    </rPh>
    <rPh sb="630" eb="632">
      <t>コウヒ</t>
    </rPh>
    <rPh sb="632" eb="634">
      <t>フタン</t>
    </rPh>
    <rPh sb="634" eb="635">
      <t>ノゾ</t>
    </rPh>
    <rPh sb="639" eb="641">
      <t>サクゲン</t>
    </rPh>
    <rPh sb="642" eb="643">
      <t>オヨ</t>
    </rPh>
    <rPh sb="653" eb="654">
      <t>ユウ</t>
    </rPh>
    <rPh sb="697" eb="698">
      <t>オヨ</t>
    </rPh>
    <rPh sb="703" eb="706">
      <t>ヘイキンチ</t>
    </rPh>
    <rPh sb="707" eb="709">
      <t>ウワマワ</t>
    </rPh>
    <rPh sb="713" eb="715">
      <t>ジョウキョウ</t>
    </rPh>
    <rPh sb="723" eb="725">
      <t>コンゴ</t>
    </rPh>
    <rPh sb="725" eb="727">
      <t>コンゴ</t>
    </rPh>
    <rPh sb="728" eb="730">
      <t>ジンコウ</t>
    </rPh>
    <rPh sb="731" eb="733">
      <t>ゲンショウ</t>
    </rPh>
    <rPh sb="737" eb="739">
      <t>ヨソウ</t>
    </rPh>
    <rPh sb="744" eb="745">
      <t>ナカ</t>
    </rPh>
    <rPh sb="747" eb="749">
      <t>トウガイ</t>
    </rPh>
    <rPh sb="749" eb="751">
      <t>クイキ</t>
    </rPh>
    <rPh sb="751" eb="752">
      <t>ナイ</t>
    </rPh>
    <rPh sb="753" eb="755">
      <t>イカ</t>
    </rPh>
    <rPh sb="756" eb="758">
      <t>シヨウ</t>
    </rPh>
    <rPh sb="760" eb="762">
      <t>ユウドウ</t>
    </rPh>
    <rPh sb="768" eb="771">
      <t>シヨウシャ</t>
    </rPh>
    <rPh sb="772" eb="774">
      <t>ゲンショウ</t>
    </rPh>
    <rPh sb="775" eb="777">
      <t>テイゲン</t>
    </rPh>
    <rPh sb="794" eb="796">
      <t>シテン</t>
    </rPh>
    <rPh sb="797" eb="798">
      <t>フク</t>
    </rPh>
    <rPh sb="801" eb="804">
      <t>ソウゴウテキ</t>
    </rPh>
    <rPh sb="805" eb="807">
      <t>ケントウ</t>
    </rPh>
    <rPh sb="814" eb="816">
      <t>テイカ</t>
    </rPh>
    <rPh sb="817" eb="819">
      <t>ヨクセイ</t>
    </rPh>
    <rPh sb="820" eb="821">
      <t>ツト</t>
    </rPh>
    <rPh sb="856" eb="859">
      <t>ヘイキンチ</t>
    </rPh>
    <rPh sb="861" eb="863">
      <t>ジャッカン</t>
    </rPh>
    <rPh sb="863" eb="864">
      <t>タカ</t>
    </rPh>
    <rPh sb="865" eb="867">
      <t>ジョウタイ</t>
    </rPh>
    <rPh sb="878" eb="880">
      <t>セツゾク</t>
    </rPh>
    <rPh sb="880" eb="881">
      <t>リツ</t>
    </rPh>
    <rPh sb="882" eb="884">
      <t>コウジョウ</t>
    </rPh>
    <rPh sb="885" eb="887">
      <t>トリクミ</t>
    </rPh>
    <rPh sb="888" eb="890">
      <t>スイシン</t>
    </rPh>
    <rPh sb="892" eb="895">
      <t>スイセンカ</t>
    </rPh>
    <rPh sb="897" eb="899">
      <t>コウジョウ</t>
    </rPh>
    <phoneticPr fontId="4"/>
  </si>
  <si>
    <t>　昨年度と同様に、企業債残高が高く、流動化比率が低い等、経営の健全性に関する指標が劣っている状態となっています。
　魚津市においては、農業集落排水事業については、施設整備が完了していますが、今後は施設の耐震化対策及び施設の共同化（汚水処理施設の統廃合）を実施して予定としております。
　起債については、事業債の平準化を図りつつ、世代間の負担の公平性を担保するため、資本費平準化債活用しますが、起債残高が令和４年度全国平均及び類似団体平均値と比べ高い水準にあることから、徐々に減少させるよう事業費の平準化を考慮し、今後も資金管理の徹底を図ってまいります。
　他の指標については、特段劣っているものはありませんが、引き続き維持管理費の削減、施設規模の適正化等による効率的な汚水処理の実施及び水洗化率向上による有収水量の増加に努めてまります。
　また、経営戦略については、国から令和７年度までの見直しを求められていることもあり、適切な時期に見直してまいります。</t>
    <rPh sb="1" eb="4">
      <t>サクネンド</t>
    </rPh>
    <rPh sb="5" eb="7">
      <t>ドウヨウ</t>
    </rPh>
    <rPh sb="9" eb="11">
      <t>キギョウ</t>
    </rPh>
    <rPh sb="11" eb="12">
      <t>サイ</t>
    </rPh>
    <rPh sb="12" eb="14">
      <t>ザンダカ</t>
    </rPh>
    <rPh sb="15" eb="16">
      <t>タカ</t>
    </rPh>
    <rPh sb="18" eb="21">
      <t>リュウドウカ</t>
    </rPh>
    <rPh sb="21" eb="23">
      <t>ヒリツ</t>
    </rPh>
    <rPh sb="24" eb="25">
      <t>ヒク</t>
    </rPh>
    <rPh sb="26" eb="27">
      <t>ナド</t>
    </rPh>
    <rPh sb="28" eb="30">
      <t>ケイエイ</t>
    </rPh>
    <rPh sb="31" eb="34">
      <t>ケンゼンセイ</t>
    </rPh>
    <rPh sb="35" eb="36">
      <t>カン</t>
    </rPh>
    <rPh sb="38" eb="40">
      <t>シヒョウ</t>
    </rPh>
    <rPh sb="41" eb="42">
      <t>オト</t>
    </rPh>
    <rPh sb="46" eb="48">
      <t>ジョウタイ</t>
    </rPh>
    <rPh sb="58" eb="61">
      <t>ウオヅシ</t>
    </rPh>
    <rPh sb="67" eb="69">
      <t>ノウギョウ</t>
    </rPh>
    <rPh sb="69" eb="75">
      <t>シュウラクハイスイジギョウ</t>
    </rPh>
    <rPh sb="81" eb="83">
      <t>シセツ</t>
    </rPh>
    <rPh sb="83" eb="85">
      <t>セイビ</t>
    </rPh>
    <rPh sb="86" eb="88">
      <t>カンリョウ</t>
    </rPh>
    <rPh sb="95" eb="97">
      <t>コンゴ</t>
    </rPh>
    <rPh sb="98" eb="100">
      <t>シセツ</t>
    </rPh>
    <rPh sb="101" eb="104">
      <t>タイシンカ</t>
    </rPh>
    <rPh sb="104" eb="106">
      <t>タイサク</t>
    </rPh>
    <rPh sb="106" eb="107">
      <t>オヨ</t>
    </rPh>
    <rPh sb="115" eb="119">
      <t>オスイショリ</t>
    </rPh>
    <rPh sb="119" eb="121">
      <t>シセツ</t>
    </rPh>
    <rPh sb="122" eb="125">
      <t>トウハイゴウ</t>
    </rPh>
    <rPh sb="131" eb="133">
      <t>ヨテイ</t>
    </rPh>
    <rPh sb="143" eb="145">
      <t>キサイ</t>
    </rPh>
    <rPh sb="151" eb="154">
      <t>ジギョウサイ</t>
    </rPh>
    <rPh sb="155" eb="158">
      <t>ヘイジュンカ</t>
    </rPh>
    <rPh sb="159" eb="160">
      <t>ハカ</t>
    </rPh>
    <rPh sb="182" eb="188">
      <t>シホンヒヘイジュンカ</t>
    </rPh>
    <rPh sb="189" eb="191">
      <t>カツヨウ</t>
    </rPh>
    <rPh sb="196" eb="198">
      <t>キサイ</t>
    </rPh>
    <rPh sb="198" eb="200">
      <t>ザンダカ</t>
    </rPh>
    <rPh sb="215" eb="216">
      <t>タイ</t>
    </rPh>
    <rPh sb="216" eb="219">
      <t>ヘイキンチ</t>
    </rPh>
    <rPh sb="220" eb="221">
      <t>クラ</t>
    </rPh>
    <rPh sb="222" eb="223">
      <t>タカ</t>
    </rPh>
    <rPh sb="224" eb="226">
      <t>スイジュン</t>
    </rPh>
    <rPh sb="234" eb="236">
      <t>ジョジョ</t>
    </rPh>
    <rPh sb="237" eb="239">
      <t>ゲンショウ</t>
    </rPh>
    <rPh sb="244" eb="247">
      <t>ジギョウヒ</t>
    </rPh>
    <rPh sb="248" eb="251">
      <t>ヘイジュンカ</t>
    </rPh>
    <rPh sb="252" eb="254">
      <t>コウリョ</t>
    </rPh>
    <rPh sb="256" eb="258">
      <t>コンゴ</t>
    </rPh>
    <rPh sb="259" eb="263">
      <t>シキンカンリ</t>
    </rPh>
    <rPh sb="264" eb="266">
      <t>テッテイ</t>
    </rPh>
    <rPh sb="278" eb="279">
      <t>タ</t>
    </rPh>
    <rPh sb="288" eb="290">
      <t>トクダン</t>
    </rPh>
    <rPh sb="290" eb="291">
      <t>オト</t>
    </rPh>
    <rPh sb="305" eb="306">
      <t>ヒ</t>
    </rPh>
    <rPh sb="307" eb="308">
      <t>ツヅ</t>
    </rPh>
    <rPh sb="339" eb="341">
      <t>ジッシ</t>
    </rPh>
    <rPh sb="341" eb="342">
      <t>オヨ</t>
    </rPh>
    <rPh sb="352" eb="356">
      <t>ユウシュウスイリョウ</t>
    </rPh>
    <rPh sb="357" eb="359">
      <t>ゾウカ</t>
    </rPh>
    <rPh sb="383" eb="384">
      <t>クニ</t>
    </rPh>
    <rPh sb="386" eb="388">
      <t>レイワ</t>
    </rPh>
    <rPh sb="389" eb="391">
      <t>ネンド</t>
    </rPh>
    <rPh sb="394" eb="396">
      <t>ミナオ</t>
    </rPh>
    <rPh sb="398" eb="399">
      <t>モト</t>
    </rPh>
    <rPh sb="417" eb="419">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</si>
</sst>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
      <sz val="8.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998-407D-A2E1-1D2BE6B2B41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8998-407D-A2E1-1D2BE6B2B41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100.73</c:v>
                </c:pt>
                <c:pt idx="2">
                  <c:v>100.71</c:v>
                </c:pt>
                <c:pt idx="3">
                  <c:v>100.37</c:v>
                </c:pt>
                <c:pt idx="4">
                  <c:v>112.48</c:v>
                </c:pt>
              </c:numCache>
            </c:numRef>
          </c:val>
          <c:extLst>
            <c:ext xmlns:c16="http://schemas.microsoft.com/office/drawing/2014/chart" uri="{C3380CC4-5D6E-409C-BE32-E72D297353CC}">
              <c16:uniqueId val="{00000000-3811-4734-89D3-2FF8B8C0871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3811-4734-89D3-2FF8B8C0871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3.53</c:v>
                </c:pt>
                <c:pt idx="2">
                  <c:v>7.05</c:v>
                </c:pt>
                <c:pt idx="3">
                  <c:v>10.24</c:v>
                </c:pt>
                <c:pt idx="4">
                  <c:v>13.32</c:v>
                </c:pt>
              </c:numCache>
            </c:numRef>
          </c:val>
          <c:extLst>
            <c:ext xmlns:c16="http://schemas.microsoft.com/office/drawing/2014/chart" uri="{C3380CC4-5D6E-409C-BE32-E72D297353CC}">
              <c16:uniqueId val="{00000000-7E7B-45CC-8DFE-4A10B526A4D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7E7B-45CC-8DFE-4A10B526A4D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DE5-42E7-92C6-2806F4949D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BDE5-42E7-92C6-2806F4949D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EE3-4FC5-B103-1FF623A75BB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2EE3-4FC5-B103-1FF623A75BB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6.86</c:v>
                </c:pt>
                <c:pt idx="2">
                  <c:v>14.29</c:v>
                </c:pt>
                <c:pt idx="3">
                  <c:v>8.81</c:v>
                </c:pt>
                <c:pt idx="4">
                  <c:v>23.6</c:v>
                </c:pt>
              </c:numCache>
            </c:numRef>
          </c:val>
          <c:extLst>
            <c:ext xmlns:c16="http://schemas.microsoft.com/office/drawing/2014/chart" uri="{C3380CC4-5D6E-409C-BE32-E72D297353CC}">
              <c16:uniqueId val="{00000000-E91E-4BD2-871B-67DD7D3944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E91E-4BD2-871B-67DD7D3944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2970.59</c:v>
                </c:pt>
                <c:pt idx="2">
                  <c:v>2846.81</c:v>
                </c:pt>
                <c:pt idx="3">
                  <c:v>2750.29</c:v>
                </c:pt>
                <c:pt idx="4">
                  <c:v>2778.06</c:v>
                </c:pt>
              </c:numCache>
            </c:numRef>
          </c:val>
          <c:extLst>
            <c:ext xmlns:c16="http://schemas.microsoft.com/office/drawing/2014/chart" uri="{C3380CC4-5D6E-409C-BE32-E72D297353CC}">
              <c16:uniqueId val="{00000000-6301-4E96-93FA-1F3D759E87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6301-4E96-93FA-1F3D759E87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101.88</c:v>
                </c:pt>
                <c:pt idx="2">
                  <c:v>101.94</c:v>
                </c:pt>
                <c:pt idx="3">
                  <c:v>102.12</c:v>
                </c:pt>
                <c:pt idx="4">
                  <c:v>102.13</c:v>
                </c:pt>
              </c:numCache>
            </c:numRef>
          </c:val>
          <c:extLst>
            <c:ext xmlns:c16="http://schemas.microsoft.com/office/drawing/2014/chart" uri="{C3380CC4-5D6E-409C-BE32-E72D297353CC}">
              <c16:uniqueId val="{00000000-703C-4ADA-95AE-7354601833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703C-4ADA-95AE-7354601833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174.43</c:v>
                </c:pt>
                <c:pt idx="2">
                  <c:v>172.32</c:v>
                </c:pt>
                <c:pt idx="3">
                  <c:v>175.84</c:v>
                </c:pt>
                <c:pt idx="4">
                  <c:v>171.89</c:v>
                </c:pt>
              </c:numCache>
            </c:numRef>
          </c:val>
          <c:extLst>
            <c:ext xmlns:c16="http://schemas.microsoft.com/office/drawing/2014/chart" uri="{C3380CC4-5D6E-409C-BE32-E72D297353CC}">
              <c16:uniqueId val="{00000000-D49F-4634-A711-CE001DE715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D49F-4634-A711-CE001DE715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63.76</c:v>
                </c:pt>
                <c:pt idx="2">
                  <c:v>65.42</c:v>
                </c:pt>
                <c:pt idx="3">
                  <c:v>63.47</c:v>
                </c:pt>
                <c:pt idx="4">
                  <c:v>63.59</c:v>
                </c:pt>
              </c:numCache>
            </c:numRef>
          </c:val>
          <c:extLst>
            <c:ext xmlns:c16="http://schemas.microsoft.com/office/drawing/2014/chart" uri="{C3380CC4-5D6E-409C-BE32-E72D297353CC}">
              <c16:uniqueId val="{00000000-005E-4B87-9553-8C1617C23E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005E-4B87-9553-8C1617C23E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87.84</c:v>
                </c:pt>
                <c:pt idx="2">
                  <c:v>90.84</c:v>
                </c:pt>
                <c:pt idx="3">
                  <c:v>91.36</c:v>
                </c:pt>
                <c:pt idx="4">
                  <c:v>91.58</c:v>
                </c:pt>
              </c:numCache>
            </c:numRef>
          </c:val>
          <c:extLst>
            <c:ext xmlns:c16="http://schemas.microsoft.com/office/drawing/2014/chart" uri="{C3380CC4-5D6E-409C-BE32-E72D297353CC}">
              <c16:uniqueId val="{00000000-4308-4A0F-8CC5-8DCAAB1B18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4308-4A0F-8CC5-8DCAAB1B18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1" zoomScale="115" zoomScaleNormal="11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富山県　魚津市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46">
        <f>データ!S6</f>
        <v>39919</v>
      </c>
      <c r="AM8" s="46"/>
      <c r="AN8" s="46"/>
      <c r="AO8" s="46"/>
      <c r="AP8" s="46"/>
      <c r="AQ8" s="46"/>
      <c r="AR8" s="46"/>
      <c r="AS8" s="46"/>
      <c r="AT8" s="47">
        <f>データ!T6</f>
        <v>200.61</v>
      </c>
      <c r="AU8" s="47"/>
      <c r="AV8" s="47"/>
      <c r="AW8" s="47"/>
      <c r="AX8" s="47"/>
      <c r="AY8" s="47"/>
      <c r="AZ8" s="47"/>
      <c r="BA8" s="47"/>
      <c r="BB8" s="47">
        <f>データ!U6</f>
        <v>198.99</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f>データ!O6</f>
        <v>59.07</v>
      </c>
      <c r="J10" s="47"/>
      <c r="K10" s="47"/>
      <c r="L10" s="47"/>
      <c r="M10" s="47"/>
      <c r="N10" s="47"/>
      <c r="O10" s="47"/>
      <c r="P10" s="47">
        <f>データ!P6</f>
        <v>16.75</v>
      </c>
      <c r="Q10" s="47"/>
      <c r="R10" s="47"/>
      <c r="S10" s="47"/>
      <c r="T10" s="47"/>
      <c r="U10" s="47"/>
      <c r="V10" s="47"/>
      <c r="W10" s="47">
        <f>データ!Q6</f>
        <v>89.71</v>
      </c>
      <c r="X10" s="47"/>
      <c r="Y10" s="47"/>
      <c r="Z10" s="47"/>
      <c r="AA10" s="47"/>
      <c r="AB10" s="47"/>
      <c r="AC10" s="47"/>
      <c r="AD10" s="46">
        <f>データ!R6</f>
        <v>3610</v>
      </c>
      <c r="AE10" s="46"/>
      <c r="AF10" s="46"/>
      <c r="AG10" s="46"/>
      <c r="AH10" s="46"/>
      <c r="AI10" s="46"/>
      <c r="AJ10" s="46"/>
      <c r="AK10" s="2"/>
      <c r="AL10" s="46">
        <f>データ!V6</f>
        <v>6641</v>
      </c>
      <c r="AM10" s="46"/>
      <c r="AN10" s="46"/>
      <c r="AO10" s="46"/>
      <c r="AP10" s="46"/>
      <c r="AQ10" s="46"/>
      <c r="AR10" s="46"/>
      <c r="AS10" s="46"/>
      <c r="AT10" s="47">
        <f>データ!W6</f>
        <v>6.68</v>
      </c>
      <c r="AU10" s="47"/>
      <c r="AV10" s="47"/>
      <c r="AW10" s="47"/>
      <c r="AX10" s="47"/>
      <c r="AY10" s="47"/>
      <c r="AZ10" s="47"/>
      <c r="BA10" s="47"/>
      <c r="BB10" s="47">
        <f>データ!X6</f>
        <v>994.16</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114</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115</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9"/>
      <c r="BM82" s="90"/>
      <c r="BN82" s="90"/>
      <c r="BO82" s="90"/>
      <c r="BP82" s="90"/>
      <c r="BQ82" s="90"/>
      <c r="BR82" s="90"/>
      <c r="BS82" s="90"/>
      <c r="BT82" s="90"/>
      <c r="BU82" s="90"/>
      <c r="BV82" s="90"/>
      <c r="BW82" s="90"/>
      <c r="BX82" s="90"/>
      <c r="BY82" s="90"/>
      <c r="BZ82" s="91"/>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Y8Wr5c50ZHYDDwStrVeyXMbvgpNkV/ZytPN8M8UkrjqZkhu+UM5LCUeIBJdDsUcFW8zGnBA0mZUydcfQ+rtklg==" saltValue="uizo6rLztfNG7GPYXuGl2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1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162043</v>
      </c>
      <c r="D6" s="19">
        <f t="shared" si="3"/>
        <v>46</v>
      </c>
      <c r="E6" s="19">
        <f t="shared" si="3"/>
        <v>17</v>
      </c>
      <c r="F6" s="19">
        <f t="shared" si="3"/>
        <v>5</v>
      </c>
      <c r="G6" s="19">
        <f t="shared" si="3"/>
        <v>0</v>
      </c>
      <c r="H6" s="19" t="str">
        <f t="shared" si="3"/>
        <v>富山県　魚津市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59.07</v>
      </c>
      <c r="P6" s="20">
        <f t="shared" si="3"/>
        <v>16.75</v>
      </c>
      <c r="Q6" s="20">
        <f t="shared" si="3"/>
        <v>89.71</v>
      </c>
      <c r="R6" s="20">
        <f t="shared" si="3"/>
        <v>3610</v>
      </c>
      <c r="S6" s="20">
        <f t="shared" si="3"/>
        <v>39919</v>
      </c>
      <c r="T6" s="20">
        <f t="shared" si="3"/>
        <v>200.61</v>
      </c>
      <c r="U6" s="20">
        <f t="shared" si="3"/>
        <v>198.99</v>
      </c>
      <c r="V6" s="20">
        <f t="shared" si="3"/>
        <v>6641</v>
      </c>
      <c r="W6" s="20">
        <f t="shared" si="3"/>
        <v>6.68</v>
      </c>
      <c r="X6" s="20">
        <f t="shared" si="3"/>
        <v>994.16</v>
      </c>
      <c r="Y6" s="21" t="str">
        <f>IF(Y7="",NA(),Y7)</f>
        <v>-</v>
      </c>
      <c r="Z6" s="21">
        <f t="shared" ref="Z6:AH6" si="4">IF(Z7="",NA(),Z7)</f>
        <v>100.73</v>
      </c>
      <c r="AA6" s="21">
        <f t="shared" si="4"/>
        <v>100.71</v>
      </c>
      <c r="AB6" s="21">
        <f t="shared" si="4"/>
        <v>100.37</v>
      </c>
      <c r="AC6" s="21">
        <f t="shared" si="4"/>
        <v>112.48</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6.86</v>
      </c>
      <c r="AW6" s="21">
        <f t="shared" si="6"/>
        <v>14.29</v>
      </c>
      <c r="AX6" s="21">
        <f t="shared" si="6"/>
        <v>8.81</v>
      </c>
      <c r="AY6" s="21">
        <f t="shared" si="6"/>
        <v>23.6</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1">
        <f t="shared" ref="BG6:BO6" si="7">IF(BG7="",NA(),BG7)</f>
        <v>2970.59</v>
      </c>
      <c r="BH6" s="21">
        <f t="shared" si="7"/>
        <v>2846.81</v>
      </c>
      <c r="BI6" s="21">
        <f t="shared" si="7"/>
        <v>2750.29</v>
      </c>
      <c r="BJ6" s="21">
        <f t="shared" si="7"/>
        <v>2778.06</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101.88</v>
      </c>
      <c r="BS6" s="21">
        <f t="shared" si="8"/>
        <v>101.94</v>
      </c>
      <c r="BT6" s="21">
        <f t="shared" si="8"/>
        <v>102.12</v>
      </c>
      <c r="BU6" s="21">
        <f t="shared" si="8"/>
        <v>102.13</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174.43</v>
      </c>
      <c r="CD6" s="21">
        <f t="shared" si="9"/>
        <v>172.32</v>
      </c>
      <c r="CE6" s="21">
        <f t="shared" si="9"/>
        <v>175.84</v>
      </c>
      <c r="CF6" s="21">
        <f t="shared" si="9"/>
        <v>171.89</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63.76</v>
      </c>
      <c r="CO6" s="21">
        <f t="shared" si="10"/>
        <v>65.42</v>
      </c>
      <c r="CP6" s="21">
        <f t="shared" si="10"/>
        <v>63.47</v>
      </c>
      <c r="CQ6" s="21">
        <f t="shared" si="10"/>
        <v>63.59</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87.84</v>
      </c>
      <c r="CZ6" s="21">
        <f t="shared" si="11"/>
        <v>90.84</v>
      </c>
      <c r="DA6" s="21">
        <f t="shared" si="11"/>
        <v>91.36</v>
      </c>
      <c r="DB6" s="21">
        <f t="shared" si="11"/>
        <v>91.58</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3.53</v>
      </c>
      <c r="DK6" s="21">
        <f t="shared" si="12"/>
        <v>7.05</v>
      </c>
      <c r="DL6" s="21">
        <f t="shared" si="12"/>
        <v>10.24</v>
      </c>
      <c r="DM6" s="21">
        <f t="shared" si="12"/>
        <v>13.32</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162043</v>
      </c>
      <c r="D7" s="23">
        <v>46</v>
      </c>
      <c r="E7" s="23">
        <v>17</v>
      </c>
      <c r="F7" s="23">
        <v>5</v>
      </c>
      <c r="G7" s="23">
        <v>0</v>
      </c>
      <c r="H7" s="23" t="s">
        <v>96</v>
      </c>
      <c r="I7" s="23" t="s">
        <v>97</v>
      </c>
      <c r="J7" s="23" t="s">
        <v>98</v>
      </c>
      <c r="K7" s="23" t="s">
        <v>99</v>
      </c>
      <c r="L7" s="23" t="s">
        <v>100</v>
      </c>
      <c r="M7" s="23" t="s">
        <v>101</v>
      </c>
      <c r="N7" s="24" t="s">
        <v>102</v>
      </c>
      <c r="O7" s="24">
        <v>59.07</v>
      </c>
      <c r="P7" s="24">
        <v>16.75</v>
      </c>
      <c r="Q7" s="24">
        <v>89.71</v>
      </c>
      <c r="R7" s="24">
        <v>3610</v>
      </c>
      <c r="S7" s="24">
        <v>39919</v>
      </c>
      <c r="T7" s="24">
        <v>200.61</v>
      </c>
      <c r="U7" s="24">
        <v>198.99</v>
      </c>
      <c r="V7" s="24">
        <v>6641</v>
      </c>
      <c r="W7" s="24">
        <v>6.68</v>
      </c>
      <c r="X7" s="24">
        <v>994.16</v>
      </c>
      <c r="Y7" s="24" t="s">
        <v>102</v>
      </c>
      <c r="Z7" s="24">
        <v>100.73</v>
      </c>
      <c r="AA7" s="24">
        <v>100.71</v>
      </c>
      <c r="AB7" s="24">
        <v>100.37</v>
      </c>
      <c r="AC7" s="24">
        <v>112.48</v>
      </c>
      <c r="AD7" s="24" t="s">
        <v>102</v>
      </c>
      <c r="AE7" s="24">
        <v>103.6</v>
      </c>
      <c r="AF7" s="24">
        <v>106.37</v>
      </c>
      <c r="AG7" s="24">
        <v>106.07</v>
      </c>
      <c r="AH7" s="24">
        <v>105.5</v>
      </c>
      <c r="AI7" s="24">
        <v>103.61</v>
      </c>
      <c r="AJ7" s="24" t="s">
        <v>102</v>
      </c>
      <c r="AK7" s="24">
        <v>0</v>
      </c>
      <c r="AL7" s="24">
        <v>0</v>
      </c>
      <c r="AM7" s="24">
        <v>0</v>
      </c>
      <c r="AN7" s="24">
        <v>0</v>
      </c>
      <c r="AO7" s="24" t="s">
        <v>102</v>
      </c>
      <c r="AP7" s="24">
        <v>193.99</v>
      </c>
      <c r="AQ7" s="24">
        <v>139.02000000000001</v>
      </c>
      <c r="AR7" s="24">
        <v>132.04</v>
      </c>
      <c r="AS7" s="24">
        <v>145.43</v>
      </c>
      <c r="AT7" s="24">
        <v>133.62</v>
      </c>
      <c r="AU7" s="24" t="s">
        <v>102</v>
      </c>
      <c r="AV7" s="24">
        <v>6.86</v>
      </c>
      <c r="AW7" s="24">
        <v>14.29</v>
      </c>
      <c r="AX7" s="24">
        <v>8.81</v>
      </c>
      <c r="AY7" s="24">
        <v>23.6</v>
      </c>
      <c r="AZ7" s="24" t="s">
        <v>102</v>
      </c>
      <c r="BA7" s="24">
        <v>26.99</v>
      </c>
      <c r="BB7" s="24">
        <v>29.13</v>
      </c>
      <c r="BC7" s="24">
        <v>35.69</v>
      </c>
      <c r="BD7" s="24">
        <v>38.4</v>
      </c>
      <c r="BE7" s="24">
        <v>36.94</v>
      </c>
      <c r="BF7" s="24" t="s">
        <v>102</v>
      </c>
      <c r="BG7" s="24">
        <v>2970.59</v>
      </c>
      <c r="BH7" s="24">
        <v>2846.81</v>
      </c>
      <c r="BI7" s="24">
        <v>2750.29</v>
      </c>
      <c r="BJ7" s="24">
        <v>2778.06</v>
      </c>
      <c r="BK7" s="24" t="s">
        <v>102</v>
      </c>
      <c r="BL7" s="24">
        <v>826.83</v>
      </c>
      <c r="BM7" s="24">
        <v>867.83</v>
      </c>
      <c r="BN7" s="24">
        <v>791.76</v>
      </c>
      <c r="BO7" s="24">
        <v>900.82</v>
      </c>
      <c r="BP7" s="24">
        <v>809.19</v>
      </c>
      <c r="BQ7" s="24" t="s">
        <v>102</v>
      </c>
      <c r="BR7" s="24">
        <v>101.88</v>
      </c>
      <c r="BS7" s="24">
        <v>101.94</v>
      </c>
      <c r="BT7" s="24">
        <v>102.12</v>
      </c>
      <c r="BU7" s="24">
        <v>102.13</v>
      </c>
      <c r="BV7" s="24" t="s">
        <v>102</v>
      </c>
      <c r="BW7" s="24">
        <v>57.31</v>
      </c>
      <c r="BX7" s="24">
        <v>57.08</v>
      </c>
      <c r="BY7" s="24">
        <v>56.26</v>
      </c>
      <c r="BZ7" s="24">
        <v>52.94</v>
      </c>
      <c r="CA7" s="24">
        <v>57.02</v>
      </c>
      <c r="CB7" s="24" t="s">
        <v>102</v>
      </c>
      <c r="CC7" s="24">
        <v>174.43</v>
      </c>
      <c r="CD7" s="24">
        <v>172.32</v>
      </c>
      <c r="CE7" s="24">
        <v>175.84</v>
      </c>
      <c r="CF7" s="24">
        <v>171.89</v>
      </c>
      <c r="CG7" s="24" t="s">
        <v>102</v>
      </c>
      <c r="CH7" s="24">
        <v>273.52</v>
      </c>
      <c r="CI7" s="24">
        <v>274.99</v>
      </c>
      <c r="CJ7" s="24">
        <v>282.08999999999997</v>
      </c>
      <c r="CK7" s="24">
        <v>303.27999999999997</v>
      </c>
      <c r="CL7" s="24">
        <v>273.68</v>
      </c>
      <c r="CM7" s="24" t="s">
        <v>102</v>
      </c>
      <c r="CN7" s="24">
        <v>63.76</v>
      </c>
      <c r="CO7" s="24">
        <v>65.42</v>
      </c>
      <c r="CP7" s="24">
        <v>63.47</v>
      </c>
      <c r="CQ7" s="24">
        <v>63.59</v>
      </c>
      <c r="CR7" s="24" t="s">
        <v>102</v>
      </c>
      <c r="CS7" s="24">
        <v>50.14</v>
      </c>
      <c r="CT7" s="24">
        <v>54.83</v>
      </c>
      <c r="CU7" s="24">
        <v>66.53</v>
      </c>
      <c r="CV7" s="24">
        <v>52.35</v>
      </c>
      <c r="CW7" s="24">
        <v>52.55</v>
      </c>
      <c r="CX7" s="24" t="s">
        <v>102</v>
      </c>
      <c r="CY7" s="24">
        <v>87.84</v>
      </c>
      <c r="CZ7" s="24">
        <v>90.84</v>
      </c>
      <c r="DA7" s="24">
        <v>91.36</v>
      </c>
      <c r="DB7" s="24">
        <v>91.58</v>
      </c>
      <c r="DC7" s="24" t="s">
        <v>102</v>
      </c>
      <c r="DD7" s="24">
        <v>84.98</v>
      </c>
      <c r="DE7" s="24">
        <v>84.7</v>
      </c>
      <c r="DF7" s="24">
        <v>84.67</v>
      </c>
      <c r="DG7" s="24">
        <v>84.39</v>
      </c>
      <c r="DH7" s="24">
        <v>87.3</v>
      </c>
      <c r="DI7" s="24" t="s">
        <v>102</v>
      </c>
      <c r="DJ7" s="24">
        <v>3.53</v>
      </c>
      <c r="DK7" s="24">
        <v>7.05</v>
      </c>
      <c r="DL7" s="24">
        <v>10.24</v>
      </c>
      <c r="DM7" s="24">
        <v>13.32</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上田  哲也</cp:lastModifiedBy>
  <cp:lastPrinted>2024-01-22T07:09:52Z</cp:lastPrinted>
  <dcterms:created xsi:type="dcterms:W3CDTF">2023-12-12T01:01:32Z</dcterms:created>
  <dcterms:modified xsi:type="dcterms:W3CDTF">2024-01-23T02:05:07Z</dcterms:modified>
  <cp:category/>
</cp:coreProperties>
</file>