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0103共通財務\下水道事業\財政課・県市町村支援課照会（H25~）\R5\2024.1.18 経営比較分析表\"/>
    </mc:Choice>
  </mc:AlternateContent>
  <xr:revisionPtr revIDLastSave="0" documentId="8_{CA8C8773-FC69-4B1F-81DA-C9ADFAA18206}" xr6:coauthVersionLast="36" xr6:coauthVersionMax="36" xr10:uidLastSave="{00000000-0000-0000-0000-000000000000}"/>
  <workbookProtection workbookAlgorithmName="SHA-512" workbookHashValue="TUMnQUUsJHiF7Gc+IeBZ/0EhOfgOVjEj08VJLzUFo2zpaBMZ0/Yv2obBOzsxb71cbwyN7nhnepQNd/+NO9vdGQ==" workbookSaltValue="SyCtcmknu6mio6zIXXjfF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<sst xmlns="http://schemas.openxmlformats.org/spreadsheetml/2006/main" count="231" uniqueCount="116">
  <si>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</si>
  <si>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</si>
  <si>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</si>
  <si>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</si>
  <si>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</si>
  <si>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</si>
  <si>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</si>
  <si>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</si>
  <si>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</si>
  <si>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</si>
  <si>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</si>
  <si>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</si>
  <si>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</si>
  <si>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</si>
  <si>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</si>
  <si>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</si>
  <si>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</si>
  <si>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</si>
  <si>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</si>
  <si>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</si>
  <si>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</si>
  <si>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</si>
  <si>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</si>
  <si>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</si>
  <si>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</si>
  <si>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</si>
  <si>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</si>
  <si>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</si>
  <si>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</si>
  <si>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</si>
  <si>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</si>
  <si>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</si>
  <si>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</si>
  <si>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</si>
  <si>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</si>
  <si>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</si>
  <si>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</si>
  <si>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</si>
  <si>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</si>
  <si>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</si>
  <si>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</si>
  <si>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</si>
  <si>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</si>
  <si>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</si>
  <si>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</si>
  <si>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</si>
  <si>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</si>
  <si>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</si>
  <si>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</si>
  <si>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</si>
  <si>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</si>
  <si>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</si>
  <si>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</si>
  <si>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</si>
  <si>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</si>
  <si>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</si>
  <si>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</si>
  <si>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</si>
  <si>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</si>
  <si>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</si>
  <si>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</si>
  <si>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</si>
  <si>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</si>
  <si>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</si>
  <si>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</si>
  <si>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</si>
  <si>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</si>
  <si>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</si>
  <si>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</si>
  <si>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</si>
  <si>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</si>
  <si>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</si>
  <si>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</si>
  <si>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</si>
  <si>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</si>
  <si>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</si>
  <si>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</si>
  <si>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</si>
  <si>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</si>
  <si>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</si>
  <si>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</si>
  <si>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</si>
  <si>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</si>
  <si>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</si>
  <si>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</si>
  <si>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</si>
  <si>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</si>
  <si>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</si>
  <si>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</si>
  <si>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</si>
  <si>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</si>
  <si>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</si>
  <si>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</si>
  <si>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</si>
  <si>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</si>
  <si>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</si>
  <si>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黒部市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</si>
  <si>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</si>
  <si>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</si>
  <si>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</si>
  <si>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</si>
  <si>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</si>
  <si>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</si>
  <si>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</si>
  <si>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</si>
  <si>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</si>
  <si>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</si>
  <si>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</si>
  <si>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</si>
  <si>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</si>
  <si>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</si>
  <si>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</si>
  <si>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</si>
  <si>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当市における特定環境保全下水道事業の創設は昭和61年であることから、法定耐用年数を経過した管渠等はない。
有形固定資産減価償却率は上昇傾向にあるものの全国平均値、類似団体平均値よりも低い状況にある。
今後、効率的な施設の管理と持続的な処理機能を確保するため、計画的に設備更新を行う必要がある。</t>
    <phoneticPr fontId="4"/>
  </si>
  <si>
    <t>将来の人口減少による使用料収入の減、施設の老朽化等に伴う更新に備えた財源の確保を図る観点から、使用料改定を実施し、改定以降も、5年毎に使用料の見直しを行うこととしており、経営基盤の強化と持続可能な事業運営に努める。</t>
    <rPh sb="53" eb="55">
      <t>ジッシ</t>
    </rPh>
    <phoneticPr fontId="4"/>
  </si>
  <si>
    <t>経常収支比率について、令和４年度は黒字となっており、かつ累積欠損金は発生していない。
流動比率については、現在類似団体よりも高い水準であるものの、近年建設改良工事を多く実施しているため、今後企業債償還が増加し、流動負債が増加する見込である。
企業債残高対事業規模比率について、減少したのは、企業債償還の一般会計負担額が増加したことが要因である。
経費回収率の増加については、下水道使用料が増加したことが要因である。
施設利用率については、平均処理水量が増加したため比率が増加している。
水洗化率については、類似団体よりも高い数値であり、効率的な施設の運用により、公共用下水域の水質保全を図っている。</t>
    <rPh sb="140" eb="142">
      <t>ゲンショウ</t>
    </rPh>
    <rPh sb="161" eb="163">
      <t>ゾウカ</t>
    </rPh>
    <rPh sb="166" eb="168">
      <t>ゾウカ</t>
    </rPh>
    <rPh sb="174" eb="180">
      <t>ゲスイドウシヨウリョウ</t>
    </rPh>
    <rPh sb="181" eb="183">
      <t>ゾウカ</t>
    </rPh>
    <rPh sb="188" eb="190">
      <t>ヨウイン</t>
    </rPh>
    <rPh sb="207" eb="209">
      <t>ヘイキン</t>
    </rPh>
    <rPh sb="209" eb="211">
      <t>ショリ</t>
    </rPh>
    <rPh sb="211" eb="213">
      <t>スイリョウ</t>
    </rPh>
    <rPh sb="214" eb="216">
      <t>ゾウカ</t>
    </rPh>
    <rPh sb="223" eb="225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</si>
</sst>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6-4543-8D79-97EE13F0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6-4543-8D79-97EE13F0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46.8</c:v>
                </c:pt>
                <c:pt idx="1">
                  <c:v>58.77</c:v>
                </c:pt>
                <c:pt idx="2">
                  <c:v>45.91</c:v>
                </c:pt>
                <c:pt idx="3">
                  <c:v>46.74</c:v>
                </c:pt>
                <c:pt idx="4">
                  <c:v>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E-4E69-88F8-90F15D8E9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46.17</c:v>
                </c:pt>
                <c:pt idx="1">
                  <c:v>45.68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E-4E69-88F8-90F15D8E9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92.01</c:v>
                </c:pt>
                <c:pt idx="1">
                  <c:v>93.71</c:v>
                </c:pt>
                <c:pt idx="2">
                  <c:v>94.9</c:v>
                </c:pt>
                <c:pt idx="3">
                  <c:v>94.79</c:v>
                </c:pt>
                <c:pt idx="4">
                  <c:v>95.14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2-4CF8-915A-236E67D2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87.84</c:v>
                </c:pt>
                <c:pt idx="1">
                  <c:v>87.96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2-4CF8-915A-236E67D2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100.18</c:v>
                </c:pt>
                <c:pt idx="1">
                  <c:v>101.01</c:v>
                </c:pt>
                <c:pt idx="2">
                  <c:v>101.09</c:v>
                </c:pt>
                <c:pt idx="3">
                  <c:v>101.01</c:v>
                </c:pt>
                <c:pt idx="4">
                  <c:v>105.7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A-44FA-A53C-C3E2DA0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102.95</c:v>
                </c:pt>
                <c:pt idx="1">
                  <c:v>103.34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A-44FA-A53C-C3E2DA0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21.01</c:v>
                </c:pt>
                <c:pt idx="1">
                  <c:v>22.93</c:v>
                </c:pt>
                <c:pt idx="2">
                  <c:v>24.53</c:v>
                </c:pt>
                <c:pt idx="3">
                  <c:v>26.58</c:v>
                </c:pt>
                <c:pt idx="4">
                  <c:v>27.82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4706-A741-E5B64777E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26.56</c:v>
                </c:pt>
                <c:pt idx="1">
                  <c:v>27.82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C-4706-A741-E5B64777E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A62-88BC-848FDC0E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7-4A62-88BC-848FDC0E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D-4351-84C4-8D6738E89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27.02</c:v>
                </c:pt>
                <c:pt idx="1">
                  <c:v>29.74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D-4351-84C4-8D6738E89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149.18</c:v>
                </c:pt>
                <c:pt idx="1">
                  <c:v>154.08000000000001</c:v>
                </c:pt>
                <c:pt idx="2">
                  <c:v>145.31</c:v>
                </c:pt>
                <c:pt idx="3">
                  <c:v>151.26</c:v>
                </c:pt>
                <c:pt idx="4">
                  <c:v>154.21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C-4B99-89A1-69C8EE9C8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60.67</c:v>
                </c:pt>
                <c:pt idx="1">
                  <c:v>53.44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C-4B99-89A1-69C8EE9C8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1631.39</c:v>
                </c:pt>
                <c:pt idx="1">
                  <c:v>1016.01</c:v>
                </c:pt>
                <c:pt idx="2">
                  <c:v>1524.47</c:v>
                </c:pt>
                <c:pt idx="3">
                  <c:v>1466.82</c:v>
                </c:pt>
                <c:pt idx="4">
                  <c:v>1154.21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C-471C-96E2-2B46972F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1252.71</c:v>
                </c:pt>
                <c:pt idx="1">
                  <c:v>1267.3900000000001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C-471C-96E2-2B46972F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91.79</c:v>
                </c:pt>
                <c:pt idx="1">
                  <c:v>84.7</c:v>
                </c:pt>
                <c:pt idx="2">
                  <c:v>86.95</c:v>
                </c:pt>
                <c:pt idx="3">
                  <c:v>90.14</c:v>
                </c:pt>
                <c:pt idx="4">
                  <c:v>98.46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0-4F73-B29E-0DFE7702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87.03</c:v>
                </c:pt>
                <c:pt idx="1">
                  <c:v>84.3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0-4F73-B29E-0DFE7702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160.86000000000001</c:v>
                </c:pt>
                <c:pt idx="2">
                  <c:v>161.51</c:v>
                </c:pt>
                <c:pt idx="3">
                  <c:v>152.85</c:v>
                </c:pt>
                <c:pt idx="4">
                  <c:v>149.07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C91-A1BD-F729AAD6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177.02</c:v>
                </c:pt>
                <c:pt idx="1">
                  <c:v>185.47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5-4C91-A1BD-F729AAD6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5" zoomScaleNormal="100" workbookViewId="0">
      <selection activeCell="BL16" sqref="BL1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富山県　黒部市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40072</v>
      </c>
      <c r="AM8" s="46"/>
      <c r="AN8" s="46"/>
      <c r="AO8" s="46"/>
      <c r="AP8" s="46"/>
      <c r="AQ8" s="46"/>
      <c r="AR8" s="46"/>
      <c r="AS8" s="46"/>
      <c r="AT8" s="45">
        <f>データ!T6</f>
        <v>426.31</v>
      </c>
      <c r="AU8" s="45"/>
      <c r="AV8" s="45"/>
      <c r="AW8" s="45"/>
      <c r="AX8" s="45"/>
      <c r="AY8" s="45"/>
      <c r="AZ8" s="45"/>
      <c r="BA8" s="45"/>
      <c r="BB8" s="45">
        <f>データ!U6</f>
        <v>94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53.65</v>
      </c>
      <c r="J10" s="45"/>
      <c r="K10" s="45"/>
      <c r="L10" s="45"/>
      <c r="M10" s="45"/>
      <c r="N10" s="45"/>
      <c r="O10" s="45"/>
      <c r="P10" s="45">
        <f>データ!P6</f>
        <v>24.62</v>
      </c>
      <c r="Q10" s="45"/>
      <c r="R10" s="45"/>
      <c r="S10" s="45"/>
      <c r="T10" s="45"/>
      <c r="U10" s="45"/>
      <c r="V10" s="45"/>
      <c r="W10" s="45">
        <f>データ!Q6</f>
        <v>84.62</v>
      </c>
      <c r="X10" s="45"/>
      <c r="Y10" s="45"/>
      <c r="Z10" s="45"/>
      <c r="AA10" s="45"/>
      <c r="AB10" s="45"/>
      <c r="AC10" s="45"/>
      <c r="AD10" s="46">
        <f>データ!R6</f>
        <v>3155</v>
      </c>
      <c r="AE10" s="46"/>
      <c r="AF10" s="46"/>
      <c r="AG10" s="46"/>
      <c r="AH10" s="46"/>
      <c r="AI10" s="46"/>
      <c r="AJ10" s="46"/>
      <c r="AK10" s="2"/>
      <c r="AL10" s="46">
        <f>データ!V6</f>
        <v>9800</v>
      </c>
      <c r="AM10" s="46"/>
      <c r="AN10" s="46"/>
      <c r="AO10" s="46"/>
      <c r="AP10" s="46"/>
      <c r="AQ10" s="46"/>
      <c r="AR10" s="46"/>
      <c r="AS10" s="46"/>
      <c r="AT10" s="45">
        <f>データ!W6</f>
        <v>3.98</v>
      </c>
      <c r="AU10" s="45"/>
      <c r="AV10" s="45"/>
      <c r="AW10" s="45"/>
      <c r="AX10" s="45"/>
      <c r="AY10" s="45"/>
      <c r="AZ10" s="45"/>
      <c r="BA10" s="45"/>
      <c r="BB10" s="45">
        <f>データ!X6</f>
        <v>2462.31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115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1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80" t="s">
        <v>27</v>
      </c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83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113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1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80" t="s">
        <v>29</v>
      </c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3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114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1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FvGGdoUXUsSz7JIuFzewIXqOsi/xr4O3HZYCJ9ltm7QYP1z2v85woENuM5j0PnPcyUUx2/Q4621Kj4S3aTf4EA==" saltValue="iMbdmJCuhIlktt+umY5mq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162078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黒部市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53.65</v>
      </c>
      <c r="P6" s="20">
        <f t="shared" si="3"/>
        <v>24.62</v>
      </c>
      <c r="Q6" s="20">
        <f t="shared" si="3"/>
        <v>84.62</v>
      </c>
      <c r="R6" s="20">
        <f t="shared" si="3"/>
        <v>3155</v>
      </c>
      <c r="S6" s="20">
        <f t="shared" si="3"/>
        <v>40072</v>
      </c>
      <c r="T6" s="20">
        <f t="shared" si="3"/>
        <v>426.31</v>
      </c>
      <c r="U6" s="20">
        <f t="shared" si="3"/>
        <v>94</v>
      </c>
      <c r="V6" s="20">
        <f t="shared" si="3"/>
        <v>9800</v>
      </c>
      <c r="W6" s="20">
        <f t="shared" si="3"/>
        <v>3.98</v>
      </c>
      <c r="X6" s="20">
        <f t="shared" si="3"/>
        <v>2462.31</v>
      </c>
      <c r="Y6" s="21">
        <f>IF(Y7="",NA(),Y7)</f>
        <v>100.18</v>
      </c>
      <c r="Z6" s="21">
        <f t="shared" ref="Z6:AH6" si="4">IF(Z7="",NA(),Z7)</f>
        <v>101.01</v>
      </c>
      <c r="AA6" s="21">
        <f t="shared" si="4"/>
        <v>101.09</v>
      </c>
      <c r="AB6" s="21">
        <f t="shared" si="4"/>
        <v>101.01</v>
      </c>
      <c r="AC6" s="21">
        <f t="shared" si="4"/>
        <v>105.7</v>
      </c>
      <c r="AD6" s="21">
        <f t="shared" si="4"/>
        <v>102.95</v>
      </c>
      <c r="AE6" s="21">
        <f t="shared" si="4"/>
        <v>103.34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27.02</v>
      </c>
      <c r="AP6" s="21">
        <f t="shared" si="5"/>
        <v>29.74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>
        <f>IF(AU7="",NA(),AU7)</f>
        <v>149.18</v>
      </c>
      <c r="AV6" s="21">
        <f t="shared" ref="AV6:BD6" si="6">IF(AV7="",NA(),AV7)</f>
        <v>154.08000000000001</v>
      </c>
      <c r="AW6" s="21">
        <f t="shared" si="6"/>
        <v>145.31</v>
      </c>
      <c r="AX6" s="21">
        <f t="shared" si="6"/>
        <v>151.26</v>
      </c>
      <c r="AY6" s="21">
        <f t="shared" si="6"/>
        <v>154.21</v>
      </c>
      <c r="AZ6" s="21">
        <f t="shared" si="6"/>
        <v>60.67</v>
      </c>
      <c r="BA6" s="21">
        <f t="shared" si="6"/>
        <v>53.44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>
        <f>IF(BF7="",NA(),BF7)</f>
        <v>1631.39</v>
      </c>
      <c r="BG6" s="21">
        <f t="shared" ref="BG6:BO6" si="7">IF(BG7="",NA(),BG7)</f>
        <v>1016.01</v>
      </c>
      <c r="BH6" s="21">
        <f t="shared" si="7"/>
        <v>1524.47</v>
      </c>
      <c r="BI6" s="21">
        <f t="shared" si="7"/>
        <v>1466.82</v>
      </c>
      <c r="BJ6" s="21">
        <f t="shared" si="7"/>
        <v>1154.21</v>
      </c>
      <c r="BK6" s="21">
        <f t="shared" si="7"/>
        <v>1252.71</v>
      </c>
      <c r="BL6" s="21">
        <f t="shared" si="7"/>
        <v>1267.3900000000001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>
        <f>IF(BQ7="",NA(),BQ7)</f>
        <v>91.79</v>
      </c>
      <c r="BR6" s="21">
        <f t="shared" ref="BR6:BZ6" si="8">IF(BR7="",NA(),BR7)</f>
        <v>84.7</v>
      </c>
      <c r="BS6" s="21">
        <f t="shared" si="8"/>
        <v>86.95</v>
      </c>
      <c r="BT6" s="21">
        <f t="shared" si="8"/>
        <v>90.14</v>
      </c>
      <c r="BU6" s="21">
        <f t="shared" si="8"/>
        <v>98.46</v>
      </c>
      <c r="BV6" s="21">
        <f t="shared" si="8"/>
        <v>87.03</v>
      </c>
      <c r="BW6" s="21">
        <f t="shared" si="8"/>
        <v>84.3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>
        <f>IF(CB7="",NA(),CB7)</f>
        <v>150</v>
      </c>
      <c r="CC6" s="21">
        <f t="shared" ref="CC6:CK6" si="9">IF(CC7="",NA(),CC7)</f>
        <v>160.86000000000001</v>
      </c>
      <c r="CD6" s="21">
        <f t="shared" si="9"/>
        <v>161.51</v>
      </c>
      <c r="CE6" s="21">
        <f t="shared" si="9"/>
        <v>152.85</v>
      </c>
      <c r="CF6" s="21">
        <f t="shared" si="9"/>
        <v>149.07</v>
      </c>
      <c r="CG6" s="21">
        <f t="shared" si="9"/>
        <v>177.02</v>
      </c>
      <c r="CH6" s="21">
        <f t="shared" si="9"/>
        <v>185.47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>
        <f>IF(CM7="",NA(),CM7)</f>
        <v>46.8</v>
      </c>
      <c r="CN6" s="21">
        <f t="shared" ref="CN6:CV6" si="10">IF(CN7="",NA(),CN7)</f>
        <v>58.77</v>
      </c>
      <c r="CO6" s="21">
        <f t="shared" si="10"/>
        <v>45.91</v>
      </c>
      <c r="CP6" s="21">
        <f t="shared" si="10"/>
        <v>46.74</v>
      </c>
      <c r="CQ6" s="21">
        <f t="shared" si="10"/>
        <v>50.9</v>
      </c>
      <c r="CR6" s="21">
        <f t="shared" si="10"/>
        <v>46.17</v>
      </c>
      <c r="CS6" s="21">
        <f t="shared" si="10"/>
        <v>45.68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>
        <f>IF(CX7="",NA(),CX7)</f>
        <v>92.01</v>
      </c>
      <c r="CY6" s="21">
        <f t="shared" ref="CY6:DG6" si="11">IF(CY7="",NA(),CY7)</f>
        <v>93.71</v>
      </c>
      <c r="CZ6" s="21">
        <f t="shared" si="11"/>
        <v>94.9</v>
      </c>
      <c r="DA6" s="21">
        <f t="shared" si="11"/>
        <v>94.79</v>
      </c>
      <c r="DB6" s="21">
        <f t="shared" si="11"/>
        <v>95.14</v>
      </c>
      <c r="DC6" s="21">
        <f t="shared" si="11"/>
        <v>87.84</v>
      </c>
      <c r="DD6" s="21">
        <f t="shared" si="11"/>
        <v>87.96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>
        <f>IF(DI7="",NA(),DI7)</f>
        <v>21.01</v>
      </c>
      <c r="DJ6" s="21">
        <f t="shared" ref="DJ6:DR6" si="12">IF(DJ7="",NA(),DJ7)</f>
        <v>22.93</v>
      </c>
      <c r="DK6" s="21">
        <f t="shared" si="12"/>
        <v>24.53</v>
      </c>
      <c r="DL6" s="21">
        <f t="shared" si="12"/>
        <v>26.58</v>
      </c>
      <c r="DM6" s="21">
        <f t="shared" si="12"/>
        <v>27.82</v>
      </c>
      <c r="DN6" s="21">
        <f t="shared" si="12"/>
        <v>26.56</v>
      </c>
      <c r="DO6" s="21">
        <f t="shared" si="12"/>
        <v>27.82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0.06</v>
      </c>
      <c r="EK6" s="21">
        <f t="shared" si="14"/>
        <v>0.04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162078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53.65</v>
      </c>
      <c r="P7" s="24">
        <v>24.62</v>
      </c>
      <c r="Q7" s="24">
        <v>84.62</v>
      </c>
      <c r="R7" s="24">
        <v>3155</v>
      </c>
      <c r="S7" s="24">
        <v>40072</v>
      </c>
      <c r="T7" s="24">
        <v>426.31</v>
      </c>
      <c r="U7" s="24">
        <v>94</v>
      </c>
      <c r="V7" s="24">
        <v>9800</v>
      </c>
      <c r="W7" s="24">
        <v>3.98</v>
      </c>
      <c r="X7" s="24">
        <v>2462.31</v>
      </c>
      <c r="Y7" s="24">
        <v>100.18</v>
      </c>
      <c r="Z7" s="24">
        <v>101.01</v>
      </c>
      <c r="AA7" s="24">
        <v>101.09</v>
      </c>
      <c r="AB7" s="24">
        <v>101.01</v>
      </c>
      <c r="AC7" s="24">
        <v>105.7</v>
      </c>
      <c r="AD7" s="24">
        <v>102.95</v>
      </c>
      <c r="AE7" s="24">
        <v>103.34</v>
      </c>
      <c r="AF7" s="24">
        <v>102.7</v>
      </c>
      <c r="AG7" s="24">
        <v>104.11</v>
      </c>
      <c r="AH7" s="24">
        <v>101.98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27.02</v>
      </c>
      <c r="AP7" s="24">
        <v>29.74</v>
      </c>
      <c r="AQ7" s="24">
        <v>48.2</v>
      </c>
      <c r="AR7" s="24">
        <v>46.91</v>
      </c>
      <c r="AS7" s="24">
        <v>52.27</v>
      </c>
      <c r="AT7" s="24">
        <v>65.930000000000007</v>
      </c>
      <c r="AU7" s="24">
        <v>149.18</v>
      </c>
      <c r="AV7" s="24">
        <v>154.08000000000001</v>
      </c>
      <c r="AW7" s="24">
        <v>145.31</v>
      </c>
      <c r="AX7" s="24">
        <v>151.26</v>
      </c>
      <c r="AY7" s="24">
        <v>154.21</v>
      </c>
      <c r="AZ7" s="24">
        <v>60.67</v>
      </c>
      <c r="BA7" s="24">
        <v>53.44</v>
      </c>
      <c r="BB7" s="24">
        <v>46.85</v>
      </c>
      <c r="BC7" s="24">
        <v>44.35</v>
      </c>
      <c r="BD7" s="24">
        <v>41.51</v>
      </c>
      <c r="BE7" s="24">
        <v>44.25</v>
      </c>
      <c r="BF7" s="24">
        <v>1631.39</v>
      </c>
      <c r="BG7" s="24">
        <v>1016.01</v>
      </c>
      <c r="BH7" s="24">
        <v>1524.47</v>
      </c>
      <c r="BI7" s="24">
        <v>1466.82</v>
      </c>
      <c r="BJ7" s="24">
        <v>1154.21</v>
      </c>
      <c r="BK7" s="24">
        <v>1252.71</v>
      </c>
      <c r="BL7" s="24">
        <v>1267.3900000000001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>
        <v>91.79</v>
      </c>
      <c r="BR7" s="24">
        <v>84.7</v>
      </c>
      <c r="BS7" s="24">
        <v>86.95</v>
      </c>
      <c r="BT7" s="24">
        <v>90.14</v>
      </c>
      <c r="BU7" s="24">
        <v>98.46</v>
      </c>
      <c r="BV7" s="24">
        <v>87.03</v>
      </c>
      <c r="BW7" s="24">
        <v>84.3</v>
      </c>
      <c r="BX7" s="24">
        <v>82.88</v>
      </c>
      <c r="BY7" s="24">
        <v>82.53</v>
      </c>
      <c r="BZ7" s="24">
        <v>81.81</v>
      </c>
      <c r="CA7" s="24">
        <v>73.78</v>
      </c>
      <c r="CB7" s="24">
        <v>150</v>
      </c>
      <c r="CC7" s="24">
        <v>160.86000000000001</v>
      </c>
      <c r="CD7" s="24">
        <v>161.51</v>
      </c>
      <c r="CE7" s="24">
        <v>152.85</v>
      </c>
      <c r="CF7" s="24">
        <v>149.07</v>
      </c>
      <c r="CG7" s="24">
        <v>177.02</v>
      </c>
      <c r="CH7" s="24">
        <v>185.47</v>
      </c>
      <c r="CI7" s="24">
        <v>187.76</v>
      </c>
      <c r="CJ7" s="24">
        <v>190.48</v>
      </c>
      <c r="CK7" s="24">
        <v>193.59</v>
      </c>
      <c r="CL7" s="24">
        <v>220.62</v>
      </c>
      <c r="CM7" s="24">
        <v>46.8</v>
      </c>
      <c r="CN7" s="24">
        <v>58.77</v>
      </c>
      <c r="CO7" s="24">
        <v>45.91</v>
      </c>
      <c r="CP7" s="24">
        <v>46.74</v>
      </c>
      <c r="CQ7" s="24">
        <v>50.9</v>
      </c>
      <c r="CR7" s="24">
        <v>46.17</v>
      </c>
      <c r="CS7" s="24">
        <v>45.68</v>
      </c>
      <c r="CT7" s="24">
        <v>45.87</v>
      </c>
      <c r="CU7" s="24">
        <v>44.24</v>
      </c>
      <c r="CV7" s="24">
        <v>45.3</v>
      </c>
      <c r="CW7" s="24">
        <v>42.22</v>
      </c>
      <c r="CX7" s="24">
        <v>92.01</v>
      </c>
      <c r="CY7" s="24">
        <v>93.71</v>
      </c>
      <c r="CZ7" s="24">
        <v>94.9</v>
      </c>
      <c r="DA7" s="24">
        <v>94.79</v>
      </c>
      <c r="DB7" s="24">
        <v>95.14</v>
      </c>
      <c r="DC7" s="24">
        <v>87.84</v>
      </c>
      <c r="DD7" s="24">
        <v>87.96</v>
      </c>
      <c r="DE7" s="24">
        <v>87.65</v>
      </c>
      <c r="DF7" s="24">
        <v>88.15</v>
      </c>
      <c r="DG7" s="24">
        <v>88.37</v>
      </c>
      <c r="DH7" s="24">
        <v>85.67</v>
      </c>
      <c r="DI7" s="24">
        <v>21.01</v>
      </c>
      <c r="DJ7" s="24">
        <v>22.93</v>
      </c>
      <c r="DK7" s="24">
        <v>24.53</v>
      </c>
      <c r="DL7" s="24">
        <v>26.58</v>
      </c>
      <c r="DM7" s="24">
        <v>27.82</v>
      </c>
      <c r="DN7" s="24">
        <v>26.56</v>
      </c>
      <c r="DO7" s="24">
        <v>27.82</v>
      </c>
      <c r="DP7" s="24">
        <v>29.24</v>
      </c>
      <c r="DQ7" s="24">
        <v>31.73</v>
      </c>
      <c r="DR7" s="24">
        <v>32.57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0.04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0.06</v>
      </c>
      <c r="EK7" s="24">
        <v>0.04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 昂汰</cp:lastModifiedBy>
  <dcterms:created xsi:type="dcterms:W3CDTF">2023-12-12T00:55:20Z</dcterms:created>
  <dcterms:modified xsi:type="dcterms:W3CDTF">2024-01-24T04:59:42Z</dcterms:modified>
  <cp:category/>
</cp:coreProperties>
</file>