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X:\20170050上下水道業務課\004下水\002下水道財務\001下水道財務全般\011経営比較分析表【5】\R04年度決算分\下水道（法適用）\"/>
    </mc:Choice>
  </mc:AlternateContent>
  <xr:revisionPtr revIDLastSave="0" documentId="13_ncr:1_{7E8A6C8A-0628-499B-9C89-5AEF0C0F3796}" xr6:coauthVersionLast="36" xr6:coauthVersionMax="36" xr10:uidLastSave="{00000000-0000-0000-0000-000000000000}"/>
  <workbookProtection workbookAlgorithmName="SHA-512" workbookHashValue="lsN8N9+hUVLz5PxH4blQrDbL72SXSsVJ1WksrMjM4kssy8RdYksCZR82c7ASXkrqSuKkEpHNDTCwEAcPW6TsKw==" workbookSaltValue="/iEybB4OHflNqBvAcgJ22A==" workbookSpinCount="100000" lockStructure="1"/>
  <bookViews>
    <workbookView xWindow="0" yWindow="0" windowWidth="15450" windowHeight="738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G85" i="4"/>
  <c r="BB10" i="4"/>
  <c r="W10" i="4"/>
  <c r="P10" i="4"/>
  <c r="BB8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<sst xmlns="http://schemas.openxmlformats.org/spreadsheetml/2006/main" count="231" uniqueCount="116">
  <si>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</si>
  <si>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</si>
  <si>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</si>
  <si>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</si>
  <si>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</si>
  <si>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</si>
  <si>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</si>
  <si>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</si>
  <si>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</si>
  <si>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</si>
  <si>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</si>
  <si>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</si>
  <si>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</si>
  <si>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</si>
  <si>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</si>
  <si>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</si>
  <si>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</si>
  <si>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</si>
  <si>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</si>
  <si>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</si>
  <si>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</si>
  <si>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</si>
  <si>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</si>
  <si>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</si>
  <si>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</si>
  <si>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</si>
  <si>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</si>
  <si>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</si>
  <si>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</si>
  <si>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</si>
  <si>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</si>
  <si>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</si>
  <si>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</si>
  <si>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</si>
  <si>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</si>
  <si>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</si>
  <si>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</si>
  <si>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</si>
  <si>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</si>
  <si>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</si>
  <si>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</si>
  <si>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</si>
  <si>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</si>
  <si>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</si>
  <si>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</si>
  <si>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</si>
  <si>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</si>
  <si>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</si>
  <si>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</si>
  <si>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</si>
  <si>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</si>
  <si>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</si>
  <si>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</si>
  <si>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</si>
  <si>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</si>
  <si>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</si>
  <si>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</si>
  <si>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</si>
  <si>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</si>
  <si>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</si>
  <si>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</si>
  <si>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</si>
  <si>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</si>
  <si>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</si>
  <si>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</si>
  <si>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</si>
  <si>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</si>
  <si>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</si>
  <si>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</si>
  <si>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</si>
  <si>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</si>
  <si>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</si>
  <si>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</si>
  <si>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</si>
  <si>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</si>
  <si>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</si>
  <si>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</si>
  <si>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</si>
  <si>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</si>
  <si>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</si>
  <si>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</si>
  <si>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</si>
  <si>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</si>
  <si>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</si>
  <si>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</si>
  <si>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</si>
  <si>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</si>
  <si>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</si>
  <si>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</si>
  <si>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</si>
  <si>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</si>
  <si>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</si>
  <si>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</si>
  <si>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</si>
  <si>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</si>
  <si>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</si>
  <si>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射水市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</si>
  <si>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</si>
  <si>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</si>
  <si>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</si>
  <si>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</si>
  <si>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</si>
  <si>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</si>
  <si>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</si>
  <si>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</si>
  <si>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</si>
  <si>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</si>
  <si>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</si>
  <si>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</si>
  <si>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</si>
  <si>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</si>
  <si>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</si>
  <si>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</si>
  <si>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・経常収支比率は、100%以上となっているが、使用料収入の減少及び維持管理費の増加により減少傾向にある。
・累積欠損金比率については、累積欠損金が生じていないためゼロである。
・流動比率は100パーセントを下回っているが、1年以内に償還すべき企業債償還金の原資は、翌年度の収入で賄われており、資金不足は生じていない。
・企業債残高対事業規模比率は、前年度よりも改善している。今後も企業債残高の減少により、この傾向が続くものと考えられる。
・経費回収率は、ほぼ横ばいである。依然として使用料収入で賄えない経費があるため、節減に努める必要がある。
・汚水処理原価は、ほぼ横ばいである。しかし今後は更新投資を行っていくことで、汚水処理費が増加することが考えられる。
・施設利用率は、ほぼ横ばいである。今後も節水等による有収水量の減少が考えられ、これを踏まえて更新投資を検討する必要がある。
・水洗化率は前年度と同様である。今後も接続促進に努める必要がある。</t>
    <rPh sb="23" eb="28">
      <t>シヨウリョウシュウニュウ</t>
    </rPh>
    <rPh sb="29" eb="31">
      <t>ゲンショウ</t>
    </rPh>
    <rPh sb="31" eb="32">
      <t>オヨ</t>
    </rPh>
    <rPh sb="37" eb="38">
      <t>ヒ</t>
    </rPh>
    <rPh sb="44" eb="48">
      <t>ゲンショウケイコウ</t>
    </rPh>
    <rPh sb="402" eb="404">
      <t>ドウヨウ</t>
    </rPh>
    <phoneticPr fontId="4"/>
  </si>
  <si>
    <t>・有形固定資産減価償却率は前年度よりも増加しており、老朽化が進行している。今後耐用年数を迎える資産が多く、計画的に更新投資を行う必要がある。
・管渠老朽化率は耐用年数を経過した管渠がないため、ゼロである。今後の更新にあたっては、人口動態や処理水量の推移を踏まえ、計画を立てる必要がある。
・管渠改善率は耐用年数を経過した管渠がないため、ゼロである。今後は管渠の老朽化に併せ、計画的な更新を行っていく必要がある。</t>
    <phoneticPr fontId="4"/>
  </si>
  <si>
    <t>・現状は利益を計上し、資金収支も図れているが、今後は人口減少や節水意識の向上等により、使用料収入の増加は見込めない。浄化槽や汲み取り世帯に対して地道に接続促進を進め、使用料収入の確保に努めることが必要である。
・経営戦略の策定状況（策定済）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</si>
</sst>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E-4B53-8CE4-DE256DFF2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0.02</c:v>
                </c:pt>
                <c:pt idx="2">
                  <c:v>0.02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E-4B53-8CE4-DE256DFF2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76.5</c:v>
                </c:pt>
                <c:pt idx="1">
                  <c:v>75.81</c:v>
                </c:pt>
                <c:pt idx="2">
                  <c:v>78.83</c:v>
                </c:pt>
                <c:pt idx="3">
                  <c:v>78.06</c:v>
                </c:pt>
                <c:pt idx="4">
                  <c:v>74.59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7-440A-8300-D992CD08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56.72</c:v>
                </c:pt>
                <c:pt idx="1">
                  <c:v>54.06</c:v>
                </c:pt>
                <c:pt idx="2">
                  <c:v>55.26</c:v>
                </c:pt>
                <c:pt idx="3">
                  <c:v>54.54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A7-440A-8300-D992CD08C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97.34</c:v>
                </c:pt>
                <c:pt idx="1">
                  <c:v>97.61</c:v>
                </c:pt>
                <c:pt idx="2">
                  <c:v>97.81</c:v>
                </c:pt>
                <c:pt idx="3">
                  <c:v>97.87</c:v>
                </c:pt>
                <c:pt idx="4">
                  <c:v>97.87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3-41E4-BA46-5CCF56A27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90.04</c:v>
                </c:pt>
                <c:pt idx="1">
                  <c:v>90.11</c:v>
                </c:pt>
                <c:pt idx="2">
                  <c:v>90.52</c:v>
                </c:pt>
                <c:pt idx="3">
                  <c:v>90.3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43-41E4-BA46-5CCF56A27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110.99</c:v>
                </c:pt>
                <c:pt idx="1">
                  <c:v>113.74</c:v>
                </c:pt>
                <c:pt idx="2">
                  <c:v>117.85</c:v>
                </c:pt>
                <c:pt idx="3">
                  <c:v>113.83</c:v>
                </c:pt>
                <c:pt idx="4">
                  <c:v>107.73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F-4B02-BB0C-DE9F6156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101.91</c:v>
                </c:pt>
                <c:pt idx="2">
                  <c:v>103.09</c:v>
                </c:pt>
                <c:pt idx="3">
                  <c:v>102.11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F-4B02-BB0C-DE9F61567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22.16</c:v>
                </c:pt>
                <c:pt idx="1">
                  <c:v>24.9</c:v>
                </c:pt>
                <c:pt idx="2">
                  <c:v>27.56</c:v>
                </c:pt>
                <c:pt idx="3">
                  <c:v>30.2</c:v>
                </c:pt>
                <c:pt idx="4">
                  <c:v>32.85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78-409A-BF3C-900D7369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24.32</c:v>
                </c:pt>
                <c:pt idx="1">
                  <c:v>28.19</c:v>
                </c:pt>
                <c:pt idx="2">
                  <c:v>24.8</c:v>
                </c:pt>
                <c:pt idx="3">
                  <c:v>28.12</c:v>
                </c:pt>
                <c:pt idx="4">
                  <c:v>28.79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8-409A-BF3C-900D73695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9-4121-9618-4AB773CA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9-4121-9618-4AB773CA5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4-4293-8025-593DCFCD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137.09</c:v>
                </c:pt>
                <c:pt idx="1">
                  <c:v>127.98</c:v>
                </c:pt>
                <c:pt idx="2">
                  <c:v>101.24</c:v>
                </c:pt>
                <c:pt idx="3">
                  <c:v>124.9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4-4293-8025-593DCFCD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12.08</c:v>
                </c:pt>
                <c:pt idx="1">
                  <c:v>14.7</c:v>
                </c:pt>
                <c:pt idx="2">
                  <c:v>16.59</c:v>
                </c:pt>
                <c:pt idx="3">
                  <c:v>17.829999999999998</c:v>
                </c:pt>
                <c:pt idx="4">
                  <c:v>20.72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2E-42E1-BE23-9252D906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43.5</c:v>
                </c:pt>
                <c:pt idx="1">
                  <c:v>44.14</c:v>
                </c:pt>
                <c:pt idx="2">
                  <c:v>37.24</c:v>
                </c:pt>
                <c:pt idx="3">
                  <c:v>33.58</c:v>
                </c:pt>
                <c:pt idx="4">
                  <c:v>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2E-42E1-BE23-9252D906B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382.13</c:v>
                </c:pt>
                <c:pt idx="1">
                  <c:v>334.77</c:v>
                </c:pt>
                <c:pt idx="2">
                  <c:v>281.64</c:v>
                </c:pt>
                <c:pt idx="3">
                  <c:v>244.75</c:v>
                </c:pt>
                <c:pt idx="4">
                  <c:v>205.35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8-4480-B197-3B49C933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654.91999999999996</c:v>
                </c:pt>
                <c:pt idx="1">
                  <c:v>654.71</c:v>
                </c:pt>
                <c:pt idx="2">
                  <c:v>783.8</c:v>
                </c:pt>
                <c:pt idx="3">
                  <c:v>778.81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78-4480-B197-3B49C933E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96.29</c:v>
                </c:pt>
                <c:pt idx="1">
                  <c:v>98.76</c:v>
                </c:pt>
                <c:pt idx="2">
                  <c:v>99.15</c:v>
                </c:pt>
                <c:pt idx="3">
                  <c:v>98.71</c:v>
                </c:pt>
                <c:pt idx="4">
                  <c:v>98.41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4-4DEA-BB09-8671C89B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65.39</c:v>
                </c:pt>
                <c:pt idx="1">
                  <c:v>65.37</c:v>
                </c:pt>
                <c:pt idx="2">
                  <c:v>68.11</c:v>
                </c:pt>
                <c:pt idx="3">
                  <c:v>67.23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A4-4DEA-BB09-8671C89BB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152.93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B-4E1D-8748-D0DA549E4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230.88</c:v>
                </c:pt>
                <c:pt idx="1">
                  <c:v>228.99</c:v>
                </c:pt>
                <c:pt idx="2">
                  <c:v>222.41</c:v>
                </c:pt>
                <c:pt idx="3">
                  <c:v>228.21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AB-4E1D-8748-D0DA549E4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56" zoomScale="80" zoomScaleNormal="8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富山県　射水市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91450</v>
      </c>
      <c r="AM8" s="37"/>
      <c r="AN8" s="37"/>
      <c r="AO8" s="37"/>
      <c r="AP8" s="37"/>
      <c r="AQ8" s="37"/>
      <c r="AR8" s="37"/>
      <c r="AS8" s="37"/>
      <c r="AT8" s="38">
        <f>データ!T6</f>
        <v>109.44</v>
      </c>
      <c r="AU8" s="38"/>
      <c r="AV8" s="38"/>
      <c r="AW8" s="38"/>
      <c r="AX8" s="38"/>
      <c r="AY8" s="38"/>
      <c r="AZ8" s="38"/>
      <c r="BA8" s="38"/>
      <c r="BB8" s="38">
        <f>データ!U6</f>
        <v>835.62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89.41</v>
      </c>
      <c r="J10" s="38"/>
      <c r="K10" s="38"/>
      <c r="L10" s="38"/>
      <c r="M10" s="38"/>
      <c r="N10" s="38"/>
      <c r="O10" s="38"/>
      <c r="P10" s="38">
        <f>データ!P6</f>
        <v>10.51</v>
      </c>
      <c r="Q10" s="38"/>
      <c r="R10" s="38"/>
      <c r="S10" s="38"/>
      <c r="T10" s="38"/>
      <c r="U10" s="38"/>
      <c r="V10" s="38"/>
      <c r="W10" s="38">
        <f>データ!Q6</f>
        <v>81.34</v>
      </c>
      <c r="X10" s="38"/>
      <c r="Y10" s="38"/>
      <c r="Z10" s="38"/>
      <c r="AA10" s="38"/>
      <c r="AB10" s="38"/>
      <c r="AC10" s="38"/>
      <c r="AD10" s="37">
        <f>データ!R6</f>
        <v>3190</v>
      </c>
      <c r="AE10" s="37"/>
      <c r="AF10" s="37"/>
      <c r="AG10" s="37"/>
      <c r="AH10" s="37"/>
      <c r="AI10" s="37"/>
      <c r="AJ10" s="37"/>
      <c r="AK10" s="2"/>
      <c r="AL10" s="37">
        <f>データ!V6</f>
        <v>9572</v>
      </c>
      <c r="AM10" s="37"/>
      <c r="AN10" s="37"/>
      <c r="AO10" s="37"/>
      <c r="AP10" s="37"/>
      <c r="AQ10" s="37"/>
      <c r="AR10" s="37"/>
      <c r="AS10" s="37"/>
      <c r="AT10" s="38">
        <f>データ!W6</f>
        <v>4.32</v>
      </c>
      <c r="AU10" s="38"/>
      <c r="AV10" s="38"/>
      <c r="AW10" s="38"/>
      <c r="AX10" s="38"/>
      <c r="AY10" s="38"/>
      <c r="AZ10" s="38"/>
      <c r="BA10" s="38"/>
      <c r="BB10" s="38">
        <f>データ!X6</f>
        <v>2215.7399999999998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113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7DJcxCQZ+HJJqQlsf4uOc76e5OYaxy4Z3NkzLQnwgz+pWSwR153UWQp0TErfaexvQHLd5n6dLwHZ3hkIe2mt6A==" saltValue="jKLFAylmnS2F5hIcgKcr5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162116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射水市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89.41</v>
      </c>
      <c r="P6" s="20">
        <f t="shared" si="3"/>
        <v>10.51</v>
      </c>
      <c r="Q6" s="20">
        <f t="shared" si="3"/>
        <v>81.34</v>
      </c>
      <c r="R6" s="20">
        <f t="shared" si="3"/>
        <v>3190</v>
      </c>
      <c r="S6" s="20">
        <f t="shared" si="3"/>
        <v>91450</v>
      </c>
      <c r="T6" s="20">
        <f t="shared" si="3"/>
        <v>109.44</v>
      </c>
      <c r="U6" s="20">
        <f t="shared" si="3"/>
        <v>835.62</v>
      </c>
      <c r="V6" s="20">
        <f t="shared" si="3"/>
        <v>9572</v>
      </c>
      <c r="W6" s="20">
        <f t="shared" si="3"/>
        <v>4.32</v>
      </c>
      <c r="X6" s="20">
        <f t="shared" si="3"/>
        <v>2215.7399999999998</v>
      </c>
      <c r="Y6" s="21">
        <f>IF(Y7="",NA(),Y7)</f>
        <v>110.99</v>
      </c>
      <c r="Z6" s="21">
        <f t="shared" ref="Z6:AH6" si="4">IF(Z7="",NA(),Z7)</f>
        <v>113.74</v>
      </c>
      <c r="AA6" s="21">
        <f t="shared" si="4"/>
        <v>117.85</v>
      </c>
      <c r="AB6" s="21">
        <f t="shared" si="4"/>
        <v>113.83</v>
      </c>
      <c r="AC6" s="21">
        <f t="shared" si="4"/>
        <v>107.73</v>
      </c>
      <c r="AD6" s="21">
        <f t="shared" si="4"/>
        <v>101.27</v>
      </c>
      <c r="AE6" s="21">
        <f t="shared" si="4"/>
        <v>101.91</v>
      </c>
      <c r="AF6" s="21">
        <f t="shared" si="4"/>
        <v>103.09</v>
      </c>
      <c r="AG6" s="21">
        <f t="shared" si="4"/>
        <v>102.11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137.09</v>
      </c>
      <c r="AP6" s="21">
        <f t="shared" si="5"/>
        <v>127.98</v>
      </c>
      <c r="AQ6" s="21">
        <f t="shared" si="5"/>
        <v>101.24</v>
      </c>
      <c r="AR6" s="21">
        <f t="shared" si="5"/>
        <v>124.9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>
        <f>IF(AU7="",NA(),AU7)</f>
        <v>12.08</v>
      </c>
      <c r="AV6" s="21">
        <f t="shared" ref="AV6:BD6" si="6">IF(AV7="",NA(),AV7)</f>
        <v>14.7</v>
      </c>
      <c r="AW6" s="21">
        <f t="shared" si="6"/>
        <v>16.59</v>
      </c>
      <c r="AX6" s="21">
        <f t="shared" si="6"/>
        <v>17.829999999999998</v>
      </c>
      <c r="AY6" s="21">
        <f t="shared" si="6"/>
        <v>20.72</v>
      </c>
      <c r="AZ6" s="21">
        <f t="shared" si="6"/>
        <v>43.5</v>
      </c>
      <c r="BA6" s="21">
        <f t="shared" si="6"/>
        <v>44.14</v>
      </c>
      <c r="BB6" s="21">
        <f t="shared" si="6"/>
        <v>37.24</v>
      </c>
      <c r="BC6" s="21">
        <f t="shared" si="6"/>
        <v>33.58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>
        <f>IF(BF7="",NA(),BF7)</f>
        <v>382.13</v>
      </c>
      <c r="BG6" s="21">
        <f t="shared" ref="BG6:BO6" si="7">IF(BG7="",NA(),BG7)</f>
        <v>334.77</v>
      </c>
      <c r="BH6" s="21">
        <f t="shared" si="7"/>
        <v>281.64</v>
      </c>
      <c r="BI6" s="21">
        <f t="shared" si="7"/>
        <v>244.75</v>
      </c>
      <c r="BJ6" s="21">
        <f t="shared" si="7"/>
        <v>205.35</v>
      </c>
      <c r="BK6" s="21">
        <f t="shared" si="7"/>
        <v>654.91999999999996</v>
      </c>
      <c r="BL6" s="21">
        <f t="shared" si="7"/>
        <v>654.71</v>
      </c>
      <c r="BM6" s="21">
        <f t="shared" si="7"/>
        <v>783.8</v>
      </c>
      <c r="BN6" s="21">
        <f t="shared" si="7"/>
        <v>778.81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>
        <f>IF(BQ7="",NA(),BQ7)</f>
        <v>96.29</v>
      </c>
      <c r="BR6" s="21">
        <f t="shared" ref="BR6:BZ6" si="8">IF(BR7="",NA(),BR7)</f>
        <v>98.76</v>
      </c>
      <c r="BS6" s="21">
        <f t="shared" si="8"/>
        <v>99.15</v>
      </c>
      <c r="BT6" s="21">
        <f t="shared" si="8"/>
        <v>98.71</v>
      </c>
      <c r="BU6" s="21">
        <f t="shared" si="8"/>
        <v>98.41</v>
      </c>
      <c r="BV6" s="21">
        <f t="shared" si="8"/>
        <v>65.39</v>
      </c>
      <c r="BW6" s="21">
        <f t="shared" si="8"/>
        <v>65.37</v>
      </c>
      <c r="BX6" s="21">
        <f t="shared" si="8"/>
        <v>68.11</v>
      </c>
      <c r="BY6" s="21">
        <f t="shared" si="8"/>
        <v>67.23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>
        <f>IF(CB7="",NA(),CB7)</f>
        <v>152.93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</v>
      </c>
      <c r="CG6" s="21">
        <f t="shared" si="9"/>
        <v>230.88</v>
      </c>
      <c r="CH6" s="21">
        <f t="shared" si="9"/>
        <v>228.99</v>
      </c>
      <c r="CI6" s="21">
        <f t="shared" si="9"/>
        <v>222.41</v>
      </c>
      <c r="CJ6" s="21">
        <f t="shared" si="9"/>
        <v>228.21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>
        <f>IF(CM7="",NA(),CM7)</f>
        <v>76.5</v>
      </c>
      <c r="CN6" s="21">
        <f t="shared" ref="CN6:CV6" si="10">IF(CN7="",NA(),CN7)</f>
        <v>75.81</v>
      </c>
      <c r="CO6" s="21">
        <f t="shared" si="10"/>
        <v>78.83</v>
      </c>
      <c r="CP6" s="21">
        <f t="shared" si="10"/>
        <v>78.06</v>
      </c>
      <c r="CQ6" s="21">
        <f t="shared" si="10"/>
        <v>74.59</v>
      </c>
      <c r="CR6" s="21">
        <f t="shared" si="10"/>
        <v>56.72</v>
      </c>
      <c r="CS6" s="21">
        <f t="shared" si="10"/>
        <v>54.06</v>
      </c>
      <c r="CT6" s="21">
        <f t="shared" si="10"/>
        <v>55.26</v>
      </c>
      <c r="CU6" s="21">
        <f t="shared" si="10"/>
        <v>54.54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>
        <f>IF(CX7="",NA(),CX7)</f>
        <v>97.34</v>
      </c>
      <c r="CY6" s="21">
        <f t="shared" ref="CY6:DG6" si="11">IF(CY7="",NA(),CY7)</f>
        <v>97.61</v>
      </c>
      <c r="CZ6" s="21">
        <f t="shared" si="11"/>
        <v>97.81</v>
      </c>
      <c r="DA6" s="21">
        <f t="shared" si="11"/>
        <v>97.87</v>
      </c>
      <c r="DB6" s="21">
        <f t="shared" si="11"/>
        <v>97.87</v>
      </c>
      <c r="DC6" s="21">
        <f t="shared" si="11"/>
        <v>90.04</v>
      </c>
      <c r="DD6" s="21">
        <f t="shared" si="11"/>
        <v>90.11</v>
      </c>
      <c r="DE6" s="21">
        <f t="shared" si="11"/>
        <v>90.52</v>
      </c>
      <c r="DF6" s="21">
        <f t="shared" si="11"/>
        <v>90.3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>
        <f>IF(DI7="",NA(),DI7)</f>
        <v>22.16</v>
      </c>
      <c r="DJ6" s="21">
        <f t="shared" ref="DJ6:DR6" si="12">IF(DJ7="",NA(),DJ7)</f>
        <v>24.9</v>
      </c>
      <c r="DK6" s="21">
        <f t="shared" si="12"/>
        <v>27.56</v>
      </c>
      <c r="DL6" s="21">
        <f t="shared" si="12"/>
        <v>30.2</v>
      </c>
      <c r="DM6" s="21">
        <f t="shared" si="12"/>
        <v>32.85</v>
      </c>
      <c r="DN6" s="21">
        <f t="shared" si="12"/>
        <v>24.32</v>
      </c>
      <c r="DO6" s="21">
        <f t="shared" si="12"/>
        <v>28.19</v>
      </c>
      <c r="DP6" s="21">
        <f t="shared" si="12"/>
        <v>24.8</v>
      </c>
      <c r="DQ6" s="21">
        <f t="shared" si="12"/>
        <v>28.12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0">
        <f t="shared" si="13"/>
        <v>0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0.04</v>
      </c>
      <c r="EK6" s="21">
        <f t="shared" si="14"/>
        <v>0.02</v>
      </c>
      <c r="EL6" s="21">
        <f t="shared" si="14"/>
        <v>0.02</v>
      </c>
      <c r="EM6" s="21">
        <f t="shared" si="14"/>
        <v>0.01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162116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89.41</v>
      </c>
      <c r="P7" s="24">
        <v>10.51</v>
      </c>
      <c r="Q7" s="24">
        <v>81.34</v>
      </c>
      <c r="R7" s="24">
        <v>3190</v>
      </c>
      <c r="S7" s="24">
        <v>91450</v>
      </c>
      <c r="T7" s="24">
        <v>109.44</v>
      </c>
      <c r="U7" s="24">
        <v>835.62</v>
      </c>
      <c r="V7" s="24">
        <v>9572</v>
      </c>
      <c r="W7" s="24">
        <v>4.32</v>
      </c>
      <c r="X7" s="24">
        <v>2215.7399999999998</v>
      </c>
      <c r="Y7" s="24">
        <v>110.99</v>
      </c>
      <c r="Z7" s="24">
        <v>113.74</v>
      </c>
      <c r="AA7" s="24">
        <v>117.85</v>
      </c>
      <c r="AB7" s="24">
        <v>113.83</v>
      </c>
      <c r="AC7" s="24">
        <v>107.73</v>
      </c>
      <c r="AD7" s="24">
        <v>101.27</v>
      </c>
      <c r="AE7" s="24">
        <v>101.91</v>
      </c>
      <c r="AF7" s="24">
        <v>103.09</v>
      </c>
      <c r="AG7" s="24">
        <v>102.11</v>
      </c>
      <c r="AH7" s="24">
        <v>101.91</v>
      </c>
      <c r="AI7" s="24">
        <v>103.61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137.09</v>
      </c>
      <c r="AP7" s="24">
        <v>127.98</v>
      </c>
      <c r="AQ7" s="24">
        <v>101.24</v>
      </c>
      <c r="AR7" s="24">
        <v>124.9</v>
      </c>
      <c r="AS7" s="24">
        <v>124.8</v>
      </c>
      <c r="AT7" s="24">
        <v>133.62</v>
      </c>
      <c r="AU7" s="24">
        <v>12.08</v>
      </c>
      <c r="AV7" s="24">
        <v>14.7</v>
      </c>
      <c r="AW7" s="24">
        <v>16.59</v>
      </c>
      <c r="AX7" s="24">
        <v>17.829999999999998</v>
      </c>
      <c r="AY7" s="24">
        <v>20.72</v>
      </c>
      <c r="AZ7" s="24">
        <v>43.5</v>
      </c>
      <c r="BA7" s="24">
        <v>44.14</v>
      </c>
      <c r="BB7" s="24">
        <v>37.24</v>
      </c>
      <c r="BC7" s="24">
        <v>33.58</v>
      </c>
      <c r="BD7" s="24">
        <v>35.42</v>
      </c>
      <c r="BE7" s="24">
        <v>36.94</v>
      </c>
      <c r="BF7" s="24">
        <v>382.13</v>
      </c>
      <c r="BG7" s="24">
        <v>334.77</v>
      </c>
      <c r="BH7" s="24">
        <v>281.64</v>
      </c>
      <c r="BI7" s="24">
        <v>244.75</v>
      </c>
      <c r="BJ7" s="24">
        <v>205.35</v>
      </c>
      <c r="BK7" s="24">
        <v>654.91999999999996</v>
      </c>
      <c r="BL7" s="24">
        <v>654.71</v>
      </c>
      <c r="BM7" s="24">
        <v>783.8</v>
      </c>
      <c r="BN7" s="24">
        <v>778.81</v>
      </c>
      <c r="BO7" s="24">
        <v>718.49</v>
      </c>
      <c r="BP7" s="24">
        <v>809.19</v>
      </c>
      <c r="BQ7" s="24">
        <v>96.29</v>
      </c>
      <c r="BR7" s="24">
        <v>98.76</v>
      </c>
      <c r="BS7" s="24">
        <v>99.15</v>
      </c>
      <c r="BT7" s="24">
        <v>98.71</v>
      </c>
      <c r="BU7" s="24">
        <v>98.41</v>
      </c>
      <c r="BV7" s="24">
        <v>65.39</v>
      </c>
      <c r="BW7" s="24">
        <v>65.37</v>
      </c>
      <c r="BX7" s="24">
        <v>68.11</v>
      </c>
      <c r="BY7" s="24">
        <v>67.23</v>
      </c>
      <c r="BZ7" s="24">
        <v>61.82</v>
      </c>
      <c r="CA7" s="24">
        <v>57.02</v>
      </c>
      <c r="CB7" s="24">
        <v>152.93</v>
      </c>
      <c r="CC7" s="24">
        <v>150</v>
      </c>
      <c r="CD7" s="24">
        <v>150</v>
      </c>
      <c r="CE7" s="24">
        <v>150</v>
      </c>
      <c r="CF7" s="24">
        <v>150</v>
      </c>
      <c r="CG7" s="24">
        <v>230.88</v>
      </c>
      <c r="CH7" s="24">
        <v>228.99</v>
      </c>
      <c r="CI7" s="24">
        <v>222.41</v>
      </c>
      <c r="CJ7" s="24">
        <v>228.21</v>
      </c>
      <c r="CK7" s="24">
        <v>246.9</v>
      </c>
      <c r="CL7" s="24">
        <v>273.68</v>
      </c>
      <c r="CM7" s="24">
        <v>76.5</v>
      </c>
      <c r="CN7" s="24">
        <v>75.81</v>
      </c>
      <c r="CO7" s="24">
        <v>78.83</v>
      </c>
      <c r="CP7" s="24">
        <v>78.06</v>
      </c>
      <c r="CQ7" s="24">
        <v>74.59</v>
      </c>
      <c r="CR7" s="24">
        <v>56.72</v>
      </c>
      <c r="CS7" s="24">
        <v>54.06</v>
      </c>
      <c r="CT7" s="24">
        <v>55.26</v>
      </c>
      <c r="CU7" s="24">
        <v>54.54</v>
      </c>
      <c r="CV7" s="24">
        <v>52.9</v>
      </c>
      <c r="CW7" s="24">
        <v>52.55</v>
      </c>
      <c r="CX7" s="24">
        <v>97.34</v>
      </c>
      <c r="CY7" s="24">
        <v>97.61</v>
      </c>
      <c r="CZ7" s="24">
        <v>97.81</v>
      </c>
      <c r="DA7" s="24">
        <v>97.87</v>
      </c>
      <c r="DB7" s="24">
        <v>97.87</v>
      </c>
      <c r="DC7" s="24">
        <v>90.04</v>
      </c>
      <c r="DD7" s="24">
        <v>90.11</v>
      </c>
      <c r="DE7" s="24">
        <v>90.52</v>
      </c>
      <c r="DF7" s="24">
        <v>90.3</v>
      </c>
      <c r="DG7" s="24">
        <v>90.3</v>
      </c>
      <c r="DH7" s="24">
        <v>87.3</v>
      </c>
      <c r="DI7" s="24">
        <v>22.16</v>
      </c>
      <c r="DJ7" s="24">
        <v>24.9</v>
      </c>
      <c r="DK7" s="24">
        <v>27.56</v>
      </c>
      <c r="DL7" s="24">
        <v>30.2</v>
      </c>
      <c r="DM7" s="24">
        <v>32.85</v>
      </c>
      <c r="DN7" s="24">
        <v>24.32</v>
      </c>
      <c r="DO7" s="24">
        <v>28.19</v>
      </c>
      <c r="DP7" s="24">
        <v>24.8</v>
      </c>
      <c r="DQ7" s="24">
        <v>28.12</v>
      </c>
      <c r="DR7" s="24">
        <v>28.79</v>
      </c>
      <c r="DS7" s="24">
        <v>27.11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0.04</v>
      </c>
      <c r="EK7" s="24">
        <v>0.02</v>
      </c>
      <c r="EL7" s="24">
        <v>0.02</v>
      </c>
      <c r="EM7" s="24">
        <v>0.01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射水市</cp:lastModifiedBy>
  <dcterms:created xsi:type="dcterms:W3CDTF">2023-12-12T01:01:37Z</dcterms:created>
  <dcterms:modified xsi:type="dcterms:W3CDTF">2024-01-17T07:07:36Z</dcterms:modified>
  <cp:category/>
</cp:coreProperties>
</file>