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V:\0205財政課\R06\02_財政係\08_決算\01_財政状況資料集\20240829_令和4年度財政状況資料集の作成について（2回目・地方公会計関係）\04_市HP公表\"/>
    </mc:Choice>
  </mc:AlternateContent>
  <xr:revisionPtr revIDLastSave="0" documentId="13_ncr:1_{6DB4366C-CBD7-4FCD-A564-2A8E4AF70900}"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C38" i="10"/>
  <c r="BE37" i="10"/>
  <c r="AM37" i="10"/>
  <c r="C37" i="10"/>
  <c r="BE36" i="10"/>
  <c r="C36" i="10"/>
  <c r="BE35" i="10"/>
  <c r="BW34" i="10"/>
  <c r="BW35" i="10" s="1"/>
  <c r="BW36" i="10" s="1"/>
  <c r="BW37" i="10" s="1"/>
  <c r="BW38" i="10" s="1"/>
  <c r="BW39" i="10" s="1"/>
  <c r="BW40" i="10" s="1"/>
  <c r="BW41" i="10" s="1"/>
  <c r="BW42" i="10" s="1"/>
  <c r="BW43" i="10" s="1"/>
  <c r="C34" i="10"/>
  <c r="C35" i="10" s="1"/>
  <c r="CO34" i="10" l="1"/>
  <c r="CO35" i="10" s="1"/>
  <c r="CO36" i="10" s="1"/>
  <c r="CO37" i="10" s="1"/>
  <c r="CO38" i="10" s="1"/>
  <c r="CO39" i="10" s="1"/>
  <c r="CO40" i="10" s="1"/>
  <c r="CO41" i="10" s="1"/>
  <c r="CO42" i="10" s="1"/>
  <c r="CO43" i="10" s="1"/>
  <c r="U34" i="10"/>
  <c r="U35" i="10" s="1"/>
  <c r="U36" i="10" s="1"/>
  <c r="U37" i="10" s="1"/>
  <c r="U38"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<sst xmlns="http://schemas.openxmlformats.org/spreadsheetml/2006/main" count="1160" uniqueCount="637">
  <si>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</si>
  <si>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</si>
  <si>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</si>
  <si>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</si>
  <si>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</si>
  <si>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</si>
  <si>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</si>
  <si>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</si>
  <si>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</si>
  <si>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</si>
  <si>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</si>
  <si>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</si>
  <si>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</si>
  <si>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</si>
  <si>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</si>
  <si>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</si>
  <si>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</si>
  <si>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</si>
  <si>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</si>
  <si>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</si>
  <si>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</si>
  <si>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</si>
  <si>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</si>
  <si>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</si>
  <si>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</si>
  <si>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</si>
  <si>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</si>
  <si>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</si>
  <si>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</si>
  <si>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</si>
  <si>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</si>
  <si>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</si>
  <si>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</si>
  <si>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</si>
  <si>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</si>
  <si>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</si>
  <si>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</si>
  <si>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</si>
  <si>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</si>
  <si>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</si>
  <si>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</si>
  <si>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</si>
  <si>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</si>
  <si>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</si>
  <si>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</si>
  <si>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</si>
  <si>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</si>
  <si>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</si>
  <si>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</si>
  <si>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</si>
  <si>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</si>
  <si>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</si>
  <si>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</si>
  <si>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</si>
  <si>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</si>
  <si>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</si>
  <si>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</si>
  <si>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</si>
  <si>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</si>
  <si>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</si>
  <si>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</si>
  <si>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</si>
  <si>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</si>
  <si>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</si>
  <si>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</si>
  <si>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</si>
  <si>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</si>
  <si>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</si>
  <si>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</si>
  <si>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</si>
  <si>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</si>
  <si>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</si>
  <si>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</si>
  <si>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</si>
  <si>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</si>
  <si>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</si>
  <si>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</si>
  <si>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</si>
  <si>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</si>
  <si>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</si>
  <si>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</si>
  <si>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</si>
  <si>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</si>
  <si>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</si>
  <si>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</si>
  <si>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</si>
  <si>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</si>
  <si>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</si>
  <si>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</si>
  <si>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</si>
  <si>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</si>
  <si>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</si>
  <si>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</si>
  <si>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</si>
  <si>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</si>
  <si>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</si>
  <si>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</si>
  <si>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</si>
  <si>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</si>
  <si>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南砺市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</si>
  <si>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</si>
  <si>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</si>
  <si>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</si>
  <si>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</si>
  <si>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</si>
  <si>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</si>
  <si>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</si>
  <si>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</si>
  <si>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</si>
  <si>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</si>
  <si>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</si>
  <si>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</si>
  <si>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</si>
  <si>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</si>
  <si>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</si>
  <si>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</si>
  <si>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</si>
  <si>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</si>
  <si>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</si>
  <si>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</si>
  <si>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</si>
  <si>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</si>
  <si>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</si>
  <si>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</si>
  <si>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</si>
  <si>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</si>
  <si>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</si>
  <si>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</si>
  <si>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</si>
  <si>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</si>
  <si>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</si>
  <si>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</si>
  <si>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</si>
  <si>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</si>
  <si>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</si>
  <si>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</si>
  <si>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</si>
  <si>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</si>
  <si>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</si>
  <si>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</si>
  <si>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</si>
  <si>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</si>
  <si>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</si>
  <si>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</si>
  <si>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</si>
  <si>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</si>
  <si>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</si>
  <si>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</si>
  <si>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</si>
  <si>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</si>
  <si>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</si>
  <si>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</si>
  <si>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</si>
  <si>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</si>
  <si>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</si>
  <si>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</si>
  <si>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</si>
  <si>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</si>
  <si>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</si>
  <si>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</si>
  <si>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</si>
  <si>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</si>
  <si>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</si>
  <si>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</si>
  <si>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</si>
  <si>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</si>
  <si>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</si>
  <si>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</si>
  <si>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</si>
  <si>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</si>
  <si>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</si>
  <si>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</si>
  <si>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</si>
  <si>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</si>
  <si>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</si>
  <si>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</si>
  <si>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</si>
  <si>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</si>
  <si>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</si>
  <si>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</si>
  <si>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</si>
  <si>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</si>
  <si>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</si>
  <si>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</si>
  <si>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</si>
  <si>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</si>
  <si>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</si>
  <si>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</si>
  <si>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</si>
  <si>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</si>
  <si>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</si>
  <si>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</si>
  <si>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</si>
  <si>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</si>
  <si>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</si>
  <si>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</si>
  <si>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</si>
  <si>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</si>
  <si>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</si>
  <si>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</si>
  <si>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</si>
  <si>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</si>
  <si>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</si>
  <si>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</si>
  <si>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</si>
  <si>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</si>
  <si>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</si>
  <si>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</si>
  <si>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</si>
  <si>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</si>
  <si>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</si>
  <si>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</si>
  <si>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</si>
  <si>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</si>
  <si>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</si>
  <si>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</si>
  <si>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</si>
  <si>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</si>
  <si>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富山県南砺市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</si>
  <si>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</si>
  <si>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</si>
  <si>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</si>
  <si>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</si>
  <si>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</si>
  <si>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</si>
  <si>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</si>
  <si>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</si>
  <si>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</si>
  <si>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</si>
  <si>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</si>
  <si>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</si>
  <si>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</si>
  <si>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</si>
  <si>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</si>
  <si>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</si>
  <si>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</si>
  <si>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</si>
  <si>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</si>
  <si>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</si>
  <si>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</si>
  <si>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</si>
  <si>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</si>
  <si>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</si>
  <si>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</si>
  <si>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</si>
  <si>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</si>
  <si>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</si>
  <si>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</si>
  <si>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</si>
  <si>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</si>
  <si>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</si>
  <si>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</si>
  <si>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</si>
  <si>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</si>
  <si>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</si>
  <si>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</si>
  <si>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</si>
  <si>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</si>
  <si>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</si>
  <si>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</si>
  <si>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</si>
  <si>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</si>
  <si>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</si>
  <si>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</si>
  <si>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</si>
  <si>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</si>
  <si>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</si>
  <si>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</si>
  <si>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</si>
  <si>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</si>
  <si>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</si>
  <si>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</si>
  <si>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</si>
  <si>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</si>
  <si>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</si>
  <si>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</si>
  <si>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</si>
  <si>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</si>
  <si>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</si>
  <si>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</si>
  <si>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</si>
  <si>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</si>
  <si>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</si>
  <si>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</si>
  <si>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</si>
  <si>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</si>
  <si>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</si>
  <si>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</si>
  <si>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</si>
  <si>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</si>
  <si>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</si>
  <si>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</si>
  <si>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</si>
  <si>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</si>
  <si>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</si>
  <si>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</si>
  <si>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</si>
  <si>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</si>
  <si>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</si>
  <si>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</si>
  <si>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</si>
  <si>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</si>
  <si>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</si>
  <si>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</si>
  <si>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</si>
  <si>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</si>
  <si>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</si>
  <si>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</si>
  <si>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</si>
  <si>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</si>
  <si>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</si>
  <si>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</si>
  <si>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</si>
  <si>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</si>
  <si>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</si>
  <si>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</si>
  <si>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</si>
  <si>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</si>
  <si>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</si>
  <si>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</si>
  <si>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</si>
  <si>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</si>
  <si>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</si>
  <si>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</si>
  <si>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</si>
  <si>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</si>
  <si>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</si>
  <si>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</si>
  <si>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</si>
  <si>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</si>
  <si>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</si>
  <si>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</si>
  <si>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</si>
  <si>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</si>
  <si>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</si>
  <si>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</si>
  <si>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</si>
  <si>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</si>
  <si>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</si>
  <si>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</si>
  <si>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</si>
  <si>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</si>
  <si>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</si>
  <si>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</si>
  <si>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</si>
  <si>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</si>
  <si>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</si>
  <si>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</si>
  <si>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</si>
  <si>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</si>
  <si>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</si>
  <si>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</si>
  <si>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</si>
  <si>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</si>
  <si>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</si>
  <si>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</si>
  <si>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</si>
  <si>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</si>
  <si>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</si>
  <si>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</si>
  <si>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</si>
  <si>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</si>
  <si>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</si>
  <si>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</si>
  <si>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</si>
  <si>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</si>
  <si>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</si>
  <si>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</si>
  <si>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</si>
  <si>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</si>
  <si>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富山県南砺市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</si>
  <si>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</si>
  <si>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</si>
  <si>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</si>
  <si>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</si>
  <si>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</si>
  <si>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</si>
  <si>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</si>
  <si>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</si>
  <si>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</si>
  <si>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</si>
  <si>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</si>
  <si>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</si>
  <si>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</si>
  <si>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</si>
  <si>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</si>
  <si>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</si>
  <si>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</si>
  <si>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</si>
  <si>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</si>
  <si>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</si>
  <si>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</si>
  <si>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</si>
  <si>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</si>
  <si>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</si>
  <si>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</si>
  <si>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</si>
  <si>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</si>
  <si>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</si>
  <si>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</si>
  <si>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</si>
  <si>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</si>
  <si>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</si>
  <si>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</si>
  <si>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</si>
  <si>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</si>
  <si>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</si>
  <si>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</si>
  <si>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</si>
  <si>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介護事業特別会計</t>
    <phoneticPr fontId="5"/>
  </si>
  <si>
    <t>訪問看護事業特別会計</t>
    <phoneticPr fontId="5"/>
  </si>
  <si>
    <t>病院事業会計</t>
    <phoneticPr fontId="5"/>
  </si>
  <si>
    <t>法適用企業</t>
    <phoneticPr fontId="5"/>
  </si>
  <si>
    <t>水道事業会計</t>
    <phoneticPr fontId="5"/>
  </si>
  <si>
    <t>下水道事業会計</t>
    <phoneticPr fontId="5"/>
  </si>
  <si>
    <t>法適用企業</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</si>
  <si>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</si>
  <si>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</si>
  <si>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</si>
  <si>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</si>
  <si>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</si>
  <si>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</si>
  <si>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</si>
  <si>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</si>
  <si>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</si>
  <si>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</si>
  <si>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</si>
  <si>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</si>
  <si>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</si>
  <si>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</si>
  <si>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</si>
  <si>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</si>
  <si>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</si>
  <si>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</si>
  <si>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</si>
  <si>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</si>
  <si>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</si>
  <si>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</si>
  <si>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</si>
  <si>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</si>
  <si>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</si>
  <si>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</si>
  <si>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</si>
  <si>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</si>
  <si>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</si>
  <si>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</si>
  <si>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</si>
  <si>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</si>
  <si>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</si>
  <si>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</si>
  <si>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</si>
  <si>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</si>
  <si>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</si>
  <si>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</si>
  <si>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</si>
  <si>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</si>
  <si>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</si>
  <si>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</si>
  <si>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</si>
  <si>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</si>
  <si>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</si>
  <si>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</si>
  <si>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</si>
  <si>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</si>
  <si>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</si>
  <si>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</si>
  <si>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</si>
  <si>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</si>
  <si>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</si>
  <si>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</si>
  <si>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</si>
  <si>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</si>
  <si>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</si>
  <si>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</si>
  <si>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</si>
  <si>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</si>
  <si>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</si>
  <si>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</si>
  <si>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</si>
  <si>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</si>
  <si>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</si>
  <si>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</si>
  <si>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</si>
  <si>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</si>
  <si>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</si>
  <si>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</si>
  <si>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</si>
  <si>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</si>
  <si>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</si>
  <si>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</si>
  <si>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</si>
  <si>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</si>
  <si>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</si>
  <si>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</si>
  <si>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</si>
  <si>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</si>
  <si>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</si>
  <si>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</si>
  <si>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</si>
  <si>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</si>
  <si>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</si>
  <si>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</si>
  <si>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</si>
  <si>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</si>
  <si>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</si>
  <si>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</si>
  <si>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</si>
  <si>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</si>
  <si>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</si>
  <si>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</si>
  <si>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</si>
  <si>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</si>
  <si>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</si>
  <si>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</si>
  <si>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</si>
  <si>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</si>
  <si>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</si>
  <si>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</si>
  <si>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</si>
  <si>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</si>
  <si>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</si>
  <si>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</si>
  <si>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</si>
  <si>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</si>
  <si>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</si>
  <si>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</si>
  <si>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</si>
  <si>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</si>
  <si>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</si>
  <si>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</si>
  <si>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</si>
  <si>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</si>
  <si>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</si>
  <si>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</si>
  <si>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</si>
  <si>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</si>
  <si>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</si>
  <si>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</si>
  <si>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</si>
  <si>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</si>
  <si>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</si>
  <si>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</si>
  <si>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</si>
  <si>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</si>
  <si>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</si>
  <si>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</si>
  <si>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</si>
  <si>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</si>
  <si>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</si>
  <si>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</si>
  <si>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</si>
  <si>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</si>
  <si>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</si>
  <si>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</si>
  <si>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</si>
  <si>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</si>
  <si>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</si>
  <si>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</si>
  <si>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</si>
  <si>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</si>
  <si>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</si>
  <si>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</si>
  <si>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</si>
  <si>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</si>
  <si>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</si>
  <si>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</si>
  <si>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</si>
  <si>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</si>
  <si>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</si>
  <si>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</si>
  <si>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</si>
  <si>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</si>
  <si>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</si>
  <si>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</si>
  <si>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</si>
  <si>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</si>
  <si>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</si>
  <si>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</si>
  <si>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</si>
  <si>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</si>
  <si>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1.69</t>
  </si>
  <si>
    <t>▲ 0.16</t>
  </si>
  <si>
    <t>病院事業会計</t>
  </si>
  <si>
    <t>一般会計</t>
  </si>
  <si>
    <t>水道事業会計</t>
  </si>
  <si>
    <t>下水道事業会計</t>
  </si>
  <si>
    <t>国民健康保険診療所事業特別会計</t>
  </si>
  <si>
    <t>国民健康保険事業特別会計</t>
  </si>
  <si>
    <t>訪問看護事業特別会計</t>
  </si>
  <si>
    <t>介護事業特別会計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</si>
  <si>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</si>
  <si>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</si>
  <si>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</si>
  <si>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</si>
  <si>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</si>
  <si>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</si>
  <si>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</si>
  <si>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</si>
  <si>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砺波広域圏　一般会計</t>
    <rPh sb="0" eb="2">
      <t>トナミ</t>
    </rPh>
    <rPh sb="2" eb="4">
      <t>コウイキ</t>
    </rPh>
    <rPh sb="6" eb="10">
      <t>イッパンカイケイ</t>
    </rPh>
    <phoneticPr fontId="5"/>
  </si>
  <si>
    <t>砺波広域圏　水道事業特別会計</t>
    <rPh sb="0" eb="2">
      <t>トナミ</t>
    </rPh>
    <rPh sb="2" eb="5">
      <t>コウイキケン</t>
    </rPh>
    <rPh sb="6" eb="8">
      <t>スイドウ</t>
    </rPh>
    <rPh sb="8" eb="10">
      <t>ジギョウ</t>
    </rPh>
    <rPh sb="10" eb="12">
      <t>トクベツ</t>
    </rPh>
    <rPh sb="12" eb="14">
      <t>カイケイ</t>
    </rPh>
    <phoneticPr fontId="5"/>
  </si>
  <si>
    <t>砺波地域消防組合　一般会計</t>
    <rPh sb="0" eb="2">
      <t>トナミ</t>
    </rPh>
    <rPh sb="2" eb="4">
      <t>チイキ</t>
    </rPh>
    <rPh sb="4" eb="6">
      <t>ショウボウ</t>
    </rPh>
    <rPh sb="6" eb="8">
      <t>クミアイ</t>
    </rPh>
    <rPh sb="9" eb="13">
      <t>イッパンカイケイ</t>
    </rPh>
    <phoneticPr fontId="5"/>
  </si>
  <si>
    <t>砺波地方衛生施設組合　一般会計</t>
    <rPh sb="0" eb="2">
      <t>トナミ</t>
    </rPh>
    <rPh sb="2" eb="4">
      <t>チホウ</t>
    </rPh>
    <rPh sb="4" eb="6">
      <t>エイセイ</t>
    </rPh>
    <rPh sb="6" eb="8">
      <t>シセツ</t>
    </rPh>
    <rPh sb="8" eb="10">
      <t>クミアイ</t>
    </rPh>
    <rPh sb="11" eb="15">
      <t>イッパンカイケイ</t>
    </rPh>
    <phoneticPr fontId="5"/>
  </si>
  <si>
    <t>砺波地方介護保険組合　一般会計</t>
    <rPh sb="0" eb="2">
      <t>トナミ</t>
    </rPh>
    <rPh sb="2" eb="4">
      <t>チホウ</t>
    </rPh>
    <rPh sb="4" eb="6">
      <t>カイゴ</t>
    </rPh>
    <rPh sb="6" eb="8">
      <t>ホケン</t>
    </rPh>
    <rPh sb="8" eb="10">
      <t>クミアイ</t>
    </rPh>
    <rPh sb="11" eb="13">
      <t>イッパン</t>
    </rPh>
    <rPh sb="13" eb="15">
      <t>カイケイ</t>
    </rPh>
    <phoneticPr fontId="5"/>
  </si>
  <si>
    <t>砺波地方介護保険組合　介護保険事業特別会計</t>
    <rPh sb="0" eb="2">
      <t>トナミ</t>
    </rPh>
    <rPh sb="2" eb="4">
      <t>チホウ</t>
    </rPh>
    <rPh sb="4" eb="6">
      <t>カイゴ</t>
    </rPh>
    <rPh sb="6" eb="8">
      <t>ホケン</t>
    </rPh>
    <rPh sb="8" eb="10">
      <t>クミアイ</t>
    </rPh>
    <rPh sb="11" eb="13">
      <t>カイゴ</t>
    </rPh>
    <rPh sb="13" eb="15">
      <t>ホケン</t>
    </rPh>
    <rPh sb="15" eb="17">
      <t>ジギョウ</t>
    </rPh>
    <rPh sb="17" eb="19">
      <t>トクベツ</t>
    </rPh>
    <rPh sb="19" eb="21">
      <t>カイケイ</t>
    </rPh>
    <phoneticPr fontId="5"/>
  </si>
  <si>
    <t>砺波地方介護保険組合　養護老人ホーム楽寿荘特別会計</t>
    <rPh sb="11" eb="13">
      <t>ヨウゴ</t>
    </rPh>
    <rPh sb="13" eb="15">
      <t>ロウジン</t>
    </rPh>
    <rPh sb="18" eb="19">
      <t>ラク</t>
    </rPh>
    <rPh sb="19" eb="20">
      <t>コトブキ</t>
    </rPh>
    <rPh sb="20" eb="21">
      <t>ソウ</t>
    </rPh>
    <rPh sb="21" eb="23">
      <t>トクベツ</t>
    </rPh>
    <rPh sb="23" eb="25">
      <t>カイケイ</t>
    </rPh>
    <phoneticPr fontId="5"/>
  </si>
  <si>
    <t>富山県後期高齢者医療広域連合　一般会計</t>
    <rPh sb="0" eb="3">
      <t>トヤマケン</t>
    </rPh>
    <rPh sb="3" eb="5">
      <t>コウキ</t>
    </rPh>
    <rPh sb="5" eb="8">
      <t>コウレイシャ</t>
    </rPh>
    <rPh sb="8" eb="10">
      <t>イリョウ</t>
    </rPh>
    <rPh sb="10" eb="12">
      <t>コウイキ</t>
    </rPh>
    <rPh sb="12" eb="14">
      <t>レンゴウ</t>
    </rPh>
    <rPh sb="15" eb="19">
      <t>イッパンカイケイ</t>
    </rPh>
    <phoneticPr fontId="5"/>
  </si>
  <si>
    <t>富山県後期高齢者医療広域連合　後期高齢者医療事業特別会計</t>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</si>
  <si>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富山県市町村会館管理組合　一般会計</t>
    <rPh sb="0" eb="3">
      <t>トヤマケン</t>
    </rPh>
    <rPh sb="3" eb="6">
      <t>シチョウソン</t>
    </rPh>
    <rPh sb="6" eb="8">
      <t>カイカン</t>
    </rPh>
    <rPh sb="8" eb="10">
      <t>カンリ</t>
    </rPh>
    <rPh sb="10" eb="12">
      <t>クミアイ</t>
    </rPh>
    <rPh sb="13" eb="17">
      <t>イッパンカイケイ</t>
    </rPh>
    <phoneticPr fontId="5"/>
  </si>
  <si>
    <t>富山県市町村総合事務組合　一般会計</t>
    <rPh sb="0" eb="3">
      <t>トヤマケン</t>
    </rPh>
    <rPh sb="3" eb="6">
      <t>シチョウソン</t>
    </rPh>
    <rPh sb="6" eb="8">
      <t>ソウゴウ</t>
    </rPh>
    <rPh sb="8" eb="10">
      <t>ジム</t>
    </rPh>
    <rPh sb="10" eb="12">
      <t>クミアイ</t>
    </rPh>
    <rPh sb="13" eb="17">
      <t>イッパンカイケイ</t>
    </rPh>
    <phoneticPr fontId="5"/>
  </si>
  <si>
    <t>（一財）利賀ふるさと財団</t>
    <rPh sb="1" eb="3">
      <t>イチザイ</t>
    </rPh>
    <phoneticPr fontId="2"/>
  </si>
  <si>
    <t>（公財）五箇山農業公社</t>
    <rPh sb="1" eb="3">
      <t>コウザイ</t>
    </rPh>
    <phoneticPr fontId="2"/>
  </si>
  <si>
    <t>（一財）五箇山和紙の里</t>
    <rPh sb="1" eb="3">
      <t>イチザイ</t>
    </rPh>
    <phoneticPr fontId="2"/>
  </si>
  <si>
    <t>（公財）世界遺産相倉合掌造り集落保存財団</t>
    <rPh sb="1" eb="3">
      <t>コウザイ</t>
    </rPh>
    <phoneticPr fontId="2"/>
  </si>
  <si>
    <t>（一財）五箇山合掌の里</t>
    <rPh sb="1" eb="3">
      <t>イチザイ</t>
    </rPh>
    <phoneticPr fontId="2"/>
  </si>
  <si>
    <t>（株）ジェイウイング</t>
    <rPh sb="0" eb="3">
      <t>カブ</t>
    </rPh>
    <phoneticPr fontId="2"/>
  </si>
  <si>
    <t>トナミロイヤルゴルフ（株）</t>
    <rPh sb="10" eb="13">
      <t>カブ</t>
    </rPh>
    <phoneticPr fontId="2"/>
  </si>
  <si>
    <t>上平観光開発（株）</t>
    <rPh sb="6" eb="9">
      <t>カブ</t>
    </rPh>
    <phoneticPr fontId="2"/>
  </si>
  <si>
    <t>（株）井波木彫りの里</t>
    <rPh sb="0" eb="3">
      <t>カブ</t>
    </rPh>
    <phoneticPr fontId="2"/>
  </si>
  <si>
    <t>福野まちづくり（株）</t>
    <rPh sb="7" eb="10">
      <t>カブ</t>
    </rPh>
    <phoneticPr fontId="2"/>
  </si>
  <si>
    <t>医王アローザ（株）</t>
    <rPh sb="6" eb="9">
      <t>カブ</t>
    </rPh>
    <phoneticPr fontId="2"/>
  </si>
  <si>
    <t>ふくみつ光房（株）</t>
    <rPh sb="6" eb="9">
      <t>カブ</t>
    </rPh>
    <phoneticPr fontId="2"/>
  </si>
  <si>
    <t>合併地域振興基金</t>
    <rPh sb="0" eb="2">
      <t>ガッペイ</t>
    </rPh>
    <rPh sb="2" eb="4">
      <t>チイキ</t>
    </rPh>
    <rPh sb="4" eb="6">
      <t>シンコウ</t>
    </rPh>
    <rPh sb="6" eb="8">
      <t>キキン</t>
    </rPh>
    <phoneticPr fontId="5"/>
  </si>
  <si>
    <t>公共施設再編基金</t>
    <rPh sb="0" eb="2">
      <t>コウキョウ</t>
    </rPh>
    <rPh sb="2" eb="4">
      <t>シセツ</t>
    </rPh>
    <rPh sb="4" eb="6">
      <t>サイヘン</t>
    </rPh>
    <rPh sb="6" eb="8">
      <t>キキン</t>
    </rPh>
    <phoneticPr fontId="2"/>
  </si>
  <si>
    <t>施設等整備基金</t>
    <rPh sb="0" eb="7">
      <t>シセツトウセイビキキン</t>
    </rPh>
    <phoneticPr fontId="2"/>
  </si>
  <si>
    <t>地方創生推進基金</t>
    <rPh sb="0" eb="8">
      <t>チホウソウセイスイシンキキン</t>
    </rPh>
    <phoneticPr fontId="2"/>
  </si>
  <si>
    <t>すこやか子育て基金</t>
    <rPh sb="4" eb="6">
      <t>コソダ</t>
    </rPh>
    <rPh sb="7" eb="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</si>
  <si>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</si>
  <si>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</si>
  <si>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左のグラフに「当該団体値」が表示されていないとおり、当市は将来負担比率が発生していない。その主な要因として、①将来負担額に対して充当可能基金残高が多く、②交付税措置率の高い地方債を活用していることがある。しかし、今後は、インフラを含む数多くの公共施設の更新・維持管理に伴い、地方債残高や基金の取崩し額の増加が想定される。加えて、中長期的には、市税収入・普通交付税の減少が見込まれているため、将来負担比率の動向には注視が必要である。そして、この厳しい見通しに対し、有形固定資産減価償却率は上昇傾向、すなわち、施設の老朽化は進んでいる。インフラをはじめとした基幹的な住民サービスの提供に不具合が生じないよう、今後とも維持する施設は計画的に更新し、その財源を捻出しなくてはならない。したがって、各施設の需要の多寡、減価償却率等の指標を踏まえた上で、公共施設の再編を着実に進める必要がある。　</t>
    <rPh sb="27" eb="29">
      <t>トウシ</t>
    </rPh>
    <rPh sb="37" eb="39">
      <t>ハッセイ</t>
    </rPh>
    <rPh sb="47" eb="48">
      <t>オモ</t>
    </rPh>
    <rPh sb="107" eb="109">
      <t>コンゴ</t>
    </rPh>
    <rPh sb="116" eb="117">
      <t>フク</t>
    </rPh>
    <rPh sb="118" eb="120">
      <t>カズオオ</t>
    </rPh>
    <rPh sb="122" eb="124">
      <t>コウキョウ</t>
    </rPh>
    <rPh sb="127" eb="129">
      <t>コウシン</t>
    </rPh>
    <rPh sb="130" eb="132">
      <t>イジ</t>
    </rPh>
    <rPh sb="132" eb="134">
      <t>カンリ</t>
    </rPh>
    <rPh sb="150" eb="151">
      <t>ガク</t>
    </rPh>
    <rPh sb="161" eb="162">
      <t>クワ</t>
    </rPh>
    <rPh sb="165" eb="169">
      <t>チュウチョウキテキ</t>
    </rPh>
    <rPh sb="174" eb="176">
      <t>シュウニュウ</t>
    </rPh>
    <rPh sb="203" eb="205">
      <t>ドウコウ</t>
    </rPh>
    <rPh sb="207" eb="209">
      <t>チュウシ</t>
    </rPh>
    <rPh sb="210" eb="212">
      <t>ヒツヨウ</t>
    </rPh>
    <rPh sb="222" eb="223">
      <t>キビ</t>
    </rPh>
    <rPh sb="225" eb="227">
      <t>ミトオ</t>
    </rPh>
    <rPh sb="229" eb="230">
      <t>タイ</t>
    </rPh>
    <rPh sb="246" eb="248">
      <t>ケイコウ</t>
    </rPh>
    <rPh sb="254" eb="256">
      <t>シセツ</t>
    </rPh>
    <rPh sb="257" eb="260">
      <t>ロウキュウカ</t>
    </rPh>
    <rPh sb="261" eb="262">
      <t>スス</t>
    </rPh>
    <rPh sb="278" eb="281">
      <t>キカンテキ</t>
    </rPh>
    <rPh sb="289" eb="291">
      <t>テイキョウ</t>
    </rPh>
    <rPh sb="303" eb="305">
      <t>コンゴ</t>
    </rPh>
    <rPh sb="307" eb="309">
      <t>イジ</t>
    </rPh>
    <rPh sb="311" eb="313">
      <t>シセツ</t>
    </rPh>
    <rPh sb="324" eb="326">
      <t>ザイゲン</t>
    </rPh>
    <rPh sb="327" eb="329">
      <t>ネンシュツ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</si>
  <si>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</si>
  <si>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</si>
  <si>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</si>
  <si>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</si>
  <si>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</si>
  <si>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</si>
  <si>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上記「将来負担比率と有形固定資産減価償却率の推移」　に記載のとおり、将来負担比率が発生していないため、左のグラフに「当該団体値」が表示されていない。なお、実質公債費比率は、過去に実施した任意繰上償還によって将来負担額が抑えられてきたことから、低い水準となっている。しかし、①令和元年度以降は任意繰上償還を見送っていること、②市債の元金償還額が令和5年度まで増加し続けること、③普通交付税や臨時財政対策債発行可能額の減少により、実質公債費比率は上昇を続け（前年度比+0.7％）、今後もその傾向が続く見通しである。ストックの観点からは健全な状態が続いているといえるが、フローの観点からすれば、「借金の返済以外に回せるお金の割合が低くなってきている」ことがいえる。そのため、市債を活用する事業の選定を厳格に行い、地方債の発行規模に関しては、適切な圧縮が必要である。</t>
    <rPh sb="28" eb="30">
      <t>キサイ</t>
    </rPh>
    <rPh sb="42" eb="44">
      <t>ハッセイ</t>
    </rPh>
    <rPh sb="87" eb="89">
      <t>カコ</t>
    </rPh>
    <rPh sb="90" eb="92">
      <t>ジッシ</t>
    </rPh>
    <rPh sb="110" eb="111">
      <t>オサ</t>
    </rPh>
    <rPh sb="170" eb="171">
      <t>ガク</t>
    </rPh>
    <rPh sb="172" eb="174">
      <t>レイワ</t>
    </rPh>
    <rPh sb="175" eb="177">
      <t>ネンド</t>
    </rPh>
    <rPh sb="179" eb="181">
      <t>ゾウカ</t>
    </rPh>
    <rPh sb="182" eb="183">
      <t>ツヅ</t>
    </rPh>
    <rPh sb="189" eb="191">
      <t>フツウ</t>
    </rPh>
    <rPh sb="191" eb="193">
      <t>コウフ</t>
    </rPh>
    <rPh sb="193" eb="194">
      <t>ゼイ</t>
    </rPh>
    <rPh sb="195" eb="197">
      <t>リンジ</t>
    </rPh>
    <rPh sb="197" eb="199">
      <t>ザイセイ</t>
    </rPh>
    <rPh sb="199" eb="201">
      <t>タイサク</t>
    </rPh>
    <rPh sb="201" eb="202">
      <t>サイ</t>
    </rPh>
    <rPh sb="202" eb="204">
      <t>ハッコウ</t>
    </rPh>
    <rPh sb="204" eb="207">
      <t>カノウガク</t>
    </rPh>
    <rPh sb="208" eb="210">
      <t>ゲンショウ</t>
    </rPh>
    <rPh sb="222" eb="224">
      <t>ジョウショウ</t>
    </rPh>
    <rPh sb="225" eb="226">
      <t>ツヅ</t>
    </rPh>
    <rPh sb="231" eb="232">
      <t>ヒ</t>
    </rPh>
    <rPh sb="261" eb="263">
      <t>カンテン</t>
    </rPh>
    <rPh sb="266" eb="268">
      <t>ケンゼン</t>
    </rPh>
    <rPh sb="269" eb="271">
      <t>ジョウタイ</t>
    </rPh>
    <rPh sb="272" eb="273">
      <t>ツヅ</t>
    </rPh>
    <rPh sb="287" eb="289">
      <t>カンテン</t>
    </rPh>
    <rPh sb="296" eb="298">
      <t>シャッキン</t>
    </rPh>
    <rPh sb="299" eb="301">
      <t>ヘンサイ</t>
    </rPh>
    <rPh sb="301" eb="303">
      <t>イガイ</t>
    </rPh>
    <rPh sb="304" eb="305">
      <t>マワ</t>
    </rPh>
    <rPh sb="308" eb="309">
      <t>カネ</t>
    </rPh>
    <rPh sb="310" eb="312">
      <t>ワリアイ</t>
    </rPh>
    <rPh sb="313" eb="314">
      <t>ヒク</t>
    </rPh>
    <rPh sb="363" eb="364">
      <t>カン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</si>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</sst>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0"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2"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3"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2"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2"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2"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2"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2"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9"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84" xfId="15" applyNumberFormat="1" applyFont="1" applyBorder="1" applyAlignment="1" applyProtection="1">
      <alignment horizontal="right" vertical="center" shrinkToFit="1"/>
      <protection locked="0"/>
    </xf>
    <xf numFmtId="177" fontId="34" fillId="0" borderId="106"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1"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8" xfId="15"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1"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0"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5"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84"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87" fontId="34" fillId="0" borderId="102"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6"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2" xfId="12" applyNumberFormat="1" applyFont="1" applyBorder="1" applyAlignment="1" applyProtection="1">
      <alignment horizontal="right" vertical="center" shrinkToFit="1"/>
      <protection locked="0"/>
    </xf>
    <xf numFmtId="187" fontId="34" fillId="0" borderId="119"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8" borderId="138"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0"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0" fontId="34" fillId="0" borderId="101" xfId="12" applyFont="1" applyBorder="1" applyAlignment="1" applyProtection="1">
      <alignment horizontal="left" vertical="center" shrinkToFit="1"/>
      <protection locked="0"/>
    </xf>
    <xf numFmtId="0" fontId="34" fillId="0" borderId="107"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6" borderId="141" xfId="12" applyFont="1" applyFill="1" applyBorder="1" applyAlignment="1" applyProtection="1">
      <alignment horizontal="lef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8" borderId="144" xfId="12" applyNumberFormat="1" applyFont="1" applyFill="1" applyBorder="1" applyAlignment="1" applyProtection="1">
      <alignment horizontal="righ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47"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48"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2"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57"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59"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8"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68" xfId="14" applyNumberFormat="1" applyFont="1" applyFill="1" applyBorder="1" applyAlignment="1">
      <alignment horizontal="right" vertical="center" shrinkToFit="1"/>
    </xf>
    <xf numFmtId="177" fontId="34" fillId="6" borderId="169"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1"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7"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35F0844-92F8-46B0-B412-408A60B2A4B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76347</c:v>
                </c:pt>
                <c:pt idx="3">
                  <c:v>69604</c:v>
                </c:pt>
                <c:pt idx="4">
                  <c:v>68410</c:v>
                </c:pt>
              </c:numCache>
            </c:numRef>
          </c:val>
          <c:smooth val="0"/>
          <c:extLst>
            <c:ext xmlns:c16="http://schemas.microsoft.com/office/drawing/2014/chart" uri="{C3380CC4-5D6E-409C-BE32-E72D297353CC}">
              <c16:uniqueId val="{00000000-A438-41DF-84AD-966600DDAE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76055</c:v>
                </c:pt>
                <c:pt idx="1">
                  <c:v>137221</c:v>
                </c:pt>
                <c:pt idx="2">
                  <c:v>82238</c:v>
                </c:pt>
                <c:pt idx="3">
                  <c:v>94131</c:v>
                </c:pt>
                <c:pt idx="4">
                  <c:v>96871</c:v>
                </c:pt>
              </c:numCache>
            </c:numRef>
          </c:val>
          <c:smooth val="0"/>
          <c:extLst>
            <c:ext xmlns:c16="http://schemas.microsoft.com/office/drawing/2014/chart" uri="{C3380CC4-5D6E-409C-BE32-E72D297353CC}">
              <c16:uniqueId val="{00000001-A438-41DF-84AD-966600DDAE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8.56</c:v>
                </c:pt>
                <c:pt idx="1">
                  <c:v>6.88</c:v>
                </c:pt>
                <c:pt idx="2">
                  <c:v>6.63</c:v>
                </c:pt>
                <c:pt idx="3">
                  <c:v>9.24</c:v>
                </c:pt>
                <c:pt idx="4">
                  <c:v>10.95</c:v>
                </c:pt>
              </c:numCache>
            </c:numRef>
          </c:val>
          <c:extLst>
            <c:ext xmlns:c16="http://schemas.microsoft.com/office/drawing/2014/chart" uri="{C3380CC4-5D6E-409C-BE32-E72D297353CC}">
              <c16:uniqueId val="{00000000-C812-44F2-A739-3CF3D99344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16.53</c:v>
                </c:pt>
                <c:pt idx="1">
                  <c:v>16.43</c:v>
                </c:pt>
                <c:pt idx="2">
                  <c:v>15.86</c:v>
                </c:pt>
                <c:pt idx="3">
                  <c:v>15.75</c:v>
                </c:pt>
                <c:pt idx="4">
                  <c:v>16.309999999999999</c:v>
                </c:pt>
              </c:numCache>
            </c:numRef>
          </c:val>
          <c:extLst>
            <c:ext xmlns:c16="http://schemas.microsoft.com/office/drawing/2014/chart" uri="{C3380CC4-5D6E-409C-BE32-E72D297353CC}">
              <c16:uniqueId val="{00000001-C812-44F2-A739-3CF3D99344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6.91</c:v>
                </c:pt>
                <c:pt idx="1">
                  <c:v>-1.69</c:v>
                </c:pt>
                <c:pt idx="2">
                  <c:v>-0.16</c:v>
                </c:pt>
                <c:pt idx="3">
                  <c:v>3.07</c:v>
                </c:pt>
                <c:pt idx="4">
                  <c:v>1.3</c:v>
                </c:pt>
              </c:numCache>
            </c:numRef>
          </c:val>
          <c:smooth val="0"/>
          <c:extLst>
            <c:ext xmlns:c16="http://schemas.microsoft.com/office/drawing/2014/chart" uri="{C3380CC4-5D6E-409C-BE32-E72D297353CC}">
              <c16:uniqueId val="{00000002-C812-44F2-A739-3CF3D99344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0.11</c:v>
                </c:pt>
                <c:pt idx="2">
                  <c:v>#N/A</c:v>
                </c:pt>
                <c:pt idx="3">
                  <c:v>0.62</c:v>
                </c:pt>
                <c:pt idx="4">
                  <c:v>#N/A</c:v>
                </c:pt>
                <c:pt idx="5">
                  <c:v>0.05</c:v>
                </c:pt>
                <c:pt idx="6">
                  <c:v>#N/A</c:v>
                </c:pt>
                <c:pt idx="7">
                  <c:v>0.04</c:v>
                </c:pt>
                <c:pt idx="8">
                  <c:v>#N/A</c:v>
                </c:pt>
                <c:pt idx="9">
                  <c:v>0.02</c:v>
                </c:pt>
              </c:numCache>
            </c:numRef>
          </c:val>
          <c:extLst>
            <c:ext xmlns:c16="http://schemas.microsoft.com/office/drawing/2014/chart" uri="{C3380CC4-5D6E-409C-BE32-E72D297353CC}">
              <c16:uniqueId val="{00000000-F95B-4469-847F-15E37FED65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5B-4469-847F-15E37FED6561}"/>
            </c:ext>
          </c:extLst>
        </c:ser>
        <c:ser>
          <c:idx val="2"/>
          <c:order val="2"/>
          <c:tx>
            <c:strRef>
              <c:f>データシート!$A$29</c:f>
              <c:strCache>
                <c:ptCount val="1"/>
                <c:pt idx="0">
                  <c:v>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0.12</c:v>
                </c:pt>
                <c:pt idx="2">
                  <c:v>#N/A</c:v>
                </c:pt>
                <c:pt idx="3">
                  <c:v>0.05</c:v>
                </c:pt>
                <c:pt idx="4">
                  <c:v>#N/A</c:v>
                </c:pt>
                <c:pt idx="5">
                  <c:v>0.12</c:v>
                </c:pt>
                <c:pt idx="6">
                  <c:v>#N/A</c:v>
                </c:pt>
                <c:pt idx="7">
                  <c:v>0.06</c:v>
                </c:pt>
                <c:pt idx="8">
                  <c:v>#N/A</c:v>
                </c:pt>
                <c:pt idx="9">
                  <c:v>0.06</c:v>
                </c:pt>
              </c:numCache>
            </c:numRef>
          </c:val>
          <c:extLst>
            <c:ext xmlns:c16="http://schemas.microsoft.com/office/drawing/2014/chart" uri="{C3380CC4-5D6E-409C-BE32-E72D297353CC}">
              <c16:uniqueId val="{00000002-F95B-4469-847F-15E37FED6561}"/>
            </c:ext>
          </c:extLst>
        </c:ser>
        <c:ser>
          <c:idx val="3"/>
          <c:order val="3"/>
          <c:tx>
            <c:strRef>
              <c:f>データシート!$A$30</c:f>
              <c:strCache>
                <c:ptCount val="1"/>
                <c:pt idx="0">
                  <c:v>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0.05</c:v>
                </c:pt>
                <c:pt idx="4">
                  <c:v>#N/A</c:v>
                </c:pt>
                <c:pt idx="5">
                  <c:v>0.04</c:v>
                </c:pt>
                <c:pt idx="6">
                  <c:v>#N/A</c:v>
                </c:pt>
                <c:pt idx="7">
                  <c:v>0.01</c:v>
                </c:pt>
                <c:pt idx="8">
                  <c:v>#N/A</c:v>
                </c:pt>
                <c:pt idx="9">
                  <c:v>0.06</c:v>
                </c:pt>
              </c:numCache>
            </c:numRef>
          </c:val>
          <c:extLst>
            <c:ext xmlns:c16="http://schemas.microsoft.com/office/drawing/2014/chart" uri="{C3380CC4-5D6E-409C-BE32-E72D297353CC}">
              <c16:uniqueId val="{00000003-F95B-4469-847F-15E37FED656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0.41</c:v>
                </c:pt>
                <c:pt idx="2">
                  <c:v>#N/A</c:v>
                </c:pt>
                <c:pt idx="3">
                  <c:v>0.39</c:v>
                </c:pt>
                <c:pt idx="4">
                  <c:v>#N/A</c:v>
                </c:pt>
                <c:pt idx="5">
                  <c:v>0.45</c:v>
                </c:pt>
                <c:pt idx="6">
                  <c:v>#N/A</c:v>
                </c:pt>
                <c:pt idx="7">
                  <c:v>0.28000000000000003</c:v>
                </c:pt>
                <c:pt idx="8">
                  <c:v>#N/A</c:v>
                </c:pt>
                <c:pt idx="9">
                  <c:v>0.25</c:v>
                </c:pt>
              </c:numCache>
            </c:numRef>
          </c:val>
          <c:extLst>
            <c:ext xmlns:c16="http://schemas.microsoft.com/office/drawing/2014/chart" uri="{C3380CC4-5D6E-409C-BE32-E72D297353CC}">
              <c16:uniqueId val="{00000004-F95B-4469-847F-15E37FED6561}"/>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0.02</c:v>
                </c:pt>
                <c:pt idx="4">
                  <c:v>#N/A</c:v>
                </c:pt>
                <c:pt idx="5">
                  <c:v>0.08</c:v>
                </c:pt>
                <c:pt idx="6">
                  <c:v>#N/A</c:v>
                </c:pt>
                <c:pt idx="7">
                  <c:v>0.14000000000000001</c:v>
                </c:pt>
                <c:pt idx="8">
                  <c:v>#N/A</c:v>
                </c:pt>
                <c:pt idx="9">
                  <c:v>0.25</c:v>
                </c:pt>
              </c:numCache>
            </c:numRef>
          </c:val>
          <c:extLst>
            <c:ext xmlns:c16="http://schemas.microsoft.com/office/drawing/2014/chart" uri="{C3380CC4-5D6E-409C-BE32-E72D297353CC}">
              <c16:uniqueId val="{00000005-F95B-4469-847F-15E37FED656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0.91</c:v>
                </c:pt>
                <c:pt idx="2">
                  <c:v>#N/A</c:v>
                </c:pt>
                <c:pt idx="3">
                  <c:v>0.63</c:v>
                </c:pt>
                <c:pt idx="4">
                  <c:v>#N/A</c:v>
                </c:pt>
                <c:pt idx="5">
                  <c:v>1.66</c:v>
                </c:pt>
                <c:pt idx="6">
                  <c:v>#N/A</c:v>
                </c:pt>
                <c:pt idx="7">
                  <c:v>2.14</c:v>
                </c:pt>
                <c:pt idx="8">
                  <c:v>#N/A</c:v>
                </c:pt>
                <c:pt idx="9">
                  <c:v>2.66</c:v>
                </c:pt>
              </c:numCache>
            </c:numRef>
          </c:val>
          <c:extLst>
            <c:ext xmlns:c16="http://schemas.microsoft.com/office/drawing/2014/chart" uri="{C3380CC4-5D6E-409C-BE32-E72D297353CC}">
              <c16:uniqueId val="{00000006-F95B-4469-847F-15E37FED656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8.4600000000000009</c:v>
                </c:pt>
                <c:pt idx="2">
                  <c:v>#N/A</c:v>
                </c:pt>
                <c:pt idx="3">
                  <c:v>8.85</c:v>
                </c:pt>
                <c:pt idx="4">
                  <c:v>#N/A</c:v>
                </c:pt>
                <c:pt idx="5">
                  <c:v>7.7</c:v>
                </c:pt>
                <c:pt idx="6">
                  <c:v>#N/A</c:v>
                </c:pt>
                <c:pt idx="7">
                  <c:v>6.39</c:v>
                </c:pt>
                <c:pt idx="8">
                  <c:v>#N/A</c:v>
                </c:pt>
                <c:pt idx="9">
                  <c:v>5.27</c:v>
                </c:pt>
              </c:numCache>
            </c:numRef>
          </c:val>
          <c:extLst>
            <c:ext xmlns:c16="http://schemas.microsoft.com/office/drawing/2014/chart" uri="{C3380CC4-5D6E-409C-BE32-E72D297353CC}">
              <c16:uniqueId val="{00000007-F95B-4469-847F-15E37FED656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8.4600000000000009</c:v>
                </c:pt>
                <c:pt idx="2">
                  <c:v>#N/A</c:v>
                </c:pt>
                <c:pt idx="3">
                  <c:v>6.81</c:v>
                </c:pt>
                <c:pt idx="4">
                  <c:v>#N/A</c:v>
                </c:pt>
                <c:pt idx="5">
                  <c:v>6.57</c:v>
                </c:pt>
                <c:pt idx="6">
                  <c:v>#N/A</c:v>
                </c:pt>
                <c:pt idx="7">
                  <c:v>9.1999999999999993</c:v>
                </c:pt>
                <c:pt idx="8">
                  <c:v>#N/A</c:v>
                </c:pt>
                <c:pt idx="9">
                  <c:v>10.94</c:v>
                </c:pt>
              </c:numCache>
            </c:numRef>
          </c:val>
          <c:extLst>
            <c:ext xmlns:c16="http://schemas.microsoft.com/office/drawing/2014/chart" uri="{C3380CC4-5D6E-409C-BE32-E72D297353CC}">
              <c16:uniqueId val="{00000008-F95B-4469-847F-15E37FED656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11.11</c:v>
                </c:pt>
                <c:pt idx="2">
                  <c:v>#N/A</c:v>
                </c:pt>
                <c:pt idx="3">
                  <c:v>11.58</c:v>
                </c:pt>
                <c:pt idx="4">
                  <c:v>#N/A</c:v>
                </c:pt>
                <c:pt idx="5">
                  <c:v>11.77</c:v>
                </c:pt>
                <c:pt idx="6">
                  <c:v>#N/A</c:v>
                </c:pt>
                <c:pt idx="7">
                  <c:v>11.93</c:v>
                </c:pt>
                <c:pt idx="8">
                  <c:v>#N/A</c:v>
                </c:pt>
                <c:pt idx="9">
                  <c:v>12.62</c:v>
                </c:pt>
              </c:numCache>
            </c:numRef>
          </c:val>
          <c:extLst>
            <c:ext xmlns:c16="http://schemas.microsoft.com/office/drawing/2014/chart" uri="{C3380CC4-5D6E-409C-BE32-E72D297353CC}">
              <c16:uniqueId val="{00000009-F95B-4469-847F-15E37FED65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5914</c:v>
                </c:pt>
                <c:pt idx="5">
                  <c:v>6155</c:v>
                </c:pt>
                <c:pt idx="8">
                  <c:v>6126</c:v>
                </c:pt>
                <c:pt idx="11">
                  <c:v>6127</c:v>
                </c:pt>
                <c:pt idx="14">
                  <c:v>6075</c:v>
                </c:pt>
              </c:numCache>
            </c:numRef>
          </c:val>
          <c:extLst>
            <c:ext xmlns:c16="http://schemas.microsoft.com/office/drawing/2014/chart" uri="{C3380CC4-5D6E-409C-BE32-E72D297353CC}">
              <c16:uniqueId val="{00000000-1AE8-4C63-AF70-301DC41039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E8-4C63-AF70-301DC41039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39</c:v>
                </c:pt>
                <c:pt idx="3">
                  <c:v>39</c:v>
                </c:pt>
                <c:pt idx="6">
                  <c:v>38</c:v>
                </c:pt>
                <c:pt idx="9">
                  <c:v>31</c:v>
                </c:pt>
                <c:pt idx="12">
                  <c:v>18</c:v>
                </c:pt>
              </c:numCache>
            </c:numRef>
          </c:val>
          <c:extLst>
            <c:ext xmlns:c16="http://schemas.microsoft.com/office/drawing/2014/chart" uri="{C3380CC4-5D6E-409C-BE32-E72D297353CC}">
              <c16:uniqueId val="{00000002-1AE8-4C63-AF70-301DC41039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86</c:v>
                </c:pt>
                <c:pt idx="3">
                  <c:v>120</c:v>
                </c:pt>
                <c:pt idx="6">
                  <c:v>126</c:v>
                </c:pt>
                <c:pt idx="9">
                  <c:v>125</c:v>
                </c:pt>
                <c:pt idx="12">
                  <c:v>132</c:v>
                </c:pt>
              </c:numCache>
            </c:numRef>
          </c:val>
          <c:extLst>
            <c:ext xmlns:c16="http://schemas.microsoft.com/office/drawing/2014/chart" uri="{C3380CC4-5D6E-409C-BE32-E72D297353CC}">
              <c16:uniqueId val="{00000003-1AE8-4C63-AF70-301DC41039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2122</c:v>
                </c:pt>
                <c:pt idx="3">
                  <c:v>2077</c:v>
                </c:pt>
                <c:pt idx="6">
                  <c:v>1994</c:v>
                </c:pt>
                <c:pt idx="9">
                  <c:v>1906</c:v>
                </c:pt>
                <c:pt idx="12">
                  <c:v>1795</c:v>
                </c:pt>
              </c:numCache>
            </c:numRef>
          </c:val>
          <c:extLst>
            <c:ext xmlns:c16="http://schemas.microsoft.com/office/drawing/2014/chart" uri="{C3380CC4-5D6E-409C-BE32-E72D297353CC}">
              <c16:uniqueId val="{00000004-1AE8-4C63-AF70-301DC41039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E8-4C63-AF70-301DC41039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E8-4C63-AF70-301DC41039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4286</c:v>
                </c:pt>
                <c:pt idx="3">
                  <c:v>4662</c:v>
                </c:pt>
                <c:pt idx="6">
                  <c:v>4831</c:v>
                </c:pt>
                <c:pt idx="9">
                  <c:v>5030</c:v>
                </c:pt>
                <c:pt idx="12">
                  <c:v>5216</c:v>
                </c:pt>
              </c:numCache>
            </c:numRef>
          </c:val>
          <c:extLst>
            <c:ext xmlns:c16="http://schemas.microsoft.com/office/drawing/2014/chart" uri="{C3380CC4-5D6E-409C-BE32-E72D297353CC}">
              <c16:uniqueId val="{00000007-1AE8-4C63-AF70-301DC41039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619</c:v>
                </c:pt>
                <c:pt idx="2">
                  <c:v>#N/A</c:v>
                </c:pt>
                <c:pt idx="3">
                  <c:v>#N/A</c:v>
                </c:pt>
                <c:pt idx="4">
                  <c:v>743</c:v>
                </c:pt>
                <c:pt idx="5">
                  <c:v>#N/A</c:v>
                </c:pt>
                <c:pt idx="6">
                  <c:v>#N/A</c:v>
                </c:pt>
                <c:pt idx="7">
                  <c:v>863</c:v>
                </c:pt>
                <c:pt idx="8">
                  <c:v>#N/A</c:v>
                </c:pt>
                <c:pt idx="9">
                  <c:v>#N/A</c:v>
                </c:pt>
                <c:pt idx="10">
                  <c:v>965</c:v>
                </c:pt>
                <c:pt idx="11">
                  <c:v>#N/A</c:v>
                </c:pt>
                <c:pt idx="12">
                  <c:v>#N/A</c:v>
                </c:pt>
                <c:pt idx="13">
                  <c:v>1086</c:v>
                </c:pt>
                <c:pt idx="14">
                  <c:v>#N/A</c:v>
                </c:pt>
              </c:numCache>
            </c:numRef>
          </c:val>
          <c:smooth val="0"/>
          <c:extLst>
            <c:ext xmlns:c16="http://schemas.microsoft.com/office/drawing/2014/chart" uri="{C3380CC4-5D6E-409C-BE32-E72D297353CC}">
              <c16:uniqueId val="{00000008-1AE8-4C63-AF70-301DC41039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52338</c:v>
                </c:pt>
                <c:pt idx="5">
                  <c:v>50776</c:v>
                </c:pt>
                <c:pt idx="8">
                  <c:v>47370</c:v>
                </c:pt>
                <c:pt idx="11">
                  <c:v>44676</c:v>
                </c:pt>
                <c:pt idx="14">
                  <c:v>41241</c:v>
                </c:pt>
              </c:numCache>
            </c:numRef>
          </c:val>
          <c:extLst>
            <c:ext xmlns:c16="http://schemas.microsoft.com/office/drawing/2014/chart" uri="{C3380CC4-5D6E-409C-BE32-E72D297353CC}">
              <c16:uniqueId val="{00000000-2CC0-41F5-9478-6DE7F35A39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950</c:v>
                </c:pt>
                <c:pt idx="5">
                  <c:v>805</c:v>
                </c:pt>
                <c:pt idx="8">
                  <c:v>671</c:v>
                </c:pt>
                <c:pt idx="11">
                  <c:v>535</c:v>
                </c:pt>
                <c:pt idx="14">
                  <c:v>433</c:v>
                </c:pt>
              </c:numCache>
            </c:numRef>
          </c:val>
          <c:extLst>
            <c:ext xmlns:c16="http://schemas.microsoft.com/office/drawing/2014/chart" uri="{C3380CC4-5D6E-409C-BE32-E72D297353CC}">
              <c16:uniqueId val="{00000001-2CC0-41F5-9478-6DE7F35A39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18991</c:v>
                </c:pt>
                <c:pt idx="5">
                  <c:v>20027</c:v>
                </c:pt>
                <c:pt idx="8">
                  <c:v>20947</c:v>
                </c:pt>
                <c:pt idx="11">
                  <c:v>22010</c:v>
                </c:pt>
                <c:pt idx="14">
                  <c:v>22322</c:v>
                </c:pt>
              </c:numCache>
            </c:numRef>
          </c:val>
          <c:extLst>
            <c:ext xmlns:c16="http://schemas.microsoft.com/office/drawing/2014/chart" uri="{C3380CC4-5D6E-409C-BE32-E72D297353CC}">
              <c16:uniqueId val="{00000002-2CC0-41F5-9478-6DE7F35A39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C0-41F5-9478-6DE7F35A39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C0-41F5-9478-6DE7F35A39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C0-41F5-9478-6DE7F35A39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2148</c:v>
                </c:pt>
                <c:pt idx="3">
                  <c:v>2093</c:v>
                </c:pt>
                <c:pt idx="6">
                  <c:v>2069</c:v>
                </c:pt>
                <c:pt idx="9">
                  <c:v>1876</c:v>
                </c:pt>
                <c:pt idx="12">
                  <c:v>1807</c:v>
                </c:pt>
              </c:numCache>
            </c:numRef>
          </c:val>
          <c:extLst>
            <c:ext xmlns:c16="http://schemas.microsoft.com/office/drawing/2014/chart" uri="{C3380CC4-5D6E-409C-BE32-E72D297353CC}">
              <c16:uniqueId val="{00000006-2CC0-41F5-9478-6DE7F35A39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926</c:v>
                </c:pt>
                <c:pt idx="3">
                  <c:v>885</c:v>
                </c:pt>
                <c:pt idx="6">
                  <c:v>1164</c:v>
                </c:pt>
                <c:pt idx="9">
                  <c:v>1093</c:v>
                </c:pt>
                <c:pt idx="12">
                  <c:v>1359</c:v>
                </c:pt>
              </c:numCache>
            </c:numRef>
          </c:val>
          <c:extLst>
            <c:ext xmlns:c16="http://schemas.microsoft.com/office/drawing/2014/chart" uri="{C3380CC4-5D6E-409C-BE32-E72D297353CC}">
              <c16:uniqueId val="{00000007-2CC0-41F5-9478-6DE7F35A39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16738</c:v>
                </c:pt>
                <c:pt idx="3">
                  <c:v>16693</c:v>
                </c:pt>
                <c:pt idx="6">
                  <c:v>16050</c:v>
                </c:pt>
                <c:pt idx="9">
                  <c:v>14176</c:v>
                </c:pt>
                <c:pt idx="12">
                  <c:v>12470</c:v>
                </c:pt>
              </c:numCache>
            </c:numRef>
          </c:val>
          <c:extLst>
            <c:ext xmlns:c16="http://schemas.microsoft.com/office/drawing/2014/chart" uri="{C3380CC4-5D6E-409C-BE32-E72D297353CC}">
              <c16:uniqueId val="{00000008-2CC0-41F5-9478-6DE7F35A39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128</c:v>
                </c:pt>
                <c:pt idx="3">
                  <c:v>94</c:v>
                </c:pt>
                <c:pt idx="6">
                  <c:v>60</c:v>
                </c:pt>
                <c:pt idx="9">
                  <c:v>33</c:v>
                </c:pt>
                <c:pt idx="12">
                  <c:v>19</c:v>
                </c:pt>
              </c:numCache>
            </c:numRef>
          </c:val>
          <c:extLst>
            <c:ext xmlns:c16="http://schemas.microsoft.com/office/drawing/2014/chart" uri="{C3380CC4-5D6E-409C-BE32-E72D297353CC}">
              <c16:uniqueId val="{00000009-2CC0-41F5-9478-6DE7F35A39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43493</c:v>
                </c:pt>
                <c:pt idx="3">
                  <c:v>43810</c:v>
                </c:pt>
                <c:pt idx="6">
                  <c:v>42559</c:v>
                </c:pt>
                <c:pt idx="9">
                  <c:v>41004</c:v>
                </c:pt>
                <c:pt idx="12">
                  <c:v>38621</c:v>
                </c:pt>
              </c:numCache>
            </c:numRef>
          </c:val>
          <c:extLst>
            <c:ext xmlns:c16="http://schemas.microsoft.com/office/drawing/2014/chart" uri="{C3380CC4-5D6E-409C-BE32-E72D297353CC}">
              <c16:uniqueId val="{0000000A-2CC0-41F5-9478-6DE7F35A39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C0-41F5-9478-6DE7F35A39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3448</c:v>
                </c:pt>
                <c:pt idx="1">
                  <c:v>3514</c:v>
                </c:pt>
                <c:pt idx="2">
                  <c:v>3501</c:v>
                </c:pt>
              </c:numCache>
            </c:numRef>
          </c:val>
          <c:extLst>
            <c:ext xmlns:c16="http://schemas.microsoft.com/office/drawing/2014/chart" uri="{C3380CC4-5D6E-409C-BE32-E72D297353CC}">
              <c16:uniqueId val="{00000000-CC97-4A47-9A30-BF55618069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6077</c:v>
                </c:pt>
                <c:pt idx="1">
                  <c:v>6293</c:v>
                </c:pt>
                <c:pt idx="2">
                  <c:v>6285</c:v>
                </c:pt>
              </c:numCache>
            </c:numRef>
          </c:val>
          <c:extLst>
            <c:ext xmlns:c16="http://schemas.microsoft.com/office/drawing/2014/chart" uri="{C3380CC4-5D6E-409C-BE32-E72D297353CC}">
              <c16:uniqueId val="{00000001-CC97-4A47-9A30-BF55618069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14385</c:v>
                </c:pt>
                <c:pt idx="1">
                  <c:v>15295</c:v>
                </c:pt>
                <c:pt idx="2">
                  <c:v>15734</c:v>
                </c:pt>
              </c:numCache>
            </c:numRef>
          </c:val>
          <c:extLst>
            <c:ext xmlns:c16="http://schemas.microsoft.com/office/drawing/2014/chart" uri="{C3380CC4-5D6E-409C-BE32-E72D297353CC}">
              <c16:uniqueId val="{00000002-CC97-4A47-9A30-BF55618069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{436BDA52-9F1E-4C06-AEC7-40737458D0E0}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317-4520-B32F-34F7D8CEC7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{F5DF7F80-E90A-459B-8577-9F9FDCCA57E7}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17-4520-B32F-34F7D8CEC7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{ECF8E524-7F6F-44B9-984E-5DBAD385F350}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17-4520-B32F-34F7D8CEC7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{9608BE7F-B78E-4AC6-9A7A-9821D9C25D47}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17-4520-B32F-34F7D8CEC7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{FD89D17B-7890-438A-AAFB-13255A5FBE07}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17-4520-B32F-34F7D8CEC7F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{3F5A7C38-5D01-4527-9DDC-E1E4EDAD14D9}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317-4520-B32F-34F7D8CEC7F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{A31B4B0B-CAB0-4184-94E7-E8F81870D93A}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317-4520-B32F-34F7D8CEC7F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{D444EE53-353F-44EA-B19F-5E71722D67A8}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317-4520-B32F-34F7D8CEC7F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{3C823352-7FAD-4E27-8046-976C2958BB3C}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317-4520-B32F-34F7D8CEC7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60.9</c:v>
                </c:pt>
                <c:pt idx="16">
                  <c:v>62.4</c:v>
                </c:pt>
                <c:pt idx="24">
                  <c:v>64</c:v>
                </c:pt>
                <c:pt idx="32">
                  <c:v>65.3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317-4520-B32F-34F7D8CEC7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{38046FF9-E8C8-46BE-8A63-50B6B489E6D5}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317-4520-B32F-34F7D8CEC7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{6EF5B03E-6B67-43B7-9D38-FFAADDD1C38F}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17-4520-B32F-34F7D8CEC7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{F9269CFB-4D95-44D4-A0B8-1EF21596A774}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17-4520-B32F-34F7D8CEC7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{104D8F90-2712-44F1-BCAB-05758A1FD032}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17-4520-B32F-34F7D8CEC7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{C8F7FD17-C51C-4666-B8A5-F263680E6E21}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17-4520-B32F-34F7D8CEC7F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{0A50B887-E38B-4C67-9A07-3BA7DC87C26A}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317-4520-B32F-34F7D8CEC7F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{1F9EEDEE-A408-4045-A000-63F48C22142F}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317-4520-B32F-34F7D8CEC7F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{77B50CD8-91B0-4879-83C0-5041698B656C}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317-4520-B32F-34F7D8CEC7F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{88CDB5E8-6D0F-40E8-BC2F-2AD6A9B63CAC}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317-4520-B32F-34F7D8CEC7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62</c:v>
                </c:pt>
                <c:pt idx="24">
                  <c:v>63.2</c:v>
                </c:pt>
                <c:pt idx="32">
                  <c:v>65.2</c:v>
                </c:pt>
              </c:numCache>
            </c:numRef>
          </c:xVal>
          <c:yVal>
            <c:numRef>
              <c:f>公会計指標分析・財政指標組合せ分析表!$BP$55:$DC$55</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2317-4520-B32F-34F7D8CEC7F0}"/>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{C87F2886-430D-47FE-A617-AEA2FC19528D}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E37-451E-8BE1-32C5568572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{9E956AAC-8214-406B-AB95-BE20972B1FEE}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37-451E-8BE1-32C5568572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{A908C6D3-5940-4C59-9C79-60D0069AC053}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37-451E-8BE1-32C5568572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{66BF3C0A-9A6D-422D-977A-075A01236A1E}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37-451E-8BE1-32C5568572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{CB39FED4-81D7-4FD0-B8CE-71A995C93EE8}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37-451E-8BE1-32C55685724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{0E00FA0F-6FBB-4AAC-A620-0ABFFB3636A4}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E37-451E-8BE1-32C55685724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{701273C9-283E-450C-AC24-42B637DC553E}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E37-451E-8BE1-32C55685724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{E2A0309A-4B29-40F3-B0D4-CFC0584CF5F0}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E37-451E-8BE1-32C55685724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{C244F388-47E4-49D9-A636-ADCF6E9AEE16}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E37-451E-8BE1-32C5568572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4.3</c:v>
                </c:pt>
                <c:pt idx="16">
                  <c:v>4.8</c:v>
                </c:pt>
                <c:pt idx="24">
                  <c:v>5.4</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E37-451E-8BE1-32C5568572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{EC239C0E-AB09-4BEB-9228-C44F10D7C40B}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E37-451E-8BE1-32C5568572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{ED4341B9-4F6C-4420-8979-E5DE823940EF}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37-451E-8BE1-32C5568572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{3547B89A-5127-4B11-B419-9C4BD9D20275}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37-451E-8BE1-32C5568572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{4693D620-5010-4020-8950-61FB137755DE}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37-451E-8BE1-32C5568572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{4419CEEA-4FD4-479B-952D-8947165ADADE}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37-451E-8BE1-32C55685724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{8864AB4D-AED5-45E5-B920-4D3DB64A069E}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E37-451E-8BE1-32C55685724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{9368884F-6B4D-4778-B0C2-9D5E93632476}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E37-451E-8BE1-32C55685724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{65482DDD-E4A5-4663-8213-A1010ECE107D}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E37-451E-8BE1-32C55685724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{CD27B3B5-40CE-4A0D-B846-2E2E5FA17905}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E37-451E-8BE1-32C5568572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8.6</c:v>
                </c:pt>
                <c:pt idx="24">
                  <c:v>8.3000000000000007</c:v>
                </c:pt>
                <c:pt idx="32">
                  <c:v>8.4</c:v>
                </c:pt>
              </c:numCache>
            </c:numRef>
          </c:xVal>
          <c:yVal>
            <c:numRef>
              <c:f>公会計指標分析・財政指標組合せ分析表!$BP$77:$DC$77</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FE37-451E-8BE1-32C55685724B}"/>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47,778
46,867
668.64
38,031,321
35,550,460
2,350,733
21,470,858
38,621,253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財政力指数は、類似団体平均を大きく下回っている。その最たる理由は、「基準財政需要額」が類似団体と比較して相対的にかなり上回っているからである。</a:t>
          </a:r>
        </a:p>
        <a:p>
          <a:r>
            <a:rPr kumimoji="1" lang="ja-JP" altLang="en-US" sz="1000">
              <a:latin typeface="ＭＳ Ｐゴシック" panose="020B0600070205080204" pitchFamily="50" charset="-128"/>
              <a:ea typeface="ＭＳ Ｐゴシック" panose="020B0600070205080204" pitchFamily="50" charset="-128"/>
            </a:rPr>
            <a:t>　基準財政需要額が他団体と比較して大きい理由としては、「市域が広域であり、人口密度が低いこと」、「人口減少が進んでいること」などの要因により、道路橋りょう費（市道の面積・延長）、保健衛生費（水道・病院）、下水道費、地域振興費等の基準財政需要額が大きく算出されていることが挙げられる。</a:t>
          </a:r>
        </a:p>
        <a:p>
          <a:r>
            <a:rPr kumimoji="1" lang="ja-JP" altLang="en-US" sz="1000">
              <a:latin typeface="ＭＳ Ｐゴシック" panose="020B0600070205080204" pitchFamily="50" charset="-128"/>
              <a:ea typeface="ＭＳ Ｐゴシック" panose="020B0600070205080204" pitchFamily="50" charset="-128"/>
            </a:rPr>
            <a:t>　一方で、基準財政収入額も、類似団体と比較すれば大きいが、基準財政需要額ほど類似団体より上回っているわけではない。</a:t>
          </a:r>
        </a:p>
        <a:p>
          <a:r>
            <a:rPr kumimoji="1" lang="ja-JP" altLang="en-US" sz="1000">
              <a:latin typeface="ＭＳ Ｐゴシック" panose="020B0600070205080204" pitchFamily="50" charset="-128"/>
              <a:ea typeface="ＭＳ Ｐゴシック" panose="020B0600070205080204" pitchFamily="50" charset="-128"/>
            </a:rPr>
            <a:t>　類似団体に財政力指数を近づけるには、基準財政収入額の増額が必要となる。そのためには、人口減少対策を通じた生産年齢人口の増加や、企業誘致又は市内企業の新規の設備投資を促進できるような施策が重要にな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157692</xdr:rowOff>
    </xdr:from>
    <xdr:to>
      <xdr:col>11</xdr:col>
      <xdr:colOff>82550</xdr:colOff>
      <xdr:row>39</xdr:row>
      <xdr:rowOff>87842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類似団体と比較して同規模であるが、前年度から</a:t>
          </a:r>
          <a:r>
            <a:rPr kumimoji="1" lang="en-US" altLang="ja-JP" sz="1000">
              <a:latin typeface="ＭＳ Ｐゴシック" panose="020B0600070205080204" pitchFamily="50" charset="-128"/>
              <a:ea typeface="ＭＳ Ｐゴシック" panose="020B0600070205080204" pitchFamily="50" charset="-128"/>
            </a:rPr>
            <a:t>0.9%</a:t>
          </a:r>
          <a:r>
            <a:rPr kumimoji="1" lang="ja-JP" altLang="en-US" sz="1000">
              <a:latin typeface="ＭＳ Ｐゴシック" panose="020B0600070205080204" pitchFamily="50" charset="-128"/>
              <a:ea typeface="ＭＳ Ｐゴシック" panose="020B0600070205080204" pitchFamily="50" charset="-128"/>
            </a:rPr>
            <a:t>増加している。前年度から増加した主な要因は、臨時財政対策債発行可能額が</a:t>
          </a:r>
          <a:r>
            <a:rPr kumimoji="1" lang="en-US" altLang="ja-JP" sz="1000">
              <a:latin typeface="ＭＳ Ｐゴシック" panose="020B0600070205080204" pitchFamily="50" charset="-128"/>
              <a:ea typeface="ＭＳ Ｐゴシック" panose="020B0600070205080204" pitchFamily="50" charset="-128"/>
            </a:rPr>
            <a:t>443</a:t>
          </a:r>
          <a:r>
            <a:rPr kumimoji="1" lang="ja-JP" altLang="en-US" sz="1000">
              <a:latin typeface="ＭＳ Ｐゴシック" panose="020B0600070205080204" pitchFamily="50" charset="-128"/>
              <a:ea typeface="ＭＳ Ｐゴシック" panose="020B0600070205080204" pitchFamily="50" charset="-128"/>
            </a:rPr>
            <a:t>百万円減少したことにある。</a:t>
          </a:r>
        </a:p>
        <a:p>
          <a:r>
            <a:rPr kumimoji="1" lang="ja-JP" altLang="en-US" sz="1000">
              <a:latin typeface="ＭＳ Ｐゴシック" panose="020B0600070205080204" pitchFamily="50" charset="-128"/>
              <a:ea typeface="ＭＳ Ｐゴシック" panose="020B0600070205080204" pitchFamily="50" charset="-128"/>
            </a:rPr>
            <a:t>　経常収支比率の算出要素である「経常経費充当一般財源等」及び「経常一般財源等」の令和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年度の決算状況は、以下のとおり</a:t>
          </a:r>
        </a:p>
        <a:p>
          <a:endParaRPr kumimoji="1" lang="ja-JP" altLang="en-US"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（経常経費充当一般財源等）</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年度から減少（▲</a:t>
          </a:r>
          <a:r>
            <a:rPr kumimoji="1" lang="en-US" altLang="ja-JP" sz="1000">
              <a:latin typeface="ＭＳ Ｐゴシック" panose="020B0600070205080204" pitchFamily="50" charset="-128"/>
              <a:ea typeface="ＭＳ Ｐゴシック" panose="020B0600070205080204" pitchFamily="50" charset="-128"/>
            </a:rPr>
            <a:t>450</a:t>
          </a:r>
          <a:r>
            <a:rPr kumimoji="1" lang="ja-JP" altLang="en-US" sz="1000">
              <a:latin typeface="ＭＳ Ｐゴシック" panose="020B0600070205080204" pitchFamily="50" charset="-128"/>
              <a:ea typeface="ＭＳ Ｐゴシック" panose="020B0600070205080204" pitchFamily="50" charset="-128"/>
            </a:rPr>
            <a:t>百万円）</a:t>
          </a:r>
        </a:p>
        <a:p>
          <a:r>
            <a:rPr kumimoji="1" lang="ja-JP" altLang="en-US" sz="1000">
              <a:latin typeface="ＭＳ Ｐゴシック" panose="020B0600070205080204" pitchFamily="50" charset="-128"/>
              <a:ea typeface="ＭＳ Ｐゴシック" panose="020B0600070205080204" pitchFamily="50" charset="-128"/>
            </a:rPr>
            <a:t>・除雪対策費の減により、維持補修費は前年度から大幅に減少</a:t>
          </a:r>
        </a:p>
        <a:p>
          <a:r>
            <a:rPr kumimoji="1" lang="ja-JP" altLang="en-US" sz="1000">
              <a:latin typeface="ＭＳ Ｐゴシック" panose="020B0600070205080204" pitchFamily="50" charset="-128"/>
              <a:ea typeface="ＭＳ Ｐゴシック" panose="020B0600070205080204" pitchFamily="50" charset="-128"/>
            </a:rPr>
            <a:t>・公営企業会計への繰出金の減や、一部事務組合への負担金の減により、補助費等も大幅に減少　</a:t>
          </a:r>
        </a:p>
        <a:p>
          <a:r>
            <a:rPr kumimoji="1" lang="ja-JP" altLang="en-US" sz="1000">
              <a:latin typeface="ＭＳ Ｐゴシック" panose="020B0600070205080204" pitchFamily="50" charset="-128"/>
              <a:ea typeface="ＭＳ Ｐゴシック" panose="020B0600070205080204" pitchFamily="50" charset="-128"/>
            </a:rPr>
            <a:t>（経常一般財源等）</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年度から減少（▲</a:t>
          </a:r>
          <a:r>
            <a:rPr kumimoji="1" lang="en-US" altLang="ja-JP" sz="1000">
              <a:latin typeface="ＭＳ Ｐゴシック" panose="020B0600070205080204" pitchFamily="50" charset="-128"/>
              <a:ea typeface="ＭＳ Ｐゴシック" panose="020B0600070205080204" pitchFamily="50" charset="-128"/>
            </a:rPr>
            <a:t>714</a:t>
          </a:r>
          <a:r>
            <a:rPr kumimoji="1" lang="ja-JP" altLang="en-US" sz="1000">
              <a:latin typeface="ＭＳ Ｐゴシック" panose="020B0600070205080204" pitchFamily="50" charset="-128"/>
              <a:ea typeface="ＭＳ Ｐゴシック" panose="020B0600070205080204" pitchFamily="50" charset="-128"/>
            </a:rPr>
            <a:t>百万円）</a:t>
          </a:r>
        </a:p>
        <a:p>
          <a:r>
            <a:rPr kumimoji="1" lang="ja-JP" altLang="en-US" sz="1000">
              <a:latin typeface="ＭＳ Ｐゴシック" panose="020B0600070205080204" pitchFamily="50" charset="-128"/>
              <a:ea typeface="ＭＳ Ｐゴシック" panose="020B0600070205080204" pitchFamily="50" charset="-128"/>
            </a:rPr>
            <a:t>・臨時財政対策債発行可能額の大幅な減少</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41910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708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140970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4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62</xdr:row>
      <xdr:rowOff>116840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3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62</xdr:row>
      <xdr:rowOff>108796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2957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類似団体平均を大きく上回っている主たる要因として、以下の</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点が挙げられる。</a:t>
          </a:r>
        </a:p>
        <a:p>
          <a:r>
            <a:rPr kumimoji="1" lang="ja-JP" altLang="en-US" sz="1000">
              <a:latin typeface="ＭＳ Ｐゴシック" panose="020B0600070205080204" pitchFamily="50" charset="-128"/>
              <a:ea typeface="ＭＳ Ｐゴシック" panose="020B0600070205080204" pitchFamily="50" charset="-128"/>
            </a:rPr>
            <a:t>・会計年度任用職員を多く雇用しており、それに係る人件費の増加が続いている。</a:t>
          </a:r>
        </a:p>
        <a:p>
          <a:r>
            <a:rPr kumimoji="1" lang="ja-JP" altLang="en-US" sz="1000">
              <a:latin typeface="ＭＳ Ｐゴシック" panose="020B0600070205080204" pitchFamily="50" charset="-128"/>
              <a:ea typeface="ＭＳ Ｐゴシック" panose="020B0600070205080204" pitchFamily="50" charset="-128"/>
            </a:rPr>
            <a:t>・公共施設の保有数が類似団体と比較して多く、かつ、設置から一定の年数を経過しているため、管理委託料や維持管理費が嵩み、物件費及び維持補修費が大きい。</a:t>
          </a:r>
        </a:p>
        <a:p>
          <a:r>
            <a:rPr kumimoji="1" lang="ja-JP" altLang="en-US" sz="1000">
              <a:latin typeface="ＭＳ Ｐゴシック" panose="020B0600070205080204" pitchFamily="50" charset="-128"/>
              <a:ea typeface="ＭＳ Ｐゴシック" panose="020B0600070205080204" pitchFamily="50" charset="-128"/>
            </a:rPr>
            <a:t>　そのため、公共施設の民間譲渡、統廃合等を進め、人口規模及び財政規模に見合った施設数にする必要がある。また、人件費については、令和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年度から令和</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年度までの「第</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次定員適正化計画」に基づき、さらに、</a:t>
          </a:r>
          <a:r>
            <a:rPr kumimoji="1" lang="en-US" altLang="ja-JP" sz="1000">
              <a:latin typeface="ＭＳ Ｐゴシック" panose="020B0600070205080204" pitchFamily="50" charset="-128"/>
              <a:ea typeface="ＭＳ Ｐゴシック" panose="020B0600070205080204" pitchFamily="50" charset="-128"/>
            </a:rPr>
            <a:t>101</a:t>
          </a:r>
          <a:r>
            <a:rPr kumimoji="1" lang="ja-JP" altLang="en-US" sz="1000">
              <a:latin typeface="ＭＳ Ｐゴシック" panose="020B0600070205080204" pitchFamily="50" charset="-128"/>
              <a:ea typeface="ＭＳ Ｐゴシック" panose="020B0600070205080204" pitchFamily="50" charset="-128"/>
            </a:rPr>
            <a:t>人の削減を目標に、組織機構の見直しや、会計年度任用職員や任期付き職員等多様な勤務形態の職員の任用やＩＣＴ技術の活用による効率的な行政運営等により、計画的に職員配置の見直しを進めていく。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2232</xdr:rowOff>
    </xdr:from>
    <xdr:to>
      <xdr:col>23</xdr:col>
      <xdr:colOff>133350</xdr:colOff>
      <xdr:row>86</xdr:row>
      <xdr:rowOff>47428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46932"/>
          <a:ext cx="838200" cy="4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97986</xdr:rowOff>
    </xdr:from>
    <xdr:to>
      <xdr:col>19</xdr:col>
      <xdr:colOff>133350</xdr:colOff>
      <xdr:row>86</xdr:row>
      <xdr:rowOff>2232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71236"/>
          <a:ext cx="889000" cy="7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50377</xdr:rowOff>
    </xdr:from>
    <xdr:to>
      <xdr:col>15</xdr:col>
      <xdr:colOff>82550</xdr:colOff>
      <xdr:row>85</xdr:row>
      <xdr:rowOff>97986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52177"/>
          <a:ext cx="889000" cy="21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26471</xdr:rowOff>
    </xdr:from>
    <xdr:to>
      <xdr:col>11</xdr:col>
      <xdr:colOff>31750</xdr:colOff>
      <xdr:row>84</xdr:row>
      <xdr:rowOff>50377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28271"/>
          <a:ext cx="889000" cy="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168078</xdr:rowOff>
    </xdr:from>
    <xdr:to>
      <xdr:col>23</xdr:col>
      <xdr:colOff>184150</xdr:colOff>
      <xdr:row>86</xdr:row>
      <xdr:rowOff>98228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140155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122882</xdr:rowOff>
    </xdr:from>
    <xdr:to>
      <xdr:col>19</xdr:col>
      <xdr:colOff>184150</xdr:colOff>
      <xdr:row>86</xdr:row>
      <xdr:rowOff>53032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37809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82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47186</xdr:rowOff>
    </xdr:from>
    <xdr:to>
      <xdr:col>15</xdr:col>
      <xdr:colOff>133350</xdr:colOff>
      <xdr:row>85</xdr:row>
      <xdr:rowOff>148786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133563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171027</xdr:rowOff>
    </xdr:from>
    <xdr:to>
      <xdr:col>11</xdr:col>
      <xdr:colOff>82550</xdr:colOff>
      <xdr:row>84</xdr:row>
      <xdr:rowOff>101177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85954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147121</xdr:rowOff>
    </xdr:from>
    <xdr:to>
      <xdr:col>7</xdr:col>
      <xdr:colOff>31750</xdr:colOff>
      <xdr:row>84</xdr:row>
      <xdr:rowOff>77271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62048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6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市町村合併以前からの給与水準及び体系を引き継いでおり、類似団体内でも低い水準となっている。採用と退職に伴う職員構成の変動、経験年数階層内の分布の変動により、指数が低くなった。近年中途採用者を積極的に採用、他職種からの転職者も多く、経験年数</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年前後で指数変動の要因となっている。</a:t>
          </a:r>
        </a:p>
        <a:p>
          <a:r>
            <a:rPr kumimoji="1" lang="ja-JP" altLang="en-US" sz="1000">
              <a:latin typeface="ＭＳ Ｐゴシック" panose="020B0600070205080204" pitchFamily="50" charset="-128"/>
              <a:ea typeface="ＭＳ Ｐゴシック" panose="020B0600070205080204" pitchFamily="50" charset="-128"/>
            </a:rPr>
            <a:t>　今後も引き続き、適正な給与水準を維持するよう努める。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27781</xdr:rowOff>
    </xdr:from>
    <xdr:to>
      <xdr:col>81</xdr:col>
      <xdr:colOff>44450</xdr:colOff>
      <xdr:row>83</xdr:row>
      <xdr:rowOff>103188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258131"/>
          <a:ext cx="8382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103188</xdr:rowOff>
    </xdr:from>
    <xdr:to>
      <xdr:col>77</xdr:col>
      <xdr:colOff>44450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335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148431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36370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103188</xdr:rowOff>
    </xdr:from>
    <xdr:to>
      <xdr:col>68</xdr:col>
      <xdr:colOff>152400</xdr:colOff>
      <xdr:row>83</xdr:row>
      <xdr:rowOff>148431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33538"/>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71438</xdr:rowOff>
    </xdr:from>
    <xdr:to>
      <xdr:col>68</xdr:col>
      <xdr:colOff>203200</xdr:colOff>
      <xdr:row>86</xdr:row>
      <xdr:rowOff>1588</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157815</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148431</xdr:rowOff>
    </xdr:from>
    <xdr:to>
      <xdr:col>81</xdr:col>
      <xdr:colOff>95250</xdr:colOff>
      <xdr:row>83</xdr:row>
      <xdr:rowOff>78581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164958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5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52388</xdr:rowOff>
    </xdr:from>
    <xdr:to>
      <xdr:col>77</xdr:col>
      <xdr:colOff>95250</xdr:colOff>
      <xdr:row>83</xdr:row>
      <xdr:rowOff>153988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164165</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5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97631</xdr:rowOff>
    </xdr:from>
    <xdr:to>
      <xdr:col>68</xdr:col>
      <xdr:colOff>203200</xdr:colOff>
      <xdr:row>84</xdr:row>
      <xdr:rowOff>27781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37958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9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52388</xdr:rowOff>
    </xdr:from>
    <xdr:to>
      <xdr:col>64</xdr:col>
      <xdr:colOff>152400</xdr:colOff>
      <xdr:row>83</xdr:row>
      <xdr:rowOff>153988</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164165</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533</a:t>
          </a:r>
          <a:r>
            <a:rPr kumimoji="1" lang="ja-JP" altLang="en-US" sz="1000">
              <a:latin typeface="ＭＳ Ｐゴシック" panose="020B0600070205080204" pitchFamily="50" charset="-128"/>
              <a:ea typeface="ＭＳ Ｐゴシック" panose="020B0600070205080204" pitchFamily="50" charset="-128"/>
            </a:rPr>
            <a:t>人⇒令和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529</a:t>
          </a:r>
          <a:r>
            <a:rPr kumimoji="1" lang="ja-JP" altLang="en-US" sz="1000">
              <a:latin typeface="ＭＳ Ｐゴシック" panose="020B0600070205080204" pitchFamily="50" charset="-128"/>
              <a:ea typeface="ＭＳ Ｐゴシック" panose="020B0600070205080204" pitchFamily="50" charset="-128"/>
            </a:rPr>
            <a:t>人　（▲</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人）</a:t>
          </a:r>
        </a:p>
        <a:p>
          <a:r>
            <a:rPr kumimoji="1" lang="ja-JP" altLang="en-US" sz="1000">
              <a:latin typeface="ＭＳ Ｐゴシック" panose="020B0600070205080204" pitchFamily="50" charset="-128"/>
              <a:ea typeface="ＭＳ Ｐゴシック" panose="020B0600070205080204" pitchFamily="50" charset="-128"/>
            </a:rPr>
            <a:t>　市の面積が広大であり、合併前の旧町村ごとに市民センター、保育園や学校を配置しており類似団体よりも上回っている。</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年度からの第</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次定員適正化計画で定めた削減目標（令和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年度までの</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年間で▲</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人）を達成した。また、令和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年度には分庁舎を統合し、旧町村ごとの市民センター職員数の見直しを行った。第</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次定員適正化計画では、庁舎統合による業務の効率化や行政組織の再編・統合により令和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年度以降</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年間の削減目標（一般行政職員数▲</a:t>
          </a:r>
          <a:r>
            <a:rPr kumimoji="1" lang="en-US" altLang="ja-JP" sz="1000">
              <a:latin typeface="ＭＳ Ｐゴシック" panose="020B0600070205080204" pitchFamily="50" charset="-128"/>
              <a:ea typeface="ＭＳ Ｐゴシック" panose="020B0600070205080204" pitchFamily="50" charset="-128"/>
            </a:rPr>
            <a:t>101</a:t>
          </a:r>
          <a:r>
            <a:rPr kumimoji="1" lang="ja-JP" altLang="en-US" sz="1000">
              <a:latin typeface="ＭＳ Ｐゴシック" panose="020B0600070205080204" pitchFamily="50" charset="-128"/>
              <a:ea typeface="ＭＳ Ｐゴシック" panose="020B0600070205080204" pitchFamily="50" charset="-128"/>
            </a:rPr>
            <a:t>人）を設定したが、定年延長制度の開始や重点施策に応じた職員配置、職員の働き方改革等の観点から計画の見直しを行うこととしている。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48754</xdr:rowOff>
    </xdr:from>
    <xdr:to>
      <xdr:col>81</xdr:col>
      <xdr:colOff>44450</xdr:colOff>
      <xdr:row>64</xdr:row>
      <xdr:rowOff>71544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21554"/>
          <a:ext cx="8382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24624</xdr:rowOff>
    </xdr:from>
    <xdr:to>
      <xdr:col>77</xdr:col>
      <xdr:colOff>44450</xdr:colOff>
      <xdr:row>64</xdr:row>
      <xdr:rowOff>48754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974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19262</xdr:rowOff>
    </xdr:from>
    <xdr:to>
      <xdr:col>72</xdr:col>
      <xdr:colOff>203200</xdr:colOff>
      <xdr:row>64</xdr:row>
      <xdr:rowOff>24624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992062"/>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19262</xdr:rowOff>
    </xdr:from>
    <xdr:to>
      <xdr:col>68</xdr:col>
      <xdr:colOff>152400</xdr:colOff>
      <xdr:row>64</xdr:row>
      <xdr:rowOff>39370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99206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72602</xdr:rowOff>
    </xdr:from>
    <xdr:to>
      <xdr:col>68</xdr:col>
      <xdr:colOff>203200</xdr:colOff>
      <xdr:row>62</xdr:row>
      <xdr:rowOff>2752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12929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20744</xdr:rowOff>
    </xdr:from>
    <xdr:to>
      <xdr:col>81</xdr:col>
      <xdr:colOff>95250</xdr:colOff>
      <xdr:row>64</xdr:row>
      <xdr:rowOff>122344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164271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169404</xdr:rowOff>
    </xdr:from>
    <xdr:to>
      <xdr:col>77</xdr:col>
      <xdr:colOff>95250</xdr:colOff>
      <xdr:row>64</xdr:row>
      <xdr:rowOff>99554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7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84331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57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145274</xdr:rowOff>
    </xdr:from>
    <xdr:to>
      <xdr:col>73</xdr:col>
      <xdr:colOff>44450</xdr:colOff>
      <xdr:row>64</xdr:row>
      <xdr:rowOff>75424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60201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3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139912</xdr:rowOff>
    </xdr:from>
    <xdr:to>
      <xdr:col>68</xdr:col>
      <xdr:colOff>203200</xdr:colOff>
      <xdr:row>64</xdr:row>
      <xdr:rowOff>70062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54839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160020</xdr:rowOff>
    </xdr:from>
    <xdr:to>
      <xdr:col>64</xdr:col>
      <xdr:colOff>152400</xdr:colOff>
      <xdr:row>64</xdr:row>
      <xdr:rowOff>90170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74947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年度まで前年度決算剰余金等を活用しながら、既発債の繰上償還を積極的に実施したため、実質公債費比率は低い値で推移しており、地方債の許可基準となる</a:t>
          </a:r>
          <a:r>
            <a:rPr kumimoji="1" lang="en-US" altLang="ja-JP" sz="1000">
              <a:latin typeface="ＭＳ Ｐゴシック" panose="020B0600070205080204" pitchFamily="50" charset="-128"/>
              <a:ea typeface="ＭＳ Ｐゴシック" panose="020B0600070205080204" pitchFamily="50" charset="-128"/>
            </a:rPr>
            <a:t>18.0</a:t>
          </a:r>
          <a:r>
            <a:rPr kumimoji="1" lang="ja-JP" altLang="en-US" sz="1000">
              <a:latin typeface="ＭＳ Ｐゴシック" panose="020B0600070205080204" pitchFamily="50" charset="-128"/>
              <a:ea typeface="ＭＳ Ｐゴシック" panose="020B0600070205080204" pitchFamily="50" charset="-128"/>
            </a:rPr>
            <a:t>％以下を大きく下回っている。</a:t>
          </a:r>
        </a:p>
        <a:p>
          <a:r>
            <a:rPr kumimoji="1" lang="ja-JP" altLang="en-US" sz="1000">
              <a:latin typeface="ＭＳ Ｐゴシック" panose="020B0600070205080204" pitchFamily="50" charset="-128"/>
              <a:ea typeface="ＭＳ Ｐゴシック" panose="020B0600070205080204" pitchFamily="50" charset="-128"/>
            </a:rPr>
            <a:t>　ただし、財政運営上の方針により、令和元年度以降は繰上償還を実施していない（今後の一般財源の不足を見据え、純繰越金の使途を基金積立に変更した。）ため、実質公債費比率は上昇しており、その方針を継続する場合は、今後ともその傾向が続くことが見込まれる。</a:t>
          </a:r>
        </a:p>
        <a:p>
          <a:r>
            <a:rPr kumimoji="1" lang="ja-JP" altLang="en-US" sz="1000">
              <a:latin typeface="ＭＳ Ｐゴシック" panose="020B0600070205080204" pitchFamily="50" charset="-128"/>
              <a:ea typeface="ＭＳ Ｐゴシック" panose="020B0600070205080204" pitchFamily="50" charset="-128"/>
            </a:rPr>
            <a:t>　なお、公債費は現時点で令和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年度にピークを迎える見通しであるが、令和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年度以降は、普通交付税や臨時財政対策債発行可能額の減少により、標準財政規模の減少幅が大きくなると想定している。そのため、中期的な実質公債費比率は、</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％から</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％程度まで増加する見通しである。今後も適切な水準を維持するためには、地方債発行規模が適正となるように、発行額の圧縮が必要となる場合もある。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137583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7437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57150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67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102205</xdr:rowOff>
    </xdr:from>
    <xdr:to>
      <xdr:col>72</xdr:col>
      <xdr:colOff>203200</xdr:colOff>
      <xdr:row>38</xdr:row>
      <xdr:rowOff>159657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6173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102205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5483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108857</xdr:rowOff>
    </xdr:from>
    <xdr:to>
      <xdr:col>73</xdr:col>
      <xdr:colOff>44450</xdr:colOff>
      <xdr:row>39</xdr:row>
      <xdr:rowOff>39007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49184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51405</xdr:rowOff>
    </xdr:from>
    <xdr:to>
      <xdr:col>68</xdr:col>
      <xdr:colOff>203200</xdr:colOff>
      <xdr:row>38</xdr:row>
      <xdr:rowOff>153005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163182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153912</xdr:rowOff>
    </xdr:from>
    <xdr:to>
      <xdr:col>64</xdr:col>
      <xdr:colOff>152400</xdr:colOff>
      <xdr:row>38</xdr:row>
      <xdr:rowOff>84062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94239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から継続して将来負担は生じていない。主たる要因は、「①繰上償還を積極的に実施し、起債残額の圧縮に努めてきたこと」、「②合併特例債、辺地対策事業債、過疎対策事業債等の交付税措置率の高い地方債を多く活用しており、交付税で措置される見込額が大きいこと」及び「③基金積立を適切に継続した結果、地方債の償還に充当可能な基金を確保できていること」の</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点が挙げられる。</a:t>
          </a:r>
        </a:p>
        <a:p>
          <a:r>
            <a:rPr kumimoji="1" lang="ja-JP" altLang="en-US" sz="1000">
              <a:latin typeface="ＭＳ Ｐゴシック" panose="020B0600070205080204" pitchFamily="50" charset="-128"/>
              <a:ea typeface="ＭＳ Ｐゴシック" panose="020B0600070205080204" pitchFamily="50" charset="-128"/>
            </a:rPr>
            <a:t>　しかし、中長期的には、人口減や公債費の減少に伴う市税・普通交付税の減少、各種インフラの維持管理費の増加が見込まれ、現在以上に基金の取崩しが増加し、充当可能基金残高が減少していく見通しである。したがって、将来負担を発生させないためには、適正規模での地方債発行額となるよう、活用する地方債及び地方債活用事業の厳選や、財源確保・予算規模の見直しを適切に行う必要があ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123063</xdr:rowOff>
    </xdr:from>
    <xdr:to>
      <xdr:col>68</xdr:col>
      <xdr:colOff>203200</xdr:colOff>
      <xdr:row>15</xdr:row>
      <xdr:rowOff>53213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63390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122098</xdr:rowOff>
    </xdr:from>
    <xdr:to>
      <xdr:col>64</xdr:col>
      <xdr:colOff>152400</xdr:colOff>
      <xdr:row>15</xdr:row>
      <xdr:rowOff>52248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62425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47,778
46,867
668.64
38,031,321
35,550,460
2,350,733
21,470,858
38,621,253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合併前の旧町村の給与水準及び体系を引き継いだ影響もあり、経常収支比率のうち人件費が占める割合は、類似団体・全国平均に比べて低い状態が続いている。</a:t>
          </a:r>
        </a:p>
        <a:p>
          <a:r>
            <a:rPr kumimoji="1" lang="ja-JP" altLang="en-US" sz="1000">
              <a:latin typeface="ＭＳ Ｐゴシック" panose="020B0600070205080204" pitchFamily="50" charset="-128"/>
              <a:ea typeface="ＭＳ Ｐゴシック" panose="020B0600070205080204" pitchFamily="50" charset="-128"/>
            </a:rPr>
            <a:t>　職員数は、旧町村単位に設置している市民センター及び保育園に職員を配置しているため、類似団体に比して多い。しかし、定員適正化計画に沿った職員数の見直しや、統合庁舎への移行及び</a:t>
          </a:r>
          <a:r>
            <a:rPr kumimoji="1" lang="en-US" altLang="ja-JP" sz="1000">
              <a:latin typeface="ＭＳ Ｐゴシック" panose="020B0600070205080204" pitchFamily="50" charset="-128"/>
              <a:ea typeface="ＭＳ Ｐゴシック" panose="020B0600070205080204" pitchFamily="50" charset="-128"/>
            </a:rPr>
            <a:t>RPA</a:t>
          </a:r>
          <a:r>
            <a:rPr kumimoji="1" lang="ja-JP" altLang="en-US" sz="1000">
              <a:latin typeface="ＭＳ Ｐゴシック" panose="020B0600070205080204" pitchFamily="50" charset="-128"/>
              <a:ea typeface="ＭＳ Ｐゴシック" panose="020B0600070205080204" pitchFamily="50" charset="-128"/>
            </a:rPr>
            <a:t>導入による業務効率化を進めており、適正な水準となるように努めている。</a:t>
          </a:r>
        </a:p>
        <a:p>
          <a:r>
            <a:rPr kumimoji="1" lang="ja-JP" altLang="en-US" sz="1000">
              <a:latin typeface="ＭＳ Ｐゴシック" panose="020B0600070205080204" pitchFamily="50" charset="-128"/>
              <a:ea typeface="ＭＳ Ｐゴシック" panose="020B0600070205080204" pitchFamily="50" charset="-128"/>
            </a:rPr>
            <a:t>　一方、給与費は、初任給、昇給等を国に準じており、ラスパイレス指数も類似団体平均より低くなっていることから、適正な水準であると考える。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34</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80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139700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80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44450</xdr:rowOff>
    </xdr:from>
    <xdr:to>
      <xdr:col>15</xdr:col>
      <xdr:colOff>98425</xdr:colOff>
      <xdr:row>34</xdr:row>
      <xdr:rowOff>139700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02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44450</xdr:rowOff>
    </xdr:from>
    <xdr:to>
      <xdr:col>11</xdr:col>
      <xdr:colOff>9525</xdr:colOff>
      <xdr:row>33</xdr:row>
      <xdr:rowOff>82550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0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25400</xdr:rowOff>
    </xdr:from>
    <xdr:to>
      <xdr:col>11</xdr:col>
      <xdr:colOff>60325</xdr:colOff>
      <xdr:row>36</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111777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88900</xdr:rowOff>
    </xdr:from>
    <xdr:to>
      <xdr:col>15</xdr:col>
      <xdr:colOff>149225</xdr:colOff>
      <xdr:row>35</xdr:row>
      <xdr:rowOff>19050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165100</xdr:rowOff>
    </xdr:from>
    <xdr:to>
      <xdr:col>11</xdr:col>
      <xdr:colOff>60325</xdr:colOff>
      <xdr:row>33</xdr:row>
      <xdr:rowOff>95250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31750</xdr:rowOff>
    </xdr:from>
    <xdr:to>
      <xdr:col>6</xdr:col>
      <xdr:colOff>171450</xdr:colOff>
      <xdr:row>33</xdr:row>
      <xdr:rowOff>133350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旧町村時代に設置した公共施設を引き継いでおり、類似団体と比較しても施設保有数が多く、それらに係る維持管理費が嵩んでいる。このため、財政計画ローリングに基づく計画的な事業の執行、事業精査による事業費抑制に努めてきた。結果として、経常収支比率のうち物件費が占める割合は、類似団体の平均を下回る状態が続いている。</a:t>
          </a:r>
        </a:p>
        <a:p>
          <a:r>
            <a:rPr kumimoji="1" lang="ja-JP" altLang="en-US" sz="1000">
              <a:latin typeface="ＭＳ Ｐゴシック" panose="020B0600070205080204" pitchFamily="50" charset="-128"/>
              <a:ea typeface="ＭＳ Ｐゴシック" panose="020B0600070205080204" pitchFamily="50" charset="-128"/>
            </a:rPr>
            <a:t>　経常的な物件費の縮減には、施設再編が不可欠なため、公共施設再編計画に基づく民間譲渡や統廃合により、財政規模に適した施設数へと見直しを進めていく必要がある。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111760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711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43180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7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86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8890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例年同様、生活保護費が類似団体平均に比べて低いため、経常収支比率のうち扶助費の占める割合が低くなっている。</a:t>
          </a:r>
        </a:p>
        <a:p>
          <a:r>
            <a:rPr kumimoji="1" lang="ja-JP" altLang="en-US" sz="1000">
              <a:latin typeface="ＭＳ Ｐゴシック" panose="020B0600070205080204" pitchFamily="50" charset="-128"/>
              <a:ea typeface="ＭＳ Ｐゴシック" panose="020B0600070205080204" pitchFamily="50" charset="-128"/>
            </a:rPr>
            <a:t>　近年は、自立支援給付事業費（障害福祉サービスの給付）の増加が続いており、この比率は、中・長期的に上昇することが見込まれる。</a:t>
          </a:r>
        </a:p>
        <a:p>
          <a:r>
            <a:rPr kumimoji="1" lang="ja-JP" altLang="en-US" sz="1000">
              <a:latin typeface="ＭＳ Ｐゴシック" panose="020B0600070205080204" pitchFamily="50" charset="-128"/>
              <a:ea typeface="ＭＳ Ｐゴシック" panose="020B0600070205080204" pitchFamily="50" charset="-128"/>
            </a:rPr>
            <a:t>　経常的な扶助費は、削減が困難なものが多いため、その他の経費で歳出の抑制を図り、一般財源の確保に努める必要がある。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120650</xdr:rowOff>
    </xdr:from>
    <xdr:to>
      <xdr:col>24</xdr:col>
      <xdr:colOff>25400</xdr:colOff>
      <xdr:row>53</xdr:row>
      <xdr:rowOff>120650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0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120650</xdr:rowOff>
    </xdr:from>
    <xdr:to>
      <xdr:col>19</xdr:col>
      <xdr:colOff>187325</xdr:colOff>
      <xdr:row>53</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20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55</xdr:row>
      <xdr:rowOff>19050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32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55</xdr:row>
      <xdr:rowOff>19050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69850</xdr:rowOff>
    </xdr:from>
    <xdr:to>
      <xdr:col>20</xdr:col>
      <xdr:colOff>38100</xdr:colOff>
      <xdr:row>54</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降雪量の減に伴う除雪経費の大幅減により、維持補修費が大きく減少した結果、類似団体平均を下回った。なお、その他の項目は、維持補修費（除雪経費が含まれる。）及び繰出金で構成されている。繰出金の経常経費充当一般財源額は、例年同規模で推移しているため、その他の項目は、維持補修費の増減に左右される。</a:t>
          </a:r>
        </a:p>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は除雪経費は減少したが、道路・橋りょうや公共施設の老朽化等により、各種施設の維持補修費は増加傾向が続いている。そのため、計画的な修繕、事業精査、そして公共施設の再編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29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13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138430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のうち補助費等が占める割合は、、類似団体平均に比べて高い状態が続いている。このうち、公営企業会計に対する繰出金（病院事業会計及び下水道事業会計）、一部事務組合等への分担金（主に常備消防費及び清掃費）が大きなウエイトを占めており、毎年同様の傾向となっている。</a:t>
          </a:r>
        </a:p>
        <a:p>
          <a:r>
            <a:rPr kumimoji="1" lang="ja-JP" altLang="en-US" sz="1000">
              <a:latin typeface="ＭＳ Ｐゴシック" panose="020B0600070205080204" pitchFamily="50" charset="-128"/>
              <a:ea typeface="ＭＳ Ｐゴシック" panose="020B0600070205080204" pitchFamily="50" charset="-128"/>
            </a:rPr>
            <a:t>　分担金については削減が困難なものが多い。そのため、公営企業において、経営健全化計画に基づく収支の改善を図り、公営企業会計に対する基準外繰出金の圧縮を進める必要がある。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130810</xdr:rowOff>
    </xdr:from>
    <xdr:to>
      <xdr:col>82</xdr:col>
      <xdr:colOff>107950</xdr:colOff>
      <xdr:row>37</xdr:row>
      <xdr:rowOff>16510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030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16510</xdr:rowOff>
    </xdr:from>
    <xdr:to>
      <xdr:col>78</xdr:col>
      <xdr:colOff>69850</xdr:colOff>
      <xdr:row>37</xdr:row>
      <xdr:rowOff>31750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6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157480</xdr:rowOff>
    </xdr:from>
    <xdr:to>
      <xdr:col>69</xdr:col>
      <xdr:colOff>92075</xdr:colOff>
      <xdr:row>37</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45720</xdr:rowOff>
    </xdr:from>
    <xdr:to>
      <xdr:col>65</xdr:col>
      <xdr:colOff>53975</xdr:colOff>
      <xdr:row>35</xdr:row>
      <xdr:rowOff>147320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157497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80010</xdr:rowOff>
    </xdr:from>
    <xdr:to>
      <xdr:col>82</xdr:col>
      <xdr:colOff>158750</xdr:colOff>
      <xdr:row>37</xdr:row>
      <xdr:rowOff>10160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52087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137160</xdr:rowOff>
    </xdr:from>
    <xdr:to>
      <xdr:col>78</xdr:col>
      <xdr:colOff>120650</xdr:colOff>
      <xdr:row>37</xdr:row>
      <xdr:rowOff>67310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52087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67327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合併特例債や過疎対策事業債を活用して実施した大型建設事業に係る償還額が大きいため、経常収支比率のうち公債費の占める割合が、類似団体平均よりも高い。</a:t>
          </a:r>
        </a:p>
        <a:p>
          <a:r>
            <a:rPr kumimoji="1" lang="ja-JP" altLang="en-US" sz="1050">
              <a:latin typeface="ＭＳ Ｐゴシック" panose="020B0600070205080204" pitchFamily="50" charset="-128"/>
              <a:ea typeface="ＭＳ Ｐゴシック" panose="020B0600070205080204" pitchFamily="50" charset="-128"/>
            </a:rPr>
            <a:t>　公共施設の再編を進めていることから、新たな公共施設及びインフラの整備は、減少傾向である。しかし、小・中学校や、その他の維持する公共施設の改修事業が今後も予定されているため、この比率が急速に低下することはないと考えられる。</a:t>
          </a:r>
        </a:p>
        <a:p>
          <a:r>
            <a:rPr kumimoji="1" lang="ja-JP" altLang="en-US" sz="1050">
              <a:latin typeface="ＭＳ Ｐゴシック" panose="020B0600070205080204" pitchFamily="50" charset="-128"/>
              <a:ea typeface="ＭＳ Ｐゴシック" panose="020B0600070205080204" pitchFamily="50" charset="-128"/>
            </a:rPr>
            <a:t>　実質公債費比率に注視しながら、地方債充当事業の精査や、地方債の適正な発行規模の管理に努めるとともに、場合によっては、可能な範囲での繰上償還の再開も検討する必要がある。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33274</xdr:rowOff>
    </xdr:from>
    <xdr:to>
      <xdr:col>24</xdr:col>
      <xdr:colOff>25400</xdr:colOff>
      <xdr:row>79</xdr:row>
      <xdr:rowOff>106426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5778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14987</xdr:rowOff>
    </xdr:from>
    <xdr:to>
      <xdr:col>19</xdr:col>
      <xdr:colOff>187325</xdr:colOff>
      <xdr:row>79</xdr:row>
      <xdr:rowOff>33274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5595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163576</xdr:rowOff>
    </xdr:from>
    <xdr:to>
      <xdr:col>15</xdr:col>
      <xdr:colOff>98425</xdr:colOff>
      <xdr:row>79</xdr:row>
      <xdr:rowOff>14987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5366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85852</xdr:rowOff>
    </xdr:from>
    <xdr:to>
      <xdr:col>11</xdr:col>
      <xdr:colOff>9525</xdr:colOff>
      <xdr:row>78</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4589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55626</xdr:rowOff>
    </xdr:from>
    <xdr:to>
      <xdr:col>24</xdr:col>
      <xdr:colOff>76200</xdr:colOff>
      <xdr:row>79</xdr:row>
      <xdr:rowOff>157226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27703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135637</xdr:rowOff>
    </xdr:from>
    <xdr:to>
      <xdr:col>15</xdr:col>
      <xdr:colOff>149225</xdr:colOff>
      <xdr:row>79</xdr:row>
      <xdr:rowOff>65787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50564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112776</xdr:rowOff>
    </xdr:from>
    <xdr:to>
      <xdr:col>11</xdr:col>
      <xdr:colOff>60325</xdr:colOff>
      <xdr:row>79</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27703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35052</xdr:rowOff>
    </xdr:from>
    <xdr:to>
      <xdr:col>6</xdr:col>
      <xdr:colOff>171450</xdr:colOff>
      <xdr:row>78</xdr:row>
      <xdr:rowOff>136652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121429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経常収支比率のうち公債費以外が占める割合は、類似団体平均を下回る状態が続いている。このことは、南砺市は、類似団体とは異なり、経常収支比率のウエイトが公債費に寄っていることを示している。</a:t>
          </a:r>
        </a:p>
        <a:p>
          <a:r>
            <a:rPr kumimoji="1" lang="ja-JP" altLang="en-US" sz="1000">
              <a:latin typeface="ＭＳ Ｐゴシック" panose="020B0600070205080204" pitchFamily="50" charset="-128"/>
              <a:ea typeface="ＭＳ Ｐゴシック" panose="020B0600070205080204" pitchFamily="50" charset="-128"/>
            </a:rPr>
            <a:t>　公債費以外の要素のうち、類似団体より割合が高いもの関しては、補助費等は、一部事務組合等への負担金は削減が困難なため、公営企業への基準外繰出金の圧縮のほか、市特有の事情を考慮する必要性が薄い補助金を見直し、改善を図る。</a:t>
          </a:r>
        </a:p>
        <a:p>
          <a:r>
            <a:rPr kumimoji="1" lang="ja-JP" altLang="en-US" sz="1000">
              <a:latin typeface="ＭＳ Ｐゴシック" panose="020B0600070205080204" pitchFamily="50" charset="-128"/>
              <a:ea typeface="ＭＳ Ｐゴシック" panose="020B0600070205080204" pitchFamily="50" charset="-128"/>
            </a:rPr>
            <a:t>　また、物件費及び維持補修費が増嵩しているが、紛れもなく公共施設の保有数が多いことに起因しているため、公共施設再編計画に基づき、施設の再編・統廃合を進めることで対応する必要がある。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92710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194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75</xdr:row>
      <xdr:rowOff>97282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75</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56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75</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331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11562</xdr:rowOff>
    </xdr:from>
    <xdr:to>
      <xdr:col>29</xdr:col>
      <xdr:colOff>127000</xdr:colOff>
      <xdr:row>14</xdr:row>
      <xdr:rowOff>62182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459487"/>
          <a:ext cx="647700" cy="5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62182</xdr:rowOff>
    </xdr:from>
    <xdr:to>
      <xdr:col>26</xdr:col>
      <xdr:colOff>50800</xdr:colOff>
      <xdr:row>14</xdr:row>
      <xdr:rowOff>71312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510107"/>
          <a:ext cx="698500" cy="9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71312</xdr:rowOff>
    </xdr:from>
    <xdr:to>
      <xdr:col>22</xdr:col>
      <xdr:colOff>114300</xdr:colOff>
      <xdr:row>14</xdr:row>
      <xdr:rowOff>149608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519237"/>
          <a:ext cx="698500" cy="78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149608</xdr:rowOff>
    </xdr:from>
    <xdr:to>
      <xdr:col>18</xdr:col>
      <xdr:colOff>177800</xdr:colOff>
      <xdr:row>14</xdr:row>
      <xdr:rowOff>162381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597533"/>
          <a:ext cx="698500" cy="12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40509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132212</xdr:rowOff>
    </xdr:from>
    <xdr:to>
      <xdr:col>29</xdr:col>
      <xdr:colOff>177800</xdr:colOff>
      <xdr:row>14</xdr:row>
      <xdr:rowOff>62362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40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148739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25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11382</xdr:rowOff>
    </xdr:from>
    <xdr:to>
      <xdr:col>26</xdr:col>
      <xdr:colOff>101600</xdr:colOff>
      <xdr:row>14</xdr:row>
      <xdr:rowOff>112982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459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123159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22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20512</xdr:rowOff>
    </xdr:from>
    <xdr:to>
      <xdr:col>22</xdr:col>
      <xdr:colOff>165100</xdr:colOff>
      <xdr:row>14</xdr:row>
      <xdr:rowOff>122112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46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132289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23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98808</xdr:rowOff>
    </xdr:from>
    <xdr:to>
      <xdr:col>19</xdr:col>
      <xdr:colOff>38100</xdr:colOff>
      <xdr:row>15</xdr:row>
      <xdr:rowOff>28958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546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39135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31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111581</xdr:rowOff>
    </xdr:from>
    <xdr:to>
      <xdr:col>15</xdr:col>
      <xdr:colOff>101600</xdr:colOff>
      <xdr:row>15</xdr:row>
      <xdr:rowOff>41731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59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51908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258967</xdr:rowOff>
    </xdr:from>
    <xdr:to>
      <xdr:col>29</xdr:col>
      <xdr:colOff>127000</xdr:colOff>
      <xdr:row>36</xdr:row>
      <xdr:rowOff>9467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69317"/>
          <a:ext cx="647700" cy="93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9467</xdr:rowOff>
    </xdr:from>
    <xdr:to>
      <xdr:col>26</xdr:col>
      <xdr:colOff>50800</xdr:colOff>
      <xdr:row>36</xdr:row>
      <xdr:rowOff>88726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62717"/>
          <a:ext cx="698500" cy="79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88726</xdr:rowOff>
    </xdr:from>
    <xdr:to>
      <xdr:col>22</xdr:col>
      <xdr:colOff>114300</xdr:colOff>
      <xdr:row>37</xdr:row>
      <xdr:rowOff>4764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041976"/>
          <a:ext cx="698500" cy="8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4764</xdr:rowOff>
    </xdr:from>
    <xdr:to>
      <xdr:col>18</xdr:col>
      <xdr:colOff>177800</xdr:colOff>
      <xdr:row>37</xdr:row>
      <xdr:rowOff>91273</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129464"/>
          <a:ext cx="698500" cy="86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8992</xdr:rowOff>
    </xdr:from>
    <xdr:to>
      <xdr:col>19</xdr:col>
      <xdr:colOff>38100</xdr:colOff>
      <xdr:row>37</xdr:row>
      <xdr:rowOff>110592</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95369</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2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165746</xdr:rowOff>
    </xdr:from>
    <xdr:to>
      <xdr:col>15</xdr:col>
      <xdr:colOff>101600</xdr:colOff>
      <xdr:row>37</xdr:row>
      <xdr:rowOff>95896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118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277523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88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208167</xdr:rowOff>
    </xdr:from>
    <xdr:to>
      <xdr:col>29</xdr:col>
      <xdr:colOff>177800</xdr:colOff>
      <xdr:row>35</xdr:row>
      <xdr:rowOff>309767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1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180244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79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301567</xdr:rowOff>
    </xdr:from>
    <xdr:to>
      <xdr:col>26</xdr:col>
      <xdr:colOff>101600</xdr:colOff>
      <xdr:row>36</xdr:row>
      <xdr:rowOff>60267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1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45044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998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37926</xdr:rowOff>
    </xdr:from>
    <xdr:to>
      <xdr:col>22</xdr:col>
      <xdr:colOff>165100</xdr:colOff>
      <xdr:row>36</xdr:row>
      <xdr:rowOff>139526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9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124303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07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125414</xdr:rowOff>
    </xdr:from>
    <xdr:to>
      <xdr:col>19</xdr:col>
      <xdr:colOff>38100</xdr:colOff>
      <xdr:row>37</xdr:row>
      <xdr:rowOff>55564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07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237191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84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40473</xdr:rowOff>
    </xdr:from>
    <xdr:to>
      <xdr:col>15</xdr:col>
      <xdr:colOff>101600</xdr:colOff>
      <xdr:row>37</xdr:row>
      <xdr:rowOff>142073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16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126850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25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47,778
46,867
668.64
38,031,321
35,550,460
2,350,733
21,470,858
38,621,253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115109</xdr:rowOff>
    </xdr:from>
    <xdr:to>
      <xdr:col>24</xdr:col>
      <xdr:colOff>63500</xdr:colOff>
      <xdr:row>34</xdr:row>
      <xdr:rowOff>4483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72959"/>
          <a:ext cx="838200" cy="6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4483</xdr:rowOff>
    </xdr:from>
    <xdr:to>
      <xdr:col>19</xdr:col>
      <xdr:colOff>177800</xdr:colOff>
      <xdr:row>34</xdr:row>
      <xdr:rowOff>45909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33783"/>
          <a:ext cx="889000" cy="4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45909</xdr:rowOff>
    </xdr:from>
    <xdr:to>
      <xdr:col>15</xdr:col>
      <xdr:colOff>50800</xdr:colOff>
      <xdr:row>35</xdr:row>
      <xdr:rowOff>72230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75209"/>
          <a:ext cx="889000" cy="19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72230</xdr:rowOff>
    </xdr:from>
    <xdr:to>
      <xdr:col>10</xdr:col>
      <xdr:colOff>114300</xdr:colOff>
      <xdr:row>35</xdr:row>
      <xdr:rowOff>74810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72980"/>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10539</xdr:rowOff>
    </xdr:from>
    <xdr:to>
      <xdr:col>10</xdr:col>
      <xdr:colOff>165100</xdr:colOff>
      <xdr:row>37</xdr:row>
      <xdr:rowOff>112139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103266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21186</xdr:rowOff>
    </xdr:from>
    <xdr:to>
      <xdr:col>6</xdr:col>
      <xdr:colOff>38100</xdr:colOff>
      <xdr:row>37</xdr:row>
      <xdr:rowOff>122786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113913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64309</xdr:rowOff>
    </xdr:from>
    <xdr:to>
      <xdr:col>24</xdr:col>
      <xdr:colOff>114300</xdr:colOff>
      <xdr:row>33</xdr:row>
      <xdr:rowOff>165909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87186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7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125133</xdr:rowOff>
    </xdr:from>
    <xdr:to>
      <xdr:col>20</xdr:col>
      <xdr:colOff>38100</xdr:colOff>
      <xdr:row>34</xdr:row>
      <xdr:rowOff>55283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71810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166559</xdr:rowOff>
    </xdr:from>
    <xdr:to>
      <xdr:col>15</xdr:col>
      <xdr:colOff>101600</xdr:colOff>
      <xdr:row>34</xdr:row>
      <xdr:rowOff>96709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113236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21430</xdr:rowOff>
    </xdr:from>
    <xdr:to>
      <xdr:col>10</xdr:col>
      <xdr:colOff>165100</xdr:colOff>
      <xdr:row>35</xdr:row>
      <xdr:rowOff>123030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139557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9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24010</xdr:rowOff>
    </xdr:from>
    <xdr:to>
      <xdr:col>6</xdr:col>
      <xdr:colOff>38100</xdr:colOff>
      <xdr:row>35</xdr:row>
      <xdr:rowOff>125610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142137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13157</xdr:rowOff>
    </xdr:from>
    <xdr:to>
      <xdr:col>24</xdr:col>
      <xdr:colOff>63500</xdr:colOff>
      <xdr:row>56</xdr:row>
      <xdr:rowOff>60861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14357"/>
          <a:ext cx="838200" cy="4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60861</xdr:rowOff>
    </xdr:from>
    <xdr:to>
      <xdr:col>19</xdr:col>
      <xdr:colOff>177800</xdr:colOff>
      <xdr:row>56</xdr:row>
      <xdr:rowOff>81361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62061"/>
          <a:ext cx="889000" cy="2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81361</xdr:rowOff>
    </xdr:from>
    <xdr:to>
      <xdr:col>15</xdr:col>
      <xdr:colOff>50800</xdr:colOff>
      <xdr:row>56</xdr:row>
      <xdr:rowOff>102987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82561"/>
          <a:ext cx="8890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102987</xdr:rowOff>
    </xdr:from>
    <xdr:to>
      <xdr:col>10</xdr:col>
      <xdr:colOff>114300</xdr:colOff>
      <xdr:row>56</xdr:row>
      <xdr:rowOff>153014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04187"/>
          <a:ext cx="889000" cy="5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127552</xdr:rowOff>
    </xdr:from>
    <xdr:to>
      <xdr:col>10</xdr:col>
      <xdr:colOff>165100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48829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153338</xdr:rowOff>
    </xdr:from>
    <xdr:to>
      <xdr:col>6</xdr:col>
      <xdr:colOff>38100</xdr:colOff>
      <xdr:row>58</xdr:row>
      <xdr:rowOff>83488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74615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133807</xdr:rowOff>
    </xdr:from>
    <xdr:to>
      <xdr:col>24</xdr:col>
      <xdr:colOff>114300</xdr:colOff>
      <xdr:row>56</xdr:row>
      <xdr:rowOff>63957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156684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1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10061</xdr:rowOff>
    </xdr:from>
    <xdr:to>
      <xdr:col>20</xdr:col>
      <xdr:colOff>38100</xdr:colOff>
      <xdr:row>56</xdr:row>
      <xdr:rowOff>111661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128188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8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30561</xdr:rowOff>
    </xdr:from>
    <xdr:to>
      <xdr:col>15</xdr:col>
      <xdr:colOff>101600</xdr:colOff>
      <xdr:row>56</xdr:row>
      <xdr:rowOff>132161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3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148688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0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52187</xdr:rowOff>
    </xdr:from>
    <xdr:to>
      <xdr:col>10</xdr:col>
      <xdr:colOff>165100</xdr:colOff>
      <xdr:row>56</xdr:row>
      <xdr:rowOff>153787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5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170314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2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102214</xdr:rowOff>
    </xdr:from>
    <xdr:to>
      <xdr:col>6</xdr:col>
      <xdr:colOff>38100</xdr:colOff>
      <xdr:row>57</xdr:row>
      <xdr:rowOff>32364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0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48891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7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140957</xdr:rowOff>
    </xdr:from>
    <xdr:to>
      <xdr:col>24</xdr:col>
      <xdr:colOff>63500</xdr:colOff>
      <xdr:row>75</xdr:row>
      <xdr:rowOff>32212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828257"/>
          <a:ext cx="838200" cy="6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56080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7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140957</xdr:rowOff>
    </xdr:from>
    <xdr:to>
      <xdr:col>19</xdr:col>
      <xdr:colOff>177800</xdr:colOff>
      <xdr:row>75</xdr:row>
      <xdr:rowOff>57862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828257"/>
          <a:ext cx="889000" cy="8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57862</xdr:rowOff>
    </xdr:from>
    <xdr:to>
      <xdr:col>15</xdr:col>
      <xdr:colOff>50800</xdr:colOff>
      <xdr:row>76</xdr:row>
      <xdr:rowOff>151473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916612"/>
          <a:ext cx="889000" cy="26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168048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84882</xdr:rowOff>
    </xdr:from>
    <xdr:to>
      <xdr:col>10</xdr:col>
      <xdr:colOff>114300</xdr:colOff>
      <xdr:row>76</xdr:row>
      <xdr:rowOff>151473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15082"/>
          <a:ext cx="889000" cy="6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171425</xdr:rowOff>
    </xdr:from>
    <xdr:to>
      <xdr:col>10</xdr:col>
      <xdr:colOff>165100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92702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167149</xdr:rowOff>
    </xdr:from>
    <xdr:to>
      <xdr:col>6</xdr:col>
      <xdr:colOff>38100</xdr:colOff>
      <xdr:row>78</xdr:row>
      <xdr:rowOff>97299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88426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6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152862</xdr:rowOff>
    </xdr:from>
    <xdr:to>
      <xdr:col>24</xdr:col>
      <xdr:colOff>114300</xdr:colOff>
      <xdr:row>75</xdr:row>
      <xdr:rowOff>83012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4289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69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90157</xdr:rowOff>
    </xdr:from>
    <xdr:to>
      <xdr:col>20</xdr:col>
      <xdr:colOff>38100</xdr:colOff>
      <xdr:row>75</xdr:row>
      <xdr:rowOff>20307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7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36834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55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7062</xdr:rowOff>
    </xdr:from>
    <xdr:to>
      <xdr:col>15</xdr:col>
      <xdr:colOff>101600</xdr:colOff>
      <xdr:row>75</xdr:row>
      <xdr:rowOff>108662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6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125189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64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100673</xdr:rowOff>
    </xdr:from>
    <xdr:to>
      <xdr:col>10</xdr:col>
      <xdr:colOff>165100</xdr:colOff>
      <xdr:row>77</xdr:row>
      <xdr:rowOff>30823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47350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34082</xdr:rowOff>
    </xdr:from>
    <xdr:to>
      <xdr:col>6</xdr:col>
      <xdr:colOff>38100</xdr:colOff>
      <xdr:row>76</xdr:row>
      <xdr:rowOff>135682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152209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3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114973</xdr:rowOff>
    </xdr:from>
    <xdr:to>
      <xdr:col>24</xdr:col>
      <xdr:colOff>63500</xdr:colOff>
      <xdr:row>98</xdr:row>
      <xdr:rowOff>117360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745623"/>
          <a:ext cx="838200" cy="1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114973</xdr:rowOff>
    </xdr:from>
    <xdr:to>
      <xdr:col>19</xdr:col>
      <xdr:colOff>177800</xdr:colOff>
      <xdr:row>98</xdr:row>
      <xdr:rowOff>138392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45623"/>
          <a:ext cx="889000" cy="1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138392</xdr:rowOff>
    </xdr:from>
    <xdr:to>
      <xdr:col>15</xdr:col>
      <xdr:colOff>50800</xdr:colOff>
      <xdr:row>98</xdr:row>
      <xdr:rowOff>143638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40492"/>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143638</xdr:rowOff>
    </xdr:from>
    <xdr:to>
      <xdr:col>10</xdr:col>
      <xdr:colOff>114300</xdr:colOff>
      <xdr:row>98</xdr:row>
      <xdr:rowOff>162954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45738"/>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31483</xdr:rowOff>
    </xdr:from>
    <xdr:to>
      <xdr:col>10</xdr:col>
      <xdr:colOff>165100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149610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80975</xdr:rowOff>
    </xdr:from>
    <xdr:to>
      <xdr:col>6</xdr:col>
      <xdr:colOff>38100</xdr:colOff>
      <xdr:row>98</xdr:row>
      <xdr:rowOff>11125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27652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66560</xdr:rowOff>
    </xdr:from>
    <xdr:to>
      <xdr:col>24</xdr:col>
      <xdr:colOff>114300</xdr:colOff>
      <xdr:row>98</xdr:row>
      <xdr:rowOff>168160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152937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64173</xdr:rowOff>
    </xdr:from>
    <xdr:to>
      <xdr:col>20</xdr:col>
      <xdr:colOff>38100</xdr:colOff>
      <xdr:row>97</xdr:row>
      <xdr:rowOff>165773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156900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87592</xdr:rowOff>
    </xdr:from>
    <xdr:to>
      <xdr:col>15</xdr:col>
      <xdr:colOff>101600</xdr:colOff>
      <xdr:row>99</xdr:row>
      <xdr:rowOff>17742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8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8869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92838</xdr:rowOff>
    </xdr:from>
    <xdr:to>
      <xdr:col>10</xdr:col>
      <xdr:colOff>165100</xdr:colOff>
      <xdr:row>99</xdr:row>
      <xdr:rowOff>22988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14115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112154</xdr:rowOff>
    </xdr:from>
    <xdr:to>
      <xdr:col>6</xdr:col>
      <xdr:colOff>38100</xdr:colOff>
      <xdr:row>99</xdr:row>
      <xdr:rowOff>42304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33431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68244</xdr:rowOff>
    </xdr:from>
    <xdr:to>
      <xdr:col>54</xdr:col>
      <xdr:colOff>189865</xdr:colOff>
      <xdr:row>37</xdr:row>
      <xdr:rowOff>140916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897544"/>
          <a:ext cx="1270" cy="58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144743</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8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140916</xdr:rowOff>
    </xdr:from>
    <xdr:to>
      <xdr:col>55</xdr:col>
      <xdr:colOff>88900</xdr:colOff>
      <xdr:row>37</xdr:row>
      <xdr:rowOff>140916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8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14921</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67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68244</xdr:rowOff>
    </xdr:from>
    <xdr:to>
      <xdr:col>55</xdr:col>
      <xdr:colOff>88900</xdr:colOff>
      <xdr:row>34</xdr:row>
      <xdr:rowOff>68244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89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35897</xdr:rowOff>
    </xdr:from>
    <xdr:to>
      <xdr:col>55</xdr:col>
      <xdr:colOff>0</xdr:colOff>
      <xdr:row>35</xdr:row>
      <xdr:rowOff>77982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036647"/>
          <a:ext cx="838200" cy="4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15412</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87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36985</xdr:rowOff>
    </xdr:from>
    <xdr:to>
      <xdr:col>55</xdr:col>
      <xdr:colOff>50800</xdr:colOff>
      <xdr:row>36</xdr:row>
      <xdr:rowOff>138585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20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63252</xdr:rowOff>
    </xdr:from>
    <xdr:to>
      <xdr:col>50</xdr:col>
      <xdr:colOff>114300</xdr:colOff>
      <xdr:row>35</xdr:row>
      <xdr:rowOff>77982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549652"/>
          <a:ext cx="889000" cy="5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62259</xdr:rowOff>
    </xdr:from>
    <xdr:to>
      <xdr:col>50</xdr:col>
      <xdr:colOff>165100</xdr:colOff>
      <xdr:row>36</xdr:row>
      <xdr:rowOff>163859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2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154986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3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63252</xdr:rowOff>
    </xdr:from>
    <xdr:to>
      <xdr:col>45</xdr:col>
      <xdr:colOff>177800</xdr:colOff>
      <xdr:row>35</xdr:row>
      <xdr:rowOff>81000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549652"/>
          <a:ext cx="889000" cy="53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97248</xdr:rowOff>
    </xdr:from>
    <xdr:to>
      <xdr:col>46</xdr:col>
      <xdr:colOff>38100</xdr:colOff>
      <xdr:row>34</xdr:row>
      <xdr:rowOff>27398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18525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8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80488</xdr:rowOff>
    </xdr:from>
    <xdr:to>
      <xdr:col>41</xdr:col>
      <xdr:colOff>50800</xdr:colOff>
      <xdr:row>35</xdr:row>
      <xdr:rowOff>81000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081238"/>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34644</xdr:rowOff>
    </xdr:from>
    <xdr:to>
      <xdr:col>41</xdr:col>
      <xdr:colOff>101600</xdr:colOff>
      <xdr:row>37</xdr:row>
      <xdr:rowOff>136244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127371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53494</xdr:rowOff>
    </xdr:from>
    <xdr:to>
      <xdr:col>36</xdr:col>
      <xdr:colOff>165100</xdr:colOff>
      <xdr:row>37</xdr:row>
      <xdr:rowOff>155094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146221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156547</xdr:rowOff>
    </xdr:from>
    <xdr:to>
      <xdr:col>55</xdr:col>
      <xdr:colOff>50800</xdr:colOff>
      <xdr:row>35</xdr:row>
      <xdr:rowOff>86697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98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7974</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83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27182</xdr:rowOff>
    </xdr:from>
    <xdr:to>
      <xdr:col>50</xdr:col>
      <xdr:colOff>165100</xdr:colOff>
      <xdr:row>35</xdr:row>
      <xdr:rowOff>128782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0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145309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80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12452</xdr:rowOff>
    </xdr:from>
    <xdr:to>
      <xdr:col>46</xdr:col>
      <xdr:colOff>38100</xdr:colOff>
      <xdr:row>32</xdr:row>
      <xdr:rowOff>114052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4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130579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27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30200</xdr:rowOff>
    </xdr:from>
    <xdr:to>
      <xdr:col>41</xdr:col>
      <xdr:colOff>101600</xdr:colOff>
      <xdr:row>35</xdr:row>
      <xdr:rowOff>131800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148327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80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29688</xdr:rowOff>
    </xdr:from>
    <xdr:to>
      <xdr:col>36</xdr:col>
      <xdr:colOff>165100</xdr:colOff>
      <xdr:row>35</xdr:row>
      <xdr:rowOff>131288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0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147815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580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163543</xdr:rowOff>
    </xdr:from>
    <xdr:to>
      <xdr:col>55</xdr:col>
      <xdr:colOff>0</xdr:colOff>
      <xdr:row>55</xdr:row>
      <xdr:rowOff>12972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421843"/>
          <a:ext cx="8382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12972</xdr:rowOff>
    </xdr:from>
    <xdr:to>
      <xdr:col>50</xdr:col>
      <xdr:colOff>114300</xdr:colOff>
      <xdr:row>55</xdr:row>
      <xdr:rowOff>103597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442722"/>
          <a:ext cx="889000" cy="9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27526</xdr:rowOff>
    </xdr:from>
    <xdr:to>
      <xdr:col>45</xdr:col>
      <xdr:colOff>177800</xdr:colOff>
      <xdr:row>55</xdr:row>
      <xdr:rowOff>103597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114376"/>
          <a:ext cx="889000" cy="41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27526</xdr:rowOff>
    </xdr:from>
    <xdr:to>
      <xdr:col>41</xdr:col>
      <xdr:colOff>50800</xdr:colOff>
      <xdr:row>55</xdr:row>
      <xdr:rowOff>150711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114376"/>
          <a:ext cx="889000" cy="46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125368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12585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7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112743</xdr:rowOff>
    </xdr:from>
    <xdr:to>
      <xdr:col>55</xdr:col>
      <xdr:colOff>50800</xdr:colOff>
      <xdr:row>55</xdr:row>
      <xdr:rowOff>42893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37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135620</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133622</xdr:rowOff>
    </xdr:from>
    <xdr:to>
      <xdr:col>50</xdr:col>
      <xdr:colOff>165100</xdr:colOff>
      <xdr:row>55</xdr:row>
      <xdr:rowOff>63772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3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80299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1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52797</xdr:rowOff>
    </xdr:from>
    <xdr:to>
      <xdr:col>46</xdr:col>
      <xdr:colOff>38100</xdr:colOff>
      <xdr:row>55</xdr:row>
      <xdr:rowOff>154397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8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170924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25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148176</xdr:rowOff>
    </xdr:from>
    <xdr:to>
      <xdr:col>41</xdr:col>
      <xdr:colOff>101600</xdr:colOff>
      <xdr:row>53</xdr:row>
      <xdr:rowOff>78326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0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94853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883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99911</xdr:rowOff>
    </xdr:from>
    <xdr:to>
      <xdr:col>36</xdr:col>
      <xdr:colOff>165100</xdr:colOff>
      <xdr:row>56</xdr:row>
      <xdr:rowOff>30061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46588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30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134976</xdr:rowOff>
    </xdr:from>
    <xdr:to>
      <xdr:col>55</xdr:col>
      <xdr:colOff>0</xdr:colOff>
      <xdr:row>79</xdr:row>
      <xdr:rowOff>38779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36626"/>
          <a:ext cx="838200" cy="24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134976</xdr:rowOff>
    </xdr:from>
    <xdr:to>
      <xdr:col>50</xdr:col>
      <xdr:colOff>114300</xdr:colOff>
      <xdr:row>78</xdr:row>
      <xdr:rowOff>113367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36626"/>
          <a:ext cx="889000" cy="14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49152</xdr:rowOff>
    </xdr:from>
    <xdr:to>
      <xdr:col>45</xdr:col>
      <xdr:colOff>177800</xdr:colOff>
      <xdr:row>78</xdr:row>
      <xdr:rowOff>113367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22252"/>
          <a:ext cx="889000" cy="6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13937</xdr:rowOff>
    </xdr:from>
    <xdr:to>
      <xdr:col>41</xdr:col>
      <xdr:colOff>50800</xdr:colOff>
      <xdr:row>78</xdr:row>
      <xdr:rowOff>49152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87037"/>
          <a:ext cx="889000" cy="3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30107</xdr:rowOff>
    </xdr:from>
    <xdr:to>
      <xdr:col>41</xdr:col>
      <xdr:colOff>101600</xdr:colOff>
      <xdr:row>78</xdr:row>
      <xdr:rowOff>131707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122834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65419</xdr:rowOff>
    </xdr:from>
    <xdr:to>
      <xdr:col>36</xdr:col>
      <xdr:colOff>165100</xdr:colOff>
      <xdr:row>78</xdr:row>
      <xdr:rowOff>167019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3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158146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159429</xdr:rowOff>
    </xdr:from>
    <xdr:to>
      <xdr:col>55</xdr:col>
      <xdr:colOff>50800</xdr:colOff>
      <xdr:row>79</xdr:row>
      <xdr:rowOff>89579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74356</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4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84176</xdr:rowOff>
    </xdr:from>
    <xdr:to>
      <xdr:col>50</xdr:col>
      <xdr:colOff>165100</xdr:colOff>
      <xdr:row>78</xdr:row>
      <xdr:rowOff>14326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30853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06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62567</xdr:rowOff>
    </xdr:from>
    <xdr:to>
      <xdr:col>46</xdr:col>
      <xdr:colOff>38100</xdr:colOff>
      <xdr:row>78</xdr:row>
      <xdr:rowOff>164167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155294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2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169802</xdr:rowOff>
    </xdr:from>
    <xdr:to>
      <xdr:col>41</xdr:col>
      <xdr:colOff>101600</xdr:colOff>
      <xdr:row>78</xdr:row>
      <xdr:rowOff>99952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116479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14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134587</xdr:rowOff>
    </xdr:from>
    <xdr:to>
      <xdr:col>36</xdr:col>
      <xdr:colOff>165100</xdr:colOff>
      <xdr:row>78</xdr:row>
      <xdr:rowOff>64737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81264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11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137542</xdr:rowOff>
    </xdr:from>
    <xdr:to>
      <xdr:col>55</xdr:col>
      <xdr:colOff>0</xdr:colOff>
      <xdr:row>96</xdr:row>
      <xdr:rowOff>28972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253842"/>
          <a:ext cx="838200" cy="23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86437</xdr:rowOff>
    </xdr:from>
    <xdr:to>
      <xdr:col>50</xdr:col>
      <xdr:colOff>114300</xdr:colOff>
      <xdr:row>96</xdr:row>
      <xdr:rowOff>28972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374187"/>
          <a:ext cx="889000" cy="11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121027</xdr:rowOff>
    </xdr:from>
    <xdr:to>
      <xdr:col>45</xdr:col>
      <xdr:colOff>177800</xdr:colOff>
      <xdr:row>95</xdr:row>
      <xdr:rowOff>86437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5722977"/>
          <a:ext cx="889000" cy="65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121027</xdr:rowOff>
    </xdr:from>
    <xdr:to>
      <xdr:col>41</xdr:col>
      <xdr:colOff>50800</xdr:colOff>
      <xdr:row>96</xdr:row>
      <xdr:rowOff>122726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5722977"/>
          <a:ext cx="889000" cy="85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105474</xdr:rowOff>
    </xdr:from>
    <xdr:to>
      <xdr:col>41</xdr:col>
      <xdr:colOff>101600</xdr:colOff>
      <xdr:row>97</xdr:row>
      <xdr:rowOff>35624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26751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170952</xdr:rowOff>
    </xdr:from>
    <xdr:to>
      <xdr:col>36</xdr:col>
      <xdr:colOff>165100</xdr:colOff>
      <xdr:row>97</xdr:row>
      <xdr:rowOff>101102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92229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86742</xdr:rowOff>
    </xdr:from>
    <xdr:to>
      <xdr:col>55</xdr:col>
      <xdr:colOff>50800</xdr:colOff>
      <xdr:row>95</xdr:row>
      <xdr:rowOff>16892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20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109619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05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149622</xdr:rowOff>
    </xdr:from>
    <xdr:to>
      <xdr:col>50</xdr:col>
      <xdr:colOff>165100</xdr:colOff>
      <xdr:row>96</xdr:row>
      <xdr:rowOff>79772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96299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21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35637</xdr:rowOff>
    </xdr:from>
    <xdr:to>
      <xdr:col>46</xdr:col>
      <xdr:colOff>38100</xdr:colOff>
      <xdr:row>95</xdr:row>
      <xdr:rowOff>137237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3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153764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0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70227</xdr:rowOff>
    </xdr:from>
    <xdr:to>
      <xdr:col>41</xdr:col>
      <xdr:colOff>101600</xdr:colOff>
      <xdr:row>92</xdr:row>
      <xdr:rowOff>377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567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16904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44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71926</xdr:rowOff>
    </xdr:from>
    <xdr:to>
      <xdr:col>36</xdr:col>
      <xdr:colOff>165100</xdr:colOff>
      <xdr:row>97</xdr:row>
      <xdr:rowOff>2076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18603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0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161554</xdr:rowOff>
    </xdr:from>
    <xdr:to>
      <xdr:col>85</xdr:col>
      <xdr:colOff>127000</xdr:colOff>
      <xdr:row>38</xdr:row>
      <xdr:rowOff>5375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505204"/>
          <a:ext cx="8382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161554</xdr:rowOff>
    </xdr:from>
    <xdr:to>
      <xdr:col>81</xdr:col>
      <xdr:colOff>50800</xdr:colOff>
      <xdr:row>38</xdr:row>
      <xdr:rowOff>60650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505204"/>
          <a:ext cx="8890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132613</xdr:rowOff>
    </xdr:from>
    <xdr:to>
      <xdr:col>76</xdr:col>
      <xdr:colOff>114300</xdr:colOff>
      <xdr:row>38</xdr:row>
      <xdr:rowOff>60650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476263"/>
          <a:ext cx="889000" cy="9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56764</xdr:rowOff>
    </xdr:from>
    <xdr:to>
      <xdr:col>71</xdr:col>
      <xdr:colOff>177800</xdr:colOff>
      <xdr:row>37</xdr:row>
      <xdr:rowOff>132613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400414"/>
          <a:ext cx="889000" cy="7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29197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54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82140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5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126024</xdr:rowOff>
    </xdr:from>
    <xdr:to>
      <xdr:col>85</xdr:col>
      <xdr:colOff>177800</xdr:colOff>
      <xdr:row>38</xdr:row>
      <xdr:rowOff>56175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69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104451</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4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110754</xdr:rowOff>
    </xdr:from>
    <xdr:to>
      <xdr:col>81</xdr:col>
      <xdr:colOff>101600</xdr:colOff>
      <xdr:row>38</xdr:row>
      <xdr:rowOff>40904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32031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5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9850</xdr:rowOff>
    </xdr:from>
    <xdr:to>
      <xdr:col>76</xdr:col>
      <xdr:colOff>165100</xdr:colOff>
      <xdr:row>38</xdr:row>
      <xdr:rowOff>111450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102577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61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81813</xdr:rowOff>
    </xdr:from>
    <xdr:to>
      <xdr:col>72</xdr:col>
      <xdr:colOff>38100</xdr:colOff>
      <xdr:row>38</xdr:row>
      <xdr:rowOff>11964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28490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2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5964</xdr:rowOff>
    </xdr:from>
    <xdr:to>
      <xdr:col>67</xdr:col>
      <xdr:colOff>101600</xdr:colOff>
      <xdr:row>37</xdr:row>
      <xdr:rowOff>107564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3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124091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1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29642</xdr:rowOff>
    </xdr:from>
    <xdr:to>
      <xdr:col>85</xdr:col>
      <xdr:colOff>127000</xdr:colOff>
      <xdr:row>71</xdr:row>
      <xdr:rowOff>102209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202592"/>
          <a:ext cx="838200" cy="7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102209</xdr:rowOff>
    </xdr:from>
    <xdr:to>
      <xdr:col>81</xdr:col>
      <xdr:colOff>50800</xdr:colOff>
      <xdr:row>72</xdr:row>
      <xdr:rowOff>5055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275159"/>
          <a:ext cx="8890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5055</xdr:rowOff>
    </xdr:from>
    <xdr:to>
      <xdr:col>76</xdr:col>
      <xdr:colOff>114300</xdr:colOff>
      <xdr:row>72</xdr:row>
      <xdr:rowOff>68402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349455"/>
          <a:ext cx="889000" cy="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151676</xdr:rowOff>
    </xdr:from>
    <xdr:to>
      <xdr:col>71</xdr:col>
      <xdr:colOff>177800</xdr:colOff>
      <xdr:row>72</xdr:row>
      <xdr:rowOff>68402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324626"/>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88192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80700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150292</xdr:rowOff>
    </xdr:from>
    <xdr:to>
      <xdr:col>85</xdr:col>
      <xdr:colOff>177800</xdr:colOff>
      <xdr:row>71</xdr:row>
      <xdr:rowOff>80442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15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65219</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06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51409</xdr:rowOff>
    </xdr:from>
    <xdr:to>
      <xdr:col>81</xdr:col>
      <xdr:colOff>101600</xdr:colOff>
      <xdr:row>71</xdr:row>
      <xdr:rowOff>153009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2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169536</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199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125705</xdr:rowOff>
    </xdr:from>
    <xdr:to>
      <xdr:col>76</xdr:col>
      <xdr:colOff>165100</xdr:colOff>
      <xdr:row>72</xdr:row>
      <xdr:rowOff>55855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2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72382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07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17602</xdr:rowOff>
    </xdr:from>
    <xdr:to>
      <xdr:col>72</xdr:col>
      <xdr:colOff>38100</xdr:colOff>
      <xdr:row>72</xdr:row>
      <xdr:rowOff>119202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3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135729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100876</xdr:rowOff>
    </xdr:from>
    <xdr:to>
      <xdr:col>67</xdr:col>
      <xdr:colOff>101600</xdr:colOff>
      <xdr:row>72</xdr:row>
      <xdr:rowOff>31026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2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47553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0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152260</xdr:rowOff>
    </xdr:from>
    <xdr:to>
      <xdr:col>85</xdr:col>
      <xdr:colOff>127000</xdr:colOff>
      <xdr:row>97</xdr:row>
      <xdr:rowOff>55068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440010"/>
          <a:ext cx="838200" cy="24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152260</xdr:rowOff>
    </xdr:from>
    <xdr:to>
      <xdr:col>81</xdr:col>
      <xdr:colOff>50800</xdr:colOff>
      <xdr:row>96</xdr:row>
      <xdr:rowOff>149022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440010"/>
          <a:ext cx="889000" cy="16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126746</xdr:rowOff>
    </xdr:from>
    <xdr:to>
      <xdr:col>76</xdr:col>
      <xdr:colOff>114300</xdr:colOff>
      <xdr:row>96</xdr:row>
      <xdr:rowOff>149022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585946"/>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159097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126746</xdr:rowOff>
    </xdr:from>
    <xdr:to>
      <xdr:col>71</xdr:col>
      <xdr:colOff>177800</xdr:colOff>
      <xdr:row>97</xdr:row>
      <xdr:rowOff>39154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585946"/>
          <a:ext cx="889000" cy="8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4268</xdr:rowOff>
    </xdr:from>
    <xdr:to>
      <xdr:col>85</xdr:col>
      <xdr:colOff>177800</xdr:colOff>
      <xdr:row>97</xdr:row>
      <xdr:rowOff>105868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27145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101460</xdr:rowOff>
    </xdr:from>
    <xdr:to>
      <xdr:col>81</xdr:col>
      <xdr:colOff>101600</xdr:colOff>
      <xdr:row>96</xdr:row>
      <xdr:rowOff>31610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3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48137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1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98222</xdr:rowOff>
    </xdr:from>
    <xdr:to>
      <xdr:col>76</xdr:col>
      <xdr:colOff>165100</xdr:colOff>
      <xdr:row>97</xdr:row>
      <xdr:rowOff>28372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44899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75946</xdr:rowOff>
    </xdr:from>
    <xdr:to>
      <xdr:col>72</xdr:col>
      <xdr:colOff>38100</xdr:colOff>
      <xdr:row>97</xdr:row>
      <xdr:rowOff>6096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5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22623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159804</xdr:rowOff>
    </xdr:from>
    <xdr:to>
      <xdr:col>67</xdr:col>
      <xdr:colOff>101600</xdr:colOff>
      <xdr:row>97</xdr:row>
      <xdr:rowOff>89954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106481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3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4271</xdr:rowOff>
    </xdr:from>
    <xdr:to>
      <xdr:col>116</xdr:col>
      <xdr:colOff>63500</xdr:colOff>
      <xdr:row>36</xdr:row>
      <xdr:rowOff>43133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176471"/>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4271</xdr:rowOff>
    </xdr:from>
    <xdr:to>
      <xdr:col>111</xdr:col>
      <xdr:colOff>177800</xdr:colOff>
      <xdr:row>36</xdr:row>
      <xdr:rowOff>33727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176471"/>
          <a:ext cx="889000" cy="2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33727</xdr:rowOff>
    </xdr:from>
    <xdr:to>
      <xdr:col>107</xdr:col>
      <xdr:colOff>50800</xdr:colOff>
      <xdr:row>36</xdr:row>
      <xdr:rowOff>92053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205927"/>
          <a:ext cx="889000" cy="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13480</xdr:rowOff>
    </xdr:from>
    <xdr:to>
      <xdr:col>102</xdr:col>
      <xdr:colOff>114300</xdr:colOff>
      <xdr:row>36</xdr:row>
      <xdr:rowOff>92053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185680"/>
          <a:ext cx="889000" cy="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130930</xdr:rowOff>
    </xdr:from>
    <xdr:to>
      <xdr:col>102</xdr:col>
      <xdr:colOff>165100</xdr:colOff>
      <xdr:row>39</xdr:row>
      <xdr:rowOff>61080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52207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73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136808</xdr:rowOff>
    </xdr:from>
    <xdr:to>
      <xdr:col>98</xdr:col>
      <xdr:colOff>38100</xdr:colOff>
      <xdr:row>39</xdr:row>
      <xdr:rowOff>66958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58085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7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163783</xdr:rowOff>
    </xdr:from>
    <xdr:to>
      <xdr:col>116</xdr:col>
      <xdr:colOff>114300</xdr:colOff>
      <xdr:row>36</xdr:row>
      <xdr:rowOff>93933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1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15210</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0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124921</xdr:rowOff>
    </xdr:from>
    <xdr:to>
      <xdr:col>112</xdr:col>
      <xdr:colOff>38100</xdr:colOff>
      <xdr:row>36</xdr:row>
      <xdr:rowOff>55071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1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71598</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56111" y="590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154377</xdr:rowOff>
    </xdr:from>
    <xdr:to>
      <xdr:col>107</xdr:col>
      <xdr:colOff>101600</xdr:colOff>
      <xdr:row>36</xdr:row>
      <xdr:rowOff>84527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15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101054</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67111" y="5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41253</xdr:rowOff>
    </xdr:from>
    <xdr:to>
      <xdr:col>102</xdr:col>
      <xdr:colOff>165100</xdr:colOff>
      <xdr:row>36</xdr:row>
      <xdr:rowOff>142853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21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159380</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278111" y="59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134130</xdr:rowOff>
    </xdr:from>
    <xdr:to>
      <xdr:col>98</xdr:col>
      <xdr:colOff>38100</xdr:colOff>
      <xdr:row>36</xdr:row>
      <xdr:rowOff>64280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1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80807</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389111" y="59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119850</xdr:rowOff>
    </xdr:from>
    <xdr:to>
      <xdr:col>116</xdr:col>
      <xdr:colOff>63500</xdr:colOff>
      <xdr:row>57</xdr:row>
      <xdr:rowOff>150902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892500"/>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47079</xdr:rowOff>
    </xdr:from>
    <xdr:to>
      <xdr:col>111</xdr:col>
      <xdr:colOff>177800</xdr:colOff>
      <xdr:row>57</xdr:row>
      <xdr:rowOff>119850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819729"/>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47079</xdr:rowOff>
    </xdr:from>
    <xdr:to>
      <xdr:col>107</xdr:col>
      <xdr:colOff>50800</xdr:colOff>
      <xdr:row>57</xdr:row>
      <xdr:rowOff>101333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819729"/>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101333</xdr:rowOff>
    </xdr:from>
    <xdr:to>
      <xdr:col>102</xdr:col>
      <xdr:colOff>114300</xdr:colOff>
      <xdr:row>57</xdr:row>
      <xdr:rowOff>104610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87398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100102</xdr:rowOff>
    </xdr:from>
    <xdr:to>
      <xdr:col>116</xdr:col>
      <xdr:colOff>114300</xdr:colOff>
      <xdr:row>58</xdr:row>
      <xdr:rowOff>30252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122979</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69050</xdr:rowOff>
    </xdr:from>
    <xdr:to>
      <xdr:col>112</xdr:col>
      <xdr:colOff>38100</xdr:colOff>
      <xdr:row>57</xdr:row>
      <xdr:rowOff>170650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15727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61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167729</xdr:rowOff>
    </xdr:from>
    <xdr:to>
      <xdr:col>107</xdr:col>
      <xdr:colOff>101600</xdr:colOff>
      <xdr:row>57</xdr:row>
      <xdr:rowOff>97879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7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114406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54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50533</xdr:rowOff>
    </xdr:from>
    <xdr:to>
      <xdr:col>102</xdr:col>
      <xdr:colOff>165100</xdr:colOff>
      <xdr:row>57</xdr:row>
      <xdr:rowOff>152133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168660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59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53810</xdr:rowOff>
    </xdr:from>
    <xdr:to>
      <xdr:col>98</xdr:col>
      <xdr:colOff>38100</xdr:colOff>
      <xdr:row>57</xdr:row>
      <xdr:rowOff>155410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60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125146</xdr:rowOff>
    </xdr:from>
    <xdr:to>
      <xdr:col>116</xdr:col>
      <xdr:colOff>63500</xdr:colOff>
      <xdr:row>75</xdr:row>
      <xdr:rowOff>136404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83896"/>
          <a:ext cx="8382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136404</xdr:rowOff>
    </xdr:from>
    <xdr:to>
      <xdr:col>111</xdr:col>
      <xdr:colOff>177800</xdr:colOff>
      <xdr:row>76</xdr:row>
      <xdr:rowOff>14370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95154"/>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163818</xdr:rowOff>
    </xdr:from>
    <xdr:to>
      <xdr:col>107</xdr:col>
      <xdr:colOff>50800</xdr:colOff>
      <xdr:row>76</xdr:row>
      <xdr:rowOff>14370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22568"/>
          <a:ext cx="8890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163818</xdr:rowOff>
    </xdr:from>
    <xdr:to>
      <xdr:col>102</xdr:col>
      <xdr:colOff>114300</xdr:colOff>
      <xdr:row>76</xdr:row>
      <xdr:rowOff>76036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22568"/>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116712</xdr:rowOff>
    </xdr:from>
    <xdr:to>
      <xdr:col>102</xdr:col>
      <xdr:colOff>165100</xdr:colOff>
      <xdr:row>77</xdr:row>
      <xdr:rowOff>46862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37989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91624</xdr:rowOff>
    </xdr:from>
    <xdr:to>
      <xdr:col>98</xdr:col>
      <xdr:colOff>38100</xdr:colOff>
      <xdr:row>77</xdr:row>
      <xdr:rowOff>21774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74346</xdr:rowOff>
    </xdr:from>
    <xdr:to>
      <xdr:col>116</xdr:col>
      <xdr:colOff>114300</xdr:colOff>
      <xdr:row>76</xdr:row>
      <xdr:rowOff>4496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3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97223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85604</xdr:rowOff>
    </xdr:from>
    <xdr:to>
      <xdr:col>112</xdr:col>
      <xdr:colOff>38100</xdr:colOff>
      <xdr:row>76</xdr:row>
      <xdr:rowOff>15754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32281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135020</xdr:rowOff>
    </xdr:from>
    <xdr:to>
      <xdr:col>107</xdr:col>
      <xdr:colOff>101600</xdr:colOff>
      <xdr:row>76</xdr:row>
      <xdr:rowOff>65170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81697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113017</xdr:rowOff>
    </xdr:from>
    <xdr:to>
      <xdr:col>102</xdr:col>
      <xdr:colOff>165100</xdr:colOff>
      <xdr:row>76</xdr:row>
      <xdr:rowOff>43166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717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59694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25236</xdr:rowOff>
    </xdr:from>
    <xdr:to>
      <xdr:col>98</xdr:col>
      <xdr:colOff>38100</xdr:colOff>
      <xdr:row>76</xdr:row>
      <xdr:rowOff>126836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143362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住民一人当たりの歳出額は</a:t>
          </a:r>
          <a:r>
            <a:rPr kumimoji="1" lang="en-US" altLang="ja-JP" sz="1000">
              <a:latin typeface="ＭＳ Ｐゴシック" panose="020B0600070205080204" pitchFamily="50" charset="-128"/>
              <a:ea typeface="ＭＳ Ｐゴシック" panose="020B0600070205080204" pitchFamily="50" charset="-128"/>
            </a:rPr>
            <a:t>744,076</a:t>
          </a:r>
          <a:r>
            <a:rPr kumimoji="1" lang="ja-JP" altLang="en-US" sz="1000">
              <a:latin typeface="ＭＳ Ｐゴシック" panose="020B0600070205080204" pitchFamily="50" charset="-128"/>
              <a:ea typeface="ＭＳ Ｐゴシック" panose="020B0600070205080204" pitchFamily="50" charset="-128"/>
            </a:rPr>
            <a:t>円（前年度比▲</a:t>
          </a:r>
          <a:r>
            <a:rPr kumimoji="1" lang="en-US" altLang="ja-JP" sz="1000">
              <a:latin typeface="ＭＳ Ｐゴシック" panose="020B0600070205080204" pitchFamily="50" charset="-128"/>
              <a:ea typeface="ＭＳ Ｐゴシック" panose="020B0600070205080204" pitchFamily="50" charset="-128"/>
            </a:rPr>
            <a:t>10,924</a:t>
          </a:r>
          <a:r>
            <a:rPr kumimoji="1" lang="ja-JP" altLang="en-US" sz="1000">
              <a:latin typeface="ＭＳ Ｐゴシック" panose="020B0600070205080204" pitchFamily="50" charset="-128"/>
              <a:ea typeface="ＭＳ Ｐゴシック" panose="020B0600070205080204" pitchFamily="50" charset="-128"/>
            </a:rPr>
            <a:t>円）となった。前年度と比較して、新型コロナ対策事業の実施又は終了、物価・燃料高騰対策事業の実施によって、一部の経費で大幅な増減が出た。令和４年度において、住民一人当たりの歳出額が大きく増減したもの、類似団体平均を大きく上回るものは以下のとおりである。</a:t>
          </a:r>
        </a:p>
        <a:p>
          <a:r>
            <a:rPr kumimoji="1" lang="ja-JP" altLang="en-US" sz="1000">
              <a:latin typeface="ＭＳ Ｐゴシック" panose="020B0600070205080204" pitchFamily="50" charset="-128"/>
              <a:ea typeface="ＭＳ Ｐゴシック" panose="020B0600070205080204" pitchFamily="50" charset="-128"/>
            </a:rPr>
            <a:t>　・人件費　</a:t>
          </a:r>
          <a:r>
            <a:rPr kumimoji="1" lang="en-US" altLang="ja-JP" sz="1000">
              <a:latin typeface="ＭＳ Ｐゴシック" panose="020B0600070205080204" pitchFamily="50" charset="-128"/>
              <a:ea typeface="ＭＳ Ｐゴシック" panose="020B0600070205080204" pitchFamily="50" charset="-128"/>
            </a:rPr>
            <a:t>102,006</a:t>
          </a:r>
          <a:r>
            <a:rPr kumimoji="1" lang="ja-JP" altLang="en-US" sz="1000">
              <a:latin typeface="ＭＳ Ｐゴシック" panose="020B0600070205080204" pitchFamily="50" charset="-128"/>
              <a:ea typeface="ＭＳ Ｐゴシック" panose="020B0600070205080204" pitchFamily="50" charset="-128"/>
            </a:rPr>
            <a:t>円（類似団体比＋</a:t>
          </a:r>
          <a:r>
            <a:rPr kumimoji="1" lang="en-US" altLang="ja-JP" sz="1000">
              <a:latin typeface="ＭＳ Ｐゴシック" panose="020B0600070205080204" pitchFamily="50" charset="-128"/>
              <a:ea typeface="ＭＳ Ｐゴシック" panose="020B0600070205080204" pitchFamily="50" charset="-128"/>
            </a:rPr>
            <a:t>13,667</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会計年度任用職員（主に、保育園・小中学校関係）の人件費の増加が続いている。</a:t>
          </a:r>
        </a:p>
        <a:p>
          <a:r>
            <a:rPr kumimoji="1" lang="ja-JP" altLang="en-US" sz="1000">
              <a:latin typeface="ＭＳ Ｐゴシック" panose="020B0600070205080204" pitchFamily="50" charset="-128"/>
              <a:ea typeface="ＭＳ Ｐゴシック" panose="020B0600070205080204" pitchFamily="50" charset="-128"/>
            </a:rPr>
            <a:t>　・維持補修費　</a:t>
          </a:r>
          <a:r>
            <a:rPr kumimoji="1" lang="en-US" altLang="ja-JP" sz="1000">
              <a:latin typeface="ＭＳ Ｐゴシック" panose="020B0600070205080204" pitchFamily="50" charset="-128"/>
              <a:ea typeface="ＭＳ Ｐゴシック" panose="020B0600070205080204" pitchFamily="50" charset="-128"/>
            </a:rPr>
            <a:t>29,945</a:t>
          </a:r>
          <a:r>
            <a:rPr kumimoji="1" lang="ja-JP" altLang="en-US" sz="1000">
              <a:latin typeface="ＭＳ Ｐゴシック" panose="020B0600070205080204" pitchFamily="50" charset="-128"/>
              <a:ea typeface="ＭＳ Ｐゴシック" panose="020B0600070205080204" pitchFamily="50" charset="-128"/>
            </a:rPr>
            <a:t>円（類似団体比＋</a:t>
          </a:r>
          <a:r>
            <a:rPr kumimoji="1" lang="en-US" altLang="ja-JP" sz="1000">
              <a:latin typeface="ＭＳ Ｐゴシック" panose="020B0600070205080204" pitchFamily="50" charset="-128"/>
              <a:ea typeface="ＭＳ Ｐゴシック" panose="020B0600070205080204" pitchFamily="50" charset="-128"/>
            </a:rPr>
            <a:t>19,210</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除雪経費の減少（▲</a:t>
          </a:r>
          <a:r>
            <a:rPr kumimoji="1" lang="en-US" altLang="ja-JP" sz="1000">
              <a:latin typeface="ＭＳ Ｐゴシック" panose="020B0600070205080204" pitchFamily="50" charset="-128"/>
              <a:ea typeface="ＭＳ Ｐゴシック" panose="020B0600070205080204" pitchFamily="50" charset="-128"/>
            </a:rPr>
            <a:t>241</a:t>
          </a:r>
          <a:r>
            <a:rPr kumimoji="1" lang="ja-JP" altLang="en-US" sz="1000">
              <a:latin typeface="ＭＳ Ｐゴシック" panose="020B0600070205080204" pitchFamily="50" charset="-128"/>
              <a:ea typeface="ＭＳ Ｐゴシック" panose="020B0600070205080204" pitchFamily="50" charset="-128"/>
            </a:rPr>
            <a:t>百万円）により、住民一人当たりの維持補修費は減少した。しかし、類似団体平均よりも高い状態が続いているため、計画的な修繕、事業精査、そして公共施設の再編を通じた施設の維持費の抑制を図る必要がある。</a:t>
          </a:r>
        </a:p>
        <a:p>
          <a:r>
            <a:rPr kumimoji="1" lang="ja-JP" altLang="en-US" sz="1000">
              <a:latin typeface="ＭＳ Ｐゴシック" panose="020B0600070205080204" pitchFamily="50" charset="-128"/>
              <a:ea typeface="ＭＳ Ｐゴシック" panose="020B0600070205080204" pitchFamily="50" charset="-128"/>
            </a:rPr>
            <a:t>　・扶助費　</a:t>
          </a:r>
          <a:r>
            <a:rPr kumimoji="1" lang="en-US" altLang="ja-JP" sz="1000">
              <a:latin typeface="ＭＳ Ｐゴシック" panose="020B0600070205080204" pitchFamily="50" charset="-128"/>
              <a:ea typeface="ＭＳ Ｐゴシック" panose="020B0600070205080204" pitchFamily="50" charset="-128"/>
            </a:rPr>
            <a:t>67,759</a:t>
          </a:r>
          <a:r>
            <a:rPr kumimoji="1" lang="ja-JP" altLang="en-US" sz="1000">
              <a:latin typeface="ＭＳ Ｐゴシック" panose="020B0600070205080204" pitchFamily="50" charset="-128"/>
              <a:ea typeface="ＭＳ Ｐゴシック" panose="020B0600070205080204" pitchFamily="50" charset="-128"/>
            </a:rPr>
            <a:t>円（類似団体比▲</a:t>
          </a:r>
          <a:r>
            <a:rPr kumimoji="1" lang="en-US" altLang="ja-JP" sz="1000">
              <a:latin typeface="ＭＳ Ｐゴシック" panose="020B0600070205080204" pitchFamily="50" charset="-128"/>
              <a:ea typeface="ＭＳ Ｐゴシック" panose="020B0600070205080204" pitchFamily="50" charset="-128"/>
            </a:rPr>
            <a:t>26,421</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生活保護費が低いなどの要因もあり、類似団体平均よりも大幅に低い状況が続いている。また、過年度に新型コロナ対策として実施した各種給付が大幅に減少したこともあり、住民一人当たりコストも前年度から大きく減少した。</a:t>
          </a:r>
        </a:p>
        <a:p>
          <a:r>
            <a:rPr kumimoji="1" lang="ja-JP" altLang="en-US" sz="1000">
              <a:latin typeface="ＭＳ Ｐゴシック" panose="020B0600070205080204" pitchFamily="50" charset="-128"/>
              <a:ea typeface="ＭＳ Ｐゴシック" panose="020B0600070205080204" pitchFamily="50" charset="-128"/>
            </a:rPr>
            <a:t>　・補助費等　</a:t>
          </a:r>
          <a:r>
            <a:rPr kumimoji="1" lang="en-US" altLang="ja-JP" sz="1000">
              <a:latin typeface="ＭＳ Ｐゴシック" panose="020B0600070205080204" pitchFamily="50" charset="-128"/>
              <a:ea typeface="ＭＳ Ｐゴシック" panose="020B0600070205080204" pitchFamily="50" charset="-128"/>
            </a:rPr>
            <a:t>135,204</a:t>
          </a:r>
          <a:r>
            <a:rPr kumimoji="1" lang="ja-JP" altLang="en-US" sz="1000">
              <a:latin typeface="ＭＳ Ｐゴシック" panose="020B0600070205080204" pitchFamily="50" charset="-128"/>
              <a:ea typeface="ＭＳ Ｐゴシック" panose="020B0600070205080204" pitchFamily="50" charset="-128"/>
            </a:rPr>
            <a:t>円（類似団体比</a:t>
          </a:r>
          <a:r>
            <a:rPr kumimoji="1" lang="en-US" altLang="ja-JP" sz="1000">
              <a:latin typeface="ＭＳ Ｐゴシック" panose="020B0600070205080204" pitchFamily="50" charset="-128"/>
              <a:ea typeface="ＭＳ Ｐゴシック" panose="020B0600070205080204" pitchFamily="50" charset="-128"/>
            </a:rPr>
            <a:t>+48,849</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公営企業（病院・水道・下水道）への繰出金や、一部事務組合への負担金の影響で、類似団体平均よりも高い状態が続いている。公営企業会計への基準外繰出の圧縮や、経常的に支出している市独自の補助金を見直していく必要がある。</a:t>
          </a:r>
        </a:p>
        <a:p>
          <a:r>
            <a:rPr kumimoji="1" lang="ja-JP" altLang="en-US" sz="1000">
              <a:latin typeface="ＭＳ Ｐゴシック" panose="020B0600070205080204" pitchFamily="50" charset="-128"/>
              <a:ea typeface="ＭＳ Ｐゴシック" panose="020B0600070205080204" pitchFamily="50" charset="-128"/>
            </a:rPr>
            <a:t>　・普通建設事業費　</a:t>
          </a:r>
          <a:r>
            <a:rPr kumimoji="1" lang="en-US" altLang="ja-JP" sz="1000">
              <a:latin typeface="ＭＳ Ｐゴシック" panose="020B0600070205080204" pitchFamily="50" charset="-128"/>
              <a:ea typeface="ＭＳ Ｐゴシック" panose="020B0600070205080204" pitchFamily="50" charset="-128"/>
            </a:rPr>
            <a:t>96,871</a:t>
          </a:r>
          <a:r>
            <a:rPr kumimoji="1" lang="ja-JP" altLang="en-US" sz="1000">
              <a:latin typeface="ＭＳ Ｐゴシック" panose="020B0600070205080204" pitchFamily="50" charset="-128"/>
              <a:ea typeface="ＭＳ Ｐゴシック" panose="020B0600070205080204" pitchFamily="50" charset="-128"/>
            </a:rPr>
            <a:t>円（類似団体比＋</a:t>
          </a:r>
          <a:r>
            <a:rPr kumimoji="1" lang="en-US" altLang="ja-JP" sz="1000">
              <a:latin typeface="ＭＳ Ｐゴシック" panose="020B0600070205080204" pitchFamily="50" charset="-128"/>
              <a:ea typeface="ＭＳ Ｐゴシック" panose="020B0600070205080204" pitchFamily="50" charset="-128"/>
            </a:rPr>
            <a:t>28,461</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体育施設の設備更新工事や、高齢者施設の機器更新などを実施したこともあり、更新整備に係る住民一人当たりコストが、類似団体よりも大きくなっている。施設の再編等によって中長期的には逓減していくが、今後も小・中学校やその他の公共施設の改修事業等が予定されおり、年度間での増減の発生が考えられる。</a:t>
          </a:r>
        </a:p>
        <a:p>
          <a:r>
            <a:rPr kumimoji="1" lang="ja-JP" altLang="en-US" sz="1000">
              <a:latin typeface="ＭＳ Ｐゴシック" panose="020B0600070205080204" pitchFamily="50" charset="-128"/>
              <a:ea typeface="ＭＳ Ｐゴシック" panose="020B0600070205080204" pitchFamily="50" charset="-128"/>
            </a:rPr>
            <a:t>　・公債費　</a:t>
          </a:r>
          <a:r>
            <a:rPr kumimoji="1" lang="en-US" altLang="ja-JP" sz="1000">
              <a:latin typeface="ＭＳ Ｐゴシック" panose="020B0600070205080204" pitchFamily="50" charset="-128"/>
              <a:ea typeface="ＭＳ Ｐゴシック" panose="020B0600070205080204" pitchFamily="50" charset="-128"/>
            </a:rPr>
            <a:t>109,166</a:t>
          </a:r>
          <a:r>
            <a:rPr kumimoji="1" lang="ja-JP" altLang="en-US" sz="1000">
              <a:latin typeface="ＭＳ Ｐゴシック" panose="020B0600070205080204" pitchFamily="50" charset="-128"/>
              <a:ea typeface="ＭＳ Ｐゴシック" panose="020B0600070205080204" pitchFamily="50" charset="-128"/>
            </a:rPr>
            <a:t>円（類似団体比</a:t>
          </a:r>
          <a:r>
            <a:rPr kumimoji="1" lang="en-US" altLang="ja-JP" sz="1000">
              <a:latin typeface="ＭＳ Ｐゴシック" panose="020B0600070205080204" pitchFamily="50" charset="-128"/>
              <a:ea typeface="ＭＳ Ｐゴシック" panose="020B0600070205080204" pitchFamily="50" charset="-128"/>
            </a:rPr>
            <a:t>+52,977</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合併特例債や過疎対策事業債を活用して実施した大型建設事業に係る償還額が嵩んでいるため、類似団体平均よりも住民一人当たりの公債費が高い状況が続いている。今後は、財政規模を考慮し、地方債の適正な発行規模の管理に努める必要がある。</a:t>
          </a:r>
        </a:p>
        <a:p>
          <a:r>
            <a:rPr kumimoji="1" lang="ja-JP" altLang="en-US" sz="1000">
              <a:latin typeface="ＭＳ Ｐゴシック" panose="020B0600070205080204" pitchFamily="50" charset="-128"/>
              <a:ea typeface="ＭＳ Ｐゴシック" panose="020B0600070205080204" pitchFamily="50" charset="-128"/>
            </a:rPr>
            <a:t>　・投資及び出資金　</a:t>
          </a:r>
          <a:r>
            <a:rPr kumimoji="1" lang="en-US" altLang="ja-JP" sz="1000">
              <a:latin typeface="ＭＳ Ｐゴシック" panose="020B0600070205080204" pitchFamily="50" charset="-128"/>
              <a:ea typeface="ＭＳ Ｐゴシック" panose="020B0600070205080204" pitchFamily="50" charset="-128"/>
            </a:rPr>
            <a:t>17,457</a:t>
          </a:r>
          <a:r>
            <a:rPr kumimoji="1" lang="ja-JP" altLang="en-US" sz="1000">
              <a:latin typeface="ＭＳ Ｐゴシック" panose="020B0600070205080204" pitchFamily="50" charset="-128"/>
              <a:ea typeface="ＭＳ Ｐゴシック" panose="020B0600070205080204" pitchFamily="50" charset="-128"/>
            </a:rPr>
            <a:t>円（類似団体比</a:t>
          </a:r>
          <a:r>
            <a:rPr kumimoji="1" lang="en-US" altLang="ja-JP" sz="1000">
              <a:latin typeface="ＭＳ Ｐゴシック" panose="020B0600070205080204" pitchFamily="50" charset="-128"/>
              <a:ea typeface="ＭＳ Ｐゴシック" panose="020B0600070205080204" pitchFamily="50" charset="-128"/>
            </a:rPr>
            <a:t>+11,863</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病院事業会計、水道事業会計及び下水道事業会計への繰出金である。市内に</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つの市立病院を有していることや、市域が広大で人口密度も低いために下水道の維持管理経費が嵩んでおり、類似団体平均よりも高い水準となっている。今後、各事業の経営改善及び基準外繰出金の圧縮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47,778
46,867
668.64
38,031,321
35,550,460
2,350,733
21,470,858
38,621,253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99695</xdr:rowOff>
    </xdr:from>
    <xdr:to>
      <xdr:col>24</xdr:col>
      <xdr:colOff>63500</xdr:colOff>
      <xdr:row>36</xdr:row>
      <xdr:rowOff>111125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718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42164</xdr:rowOff>
    </xdr:from>
    <xdr:to>
      <xdr:col>19</xdr:col>
      <xdr:colOff>177800</xdr:colOff>
      <xdr:row>36</xdr:row>
      <xdr:rowOff>99695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14364"/>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111887</xdr:rowOff>
    </xdr:from>
    <xdr:to>
      <xdr:col>15</xdr:col>
      <xdr:colOff>50800</xdr:colOff>
      <xdr:row>36</xdr:row>
      <xdr:rowOff>42164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69737"/>
          <a:ext cx="889000" cy="4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111887</xdr:rowOff>
    </xdr:from>
    <xdr:to>
      <xdr:col>10</xdr:col>
      <xdr:colOff>114300</xdr:colOff>
      <xdr:row>35</xdr:row>
      <xdr:rowOff>105410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69737"/>
          <a:ext cx="889000" cy="3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41656</xdr:rowOff>
    </xdr:from>
    <xdr:to>
      <xdr:col>10</xdr:col>
      <xdr:colOff>165100</xdr:colOff>
      <xdr:row>38</xdr:row>
      <xdr:rowOff>143256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134383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40513</xdr:rowOff>
    </xdr:from>
    <xdr:to>
      <xdr:col>6</xdr:col>
      <xdr:colOff>38100</xdr:colOff>
      <xdr:row>38</xdr:row>
      <xdr:rowOff>142113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5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133240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4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60325</xdr:rowOff>
    </xdr:from>
    <xdr:to>
      <xdr:col>24</xdr:col>
      <xdr:colOff>114300</xdr:colOff>
      <xdr:row>36</xdr:row>
      <xdr:rowOff>161925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38752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48895</xdr:rowOff>
    </xdr:from>
    <xdr:to>
      <xdr:col>20</xdr:col>
      <xdr:colOff>38100</xdr:colOff>
      <xdr:row>36</xdr:row>
      <xdr:rowOff>150495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141622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162814</xdr:rowOff>
    </xdr:from>
    <xdr:to>
      <xdr:col>15</xdr:col>
      <xdr:colOff>101600</xdr:colOff>
      <xdr:row>36</xdr:row>
      <xdr:rowOff>92964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84091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61087</xdr:rowOff>
    </xdr:from>
    <xdr:to>
      <xdr:col>10</xdr:col>
      <xdr:colOff>165100</xdr:colOff>
      <xdr:row>33</xdr:row>
      <xdr:rowOff>162687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7764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54610</xdr:rowOff>
    </xdr:from>
    <xdr:to>
      <xdr:col>6</xdr:col>
      <xdr:colOff>38100</xdr:colOff>
      <xdr:row>35</xdr:row>
      <xdr:rowOff>156210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5041</xdr:rowOff>
    </xdr:from>
    <xdr:to>
      <xdr:col>24</xdr:col>
      <xdr:colOff>63500</xdr:colOff>
      <xdr:row>56</xdr:row>
      <xdr:rowOff>87620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06241"/>
          <a:ext cx="838200" cy="8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66406</xdr:rowOff>
    </xdr:from>
    <xdr:to>
      <xdr:col>19</xdr:col>
      <xdr:colOff>177800</xdr:colOff>
      <xdr:row>56</xdr:row>
      <xdr:rowOff>5041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53256"/>
          <a:ext cx="889000" cy="45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66406</xdr:rowOff>
    </xdr:from>
    <xdr:to>
      <xdr:col>15</xdr:col>
      <xdr:colOff>50800</xdr:colOff>
      <xdr:row>55</xdr:row>
      <xdr:rowOff>148753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53256"/>
          <a:ext cx="889000" cy="4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148753</xdr:rowOff>
    </xdr:from>
    <xdr:to>
      <xdr:col>10</xdr:col>
      <xdr:colOff>114300</xdr:colOff>
      <xdr:row>56</xdr:row>
      <xdr:rowOff>123474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78503"/>
          <a:ext cx="889000" cy="14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151152</xdr:rowOff>
    </xdr:from>
    <xdr:to>
      <xdr:col>10</xdr:col>
      <xdr:colOff>165100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157544</xdr:rowOff>
    </xdr:from>
    <xdr:to>
      <xdr:col>6</xdr:col>
      <xdr:colOff>38100</xdr:colOff>
      <xdr:row>57</xdr:row>
      <xdr:rowOff>87694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78821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36820</xdr:rowOff>
    </xdr:from>
    <xdr:to>
      <xdr:col>24</xdr:col>
      <xdr:colOff>114300</xdr:colOff>
      <xdr:row>56</xdr:row>
      <xdr:rowOff>138420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15247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125691</xdr:rowOff>
    </xdr:from>
    <xdr:to>
      <xdr:col>20</xdr:col>
      <xdr:colOff>38100</xdr:colOff>
      <xdr:row>56</xdr:row>
      <xdr:rowOff>55841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72368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3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15606</xdr:rowOff>
    </xdr:from>
    <xdr:to>
      <xdr:col>15</xdr:col>
      <xdr:colOff>101600</xdr:colOff>
      <xdr:row>53</xdr:row>
      <xdr:rowOff>117206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133733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87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97953</xdr:rowOff>
    </xdr:from>
    <xdr:to>
      <xdr:col>10</xdr:col>
      <xdr:colOff>165100</xdr:colOff>
      <xdr:row>56</xdr:row>
      <xdr:rowOff>28103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44630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0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72674</xdr:rowOff>
    </xdr:from>
    <xdr:to>
      <xdr:col>6</xdr:col>
      <xdr:colOff>38100</xdr:colOff>
      <xdr:row>57</xdr:row>
      <xdr:rowOff>2824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7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19351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109481</xdr:rowOff>
    </xdr:from>
    <xdr:to>
      <xdr:col>24</xdr:col>
      <xdr:colOff>63500</xdr:colOff>
      <xdr:row>75</xdr:row>
      <xdr:rowOff>157324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68231"/>
          <a:ext cx="8382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109481</xdr:rowOff>
    </xdr:from>
    <xdr:to>
      <xdr:col>19</xdr:col>
      <xdr:colOff>177800</xdr:colOff>
      <xdr:row>76</xdr:row>
      <xdr:rowOff>160634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8231"/>
          <a:ext cx="889000" cy="22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160634</xdr:rowOff>
    </xdr:from>
    <xdr:to>
      <xdr:col>15</xdr:col>
      <xdr:colOff>50800</xdr:colOff>
      <xdr:row>77</xdr:row>
      <xdr:rowOff>43676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90834"/>
          <a:ext cx="889000" cy="5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43676</xdr:rowOff>
    </xdr:from>
    <xdr:to>
      <xdr:col>10</xdr:col>
      <xdr:colOff>114300</xdr:colOff>
      <xdr:row>77</xdr:row>
      <xdr:rowOff>111255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45326"/>
          <a:ext cx="889000" cy="6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119010</xdr:rowOff>
    </xdr:from>
    <xdr:to>
      <xdr:col>10</xdr:col>
      <xdr:colOff>165100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8367</xdr:rowOff>
    </xdr:from>
    <xdr:to>
      <xdr:col>6</xdr:col>
      <xdr:colOff>38100</xdr:colOff>
      <xdr:row>78</xdr:row>
      <xdr:rowOff>109967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101094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106524</xdr:rowOff>
    </xdr:from>
    <xdr:to>
      <xdr:col>24</xdr:col>
      <xdr:colOff>114300</xdr:colOff>
      <xdr:row>76</xdr:row>
      <xdr:rowOff>36674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129401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58681</xdr:rowOff>
    </xdr:from>
    <xdr:to>
      <xdr:col>20</xdr:col>
      <xdr:colOff>38100</xdr:colOff>
      <xdr:row>75</xdr:row>
      <xdr:rowOff>160282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74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5358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9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109834</xdr:rowOff>
    </xdr:from>
    <xdr:to>
      <xdr:col>15</xdr:col>
      <xdr:colOff>101600</xdr:colOff>
      <xdr:row>77</xdr:row>
      <xdr:rowOff>39984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56511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1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164326</xdr:rowOff>
    </xdr:from>
    <xdr:to>
      <xdr:col>10</xdr:col>
      <xdr:colOff>165100</xdr:colOff>
      <xdr:row>77</xdr:row>
      <xdr:rowOff>94476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111004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6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60455</xdr:rowOff>
    </xdr:from>
    <xdr:to>
      <xdr:col>6</xdr:col>
      <xdr:colOff>38100</xdr:colOff>
      <xdr:row>77</xdr:row>
      <xdr:rowOff>162055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3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121281</xdr:rowOff>
    </xdr:from>
    <xdr:to>
      <xdr:col>24</xdr:col>
      <xdr:colOff>63500</xdr:colOff>
      <xdr:row>96</xdr:row>
      <xdr:rowOff>163485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80481"/>
          <a:ext cx="838200" cy="4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121281</xdr:rowOff>
    </xdr:from>
    <xdr:to>
      <xdr:col>19</xdr:col>
      <xdr:colOff>177800</xdr:colOff>
      <xdr:row>97</xdr:row>
      <xdr:rowOff>35992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80481"/>
          <a:ext cx="889000" cy="8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35992</xdr:rowOff>
    </xdr:from>
    <xdr:to>
      <xdr:col>15</xdr:col>
      <xdr:colOff>50800</xdr:colOff>
      <xdr:row>97</xdr:row>
      <xdr:rowOff>58133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66642"/>
          <a:ext cx="8890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58133</xdr:rowOff>
    </xdr:from>
    <xdr:to>
      <xdr:col>10</xdr:col>
      <xdr:colOff>114300</xdr:colOff>
      <xdr:row>97</xdr:row>
      <xdr:rowOff>162375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88783"/>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112685</xdr:rowOff>
    </xdr:from>
    <xdr:to>
      <xdr:col>24</xdr:col>
      <xdr:colOff>114300</xdr:colOff>
      <xdr:row>97</xdr:row>
      <xdr:rowOff>42835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7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135562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2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70481</xdr:rowOff>
    </xdr:from>
    <xdr:to>
      <xdr:col>20</xdr:col>
      <xdr:colOff>38100</xdr:colOff>
      <xdr:row>97</xdr:row>
      <xdr:rowOff>631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17158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156642</xdr:rowOff>
    </xdr:from>
    <xdr:to>
      <xdr:col>15</xdr:col>
      <xdr:colOff>101600</xdr:colOff>
      <xdr:row>97</xdr:row>
      <xdr:rowOff>86792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103319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7333</xdr:rowOff>
    </xdr:from>
    <xdr:to>
      <xdr:col>10</xdr:col>
      <xdr:colOff>165100</xdr:colOff>
      <xdr:row>97</xdr:row>
      <xdr:rowOff>108933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125460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111575</xdr:rowOff>
    </xdr:from>
    <xdr:to>
      <xdr:col>6</xdr:col>
      <xdr:colOff>38100</xdr:colOff>
      <xdr:row>98</xdr:row>
      <xdr:rowOff>41725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4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58252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1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127943</xdr:rowOff>
    </xdr:from>
    <xdr:to>
      <xdr:col>55</xdr:col>
      <xdr:colOff>0</xdr:colOff>
      <xdr:row>38</xdr:row>
      <xdr:rowOff>16909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71593"/>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118799</xdr:rowOff>
    </xdr:from>
    <xdr:to>
      <xdr:col>50</xdr:col>
      <xdr:colOff>114300</xdr:colOff>
      <xdr:row>37</xdr:row>
      <xdr:rowOff>127943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6244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118799</xdr:rowOff>
    </xdr:from>
    <xdr:to>
      <xdr:col>45</xdr:col>
      <xdr:colOff>177800</xdr:colOff>
      <xdr:row>37</xdr:row>
      <xdr:rowOff>149171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62449"/>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149171</xdr:rowOff>
    </xdr:from>
    <xdr:to>
      <xdr:col>41</xdr:col>
      <xdr:colOff>50800</xdr:colOff>
      <xdr:row>37</xdr:row>
      <xdr:rowOff>153089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9282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116985</xdr:rowOff>
    </xdr:from>
    <xdr:to>
      <xdr:col>41</xdr:col>
      <xdr:colOff>101600</xdr:colOff>
      <xdr:row>37</xdr:row>
      <xdr:rowOff>47135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63662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92492</xdr:rowOff>
    </xdr:from>
    <xdr:to>
      <xdr:col>36</xdr:col>
      <xdr:colOff>165100</xdr:colOff>
      <xdr:row>37</xdr:row>
      <xdr:rowOff>22642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39169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3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137559</xdr:rowOff>
    </xdr:from>
    <xdr:to>
      <xdr:col>55</xdr:col>
      <xdr:colOff>50800</xdr:colOff>
      <xdr:row>38</xdr:row>
      <xdr:rowOff>67709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115986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5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77143</xdr:rowOff>
    </xdr:from>
    <xdr:to>
      <xdr:col>50</xdr:col>
      <xdr:colOff>165100</xdr:colOff>
      <xdr:row>38</xdr:row>
      <xdr:rowOff>7293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169870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13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67999</xdr:rowOff>
    </xdr:from>
    <xdr:to>
      <xdr:col>46</xdr:col>
      <xdr:colOff>38100</xdr:colOff>
      <xdr:row>37</xdr:row>
      <xdr:rowOff>169599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160727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0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98371</xdr:rowOff>
    </xdr:from>
    <xdr:to>
      <xdr:col>41</xdr:col>
      <xdr:colOff>101600</xdr:colOff>
      <xdr:row>38</xdr:row>
      <xdr:rowOff>28521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19648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34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102289</xdr:rowOff>
    </xdr:from>
    <xdr:to>
      <xdr:col>36</xdr:col>
      <xdr:colOff>165100</xdr:colOff>
      <xdr:row>38</xdr:row>
      <xdr:rowOff>32440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45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23566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38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100895</xdr:rowOff>
    </xdr:from>
    <xdr:to>
      <xdr:col>55</xdr:col>
      <xdr:colOff>0</xdr:colOff>
      <xdr:row>54</xdr:row>
      <xdr:rowOff>134366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187745"/>
          <a:ext cx="838200" cy="20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134366</xdr:rowOff>
    </xdr:from>
    <xdr:to>
      <xdr:col>50</xdr:col>
      <xdr:colOff>114300</xdr:colOff>
      <xdr:row>55</xdr:row>
      <xdr:rowOff>75864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392666"/>
          <a:ext cx="889000" cy="1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75864</xdr:rowOff>
    </xdr:from>
    <xdr:to>
      <xdr:col>45</xdr:col>
      <xdr:colOff>177800</xdr:colOff>
      <xdr:row>55</xdr:row>
      <xdr:rowOff>79597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505614"/>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79597</xdr:rowOff>
    </xdr:from>
    <xdr:to>
      <xdr:col>41</xdr:col>
      <xdr:colOff>50800</xdr:colOff>
      <xdr:row>55</xdr:row>
      <xdr:rowOff>108706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509347"/>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170921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50095</xdr:rowOff>
    </xdr:from>
    <xdr:to>
      <xdr:col>55</xdr:col>
      <xdr:colOff>50800</xdr:colOff>
      <xdr:row>53</xdr:row>
      <xdr:rowOff>151695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1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72972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898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83566</xdr:rowOff>
    </xdr:from>
    <xdr:to>
      <xdr:col>50</xdr:col>
      <xdr:colOff>165100</xdr:colOff>
      <xdr:row>55</xdr:row>
      <xdr:rowOff>13716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3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30243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1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25064</xdr:rowOff>
    </xdr:from>
    <xdr:to>
      <xdr:col>46</xdr:col>
      <xdr:colOff>38100</xdr:colOff>
      <xdr:row>55</xdr:row>
      <xdr:rowOff>126664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4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143191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2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28797</xdr:rowOff>
    </xdr:from>
    <xdr:to>
      <xdr:col>41</xdr:col>
      <xdr:colOff>101600</xdr:colOff>
      <xdr:row>55</xdr:row>
      <xdr:rowOff>130397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4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146924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23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57906</xdr:rowOff>
    </xdr:from>
    <xdr:to>
      <xdr:col>36</xdr:col>
      <xdr:colOff>165100</xdr:colOff>
      <xdr:row>55</xdr:row>
      <xdr:rowOff>159506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48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4583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26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6724</xdr:rowOff>
    </xdr:from>
    <xdr:to>
      <xdr:col>55</xdr:col>
      <xdr:colOff>0</xdr:colOff>
      <xdr:row>74</xdr:row>
      <xdr:rowOff>41722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522574"/>
          <a:ext cx="838200" cy="20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8964</xdr:rowOff>
    </xdr:from>
    <xdr:to>
      <xdr:col>50</xdr:col>
      <xdr:colOff>114300</xdr:colOff>
      <xdr:row>74</xdr:row>
      <xdr:rowOff>41722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696264"/>
          <a:ext cx="889000" cy="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8964</xdr:rowOff>
    </xdr:from>
    <xdr:to>
      <xdr:col>45</xdr:col>
      <xdr:colOff>177800</xdr:colOff>
      <xdr:row>74</xdr:row>
      <xdr:rowOff>163954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696264"/>
          <a:ext cx="889000" cy="1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96655</xdr:rowOff>
    </xdr:from>
    <xdr:to>
      <xdr:col>41</xdr:col>
      <xdr:colOff>50800</xdr:colOff>
      <xdr:row>74</xdr:row>
      <xdr:rowOff>163954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783955"/>
          <a:ext cx="889000" cy="6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152177</xdr:rowOff>
    </xdr:from>
    <xdr:to>
      <xdr:col>41</xdr:col>
      <xdr:colOff>101600</xdr:colOff>
      <xdr:row>77</xdr:row>
      <xdr:rowOff>82327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73454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167287</xdr:rowOff>
    </xdr:from>
    <xdr:to>
      <xdr:col>36</xdr:col>
      <xdr:colOff>165100</xdr:colOff>
      <xdr:row>77</xdr:row>
      <xdr:rowOff>97437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88564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127374</xdr:rowOff>
    </xdr:from>
    <xdr:to>
      <xdr:col>55</xdr:col>
      <xdr:colOff>50800</xdr:colOff>
      <xdr:row>73</xdr:row>
      <xdr:rowOff>57524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4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150251</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32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162372</xdr:rowOff>
    </xdr:from>
    <xdr:to>
      <xdr:col>50</xdr:col>
      <xdr:colOff>165100</xdr:colOff>
      <xdr:row>74</xdr:row>
      <xdr:rowOff>92522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6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109049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4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129614</xdr:rowOff>
    </xdr:from>
    <xdr:to>
      <xdr:col>46</xdr:col>
      <xdr:colOff>38100</xdr:colOff>
      <xdr:row>74</xdr:row>
      <xdr:rowOff>59764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64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76291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42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113154</xdr:rowOff>
    </xdr:from>
    <xdr:to>
      <xdr:col>41</xdr:col>
      <xdr:colOff>101600</xdr:colOff>
      <xdr:row>75</xdr:row>
      <xdr:rowOff>43304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8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59831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5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45855</xdr:rowOff>
    </xdr:from>
    <xdr:to>
      <xdr:col>36</xdr:col>
      <xdr:colOff>165100</xdr:colOff>
      <xdr:row>74</xdr:row>
      <xdr:rowOff>147455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7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163982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50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160249</xdr:rowOff>
    </xdr:from>
    <xdr:to>
      <xdr:col>55</xdr:col>
      <xdr:colOff>0</xdr:colOff>
      <xdr:row>94</xdr:row>
      <xdr:rowOff>106083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105099"/>
          <a:ext cx="838200" cy="1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156311</xdr:rowOff>
    </xdr:from>
    <xdr:to>
      <xdr:col>50</xdr:col>
      <xdr:colOff>114300</xdr:colOff>
      <xdr:row>93</xdr:row>
      <xdr:rowOff>160249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101161"/>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156311</xdr:rowOff>
    </xdr:from>
    <xdr:to>
      <xdr:col>45</xdr:col>
      <xdr:colOff>177800</xdr:colOff>
      <xdr:row>94</xdr:row>
      <xdr:rowOff>116509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101161"/>
          <a:ext cx="889000" cy="1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69977</xdr:rowOff>
    </xdr:from>
    <xdr:to>
      <xdr:col>41</xdr:col>
      <xdr:colOff>50800</xdr:colOff>
      <xdr:row>94</xdr:row>
      <xdr:rowOff>116509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186277"/>
          <a:ext cx="889000" cy="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158890</xdr:rowOff>
    </xdr:from>
    <xdr:to>
      <xdr:col>41</xdr:col>
      <xdr:colOff>101600</xdr:colOff>
      <xdr:row>98</xdr:row>
      <xdr:rowOff>89040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80167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164351</xdr:rowOff>
    </xdr:from>
    <xdr:to>
      <xdr:col>36</xdr:col>
      <xdr:colOff>165100</xdr:colOff>
      <xdr:row>98</xdr:row>
      <xdr:rowOff>94501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85628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55283</xdr:rowOff>
    </xdr:from>
    <xdr:to>
      <xdr:col>55</xdr:col>
      <xdr:colOff>50800</xdr:colOff>
      <xdr:row>94</xdr:row>
      <xdr:rowOff>156883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1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78160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02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109449</xdr:rowOff>
    </xdr:from>
    <xdr:to>
      <xdr:col>50</xdr:col>
      <xdr:colOff>165100</xdr:colOff>
      <xdr:row>94</xdr:row>
      <xdr:rowOff>39599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0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56126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58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105511</xdr:rowOff>
    </xdr:from>
    <xdr:to>
      <xdr:col>46</xdr:col>
      <xdr:colOff>38100</xdr:colOff>
      <xdr:row>94</xdr:row>
      <xdr:rowOff>35661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0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52188</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582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65709</xdr:rowOff>
    </xdr:from>
    <xdr:to>
      <xdr:col>41</xdr:col>
      <xdr:colOff>101600</xdr:colOff>
      <xdr:row>94</xdr:row>
      <xdr:rowOff>167309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1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12386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9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19177</xdr:rowOff>
    </xdr:from>
    <xdr:to>
      <xdr:col>36</xdr:col>
      <xdr:colOff>165100</xdr:colOff>
      <xdr:row>94</xdr:row>
      <xdr:rowOff>120777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13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137304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91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35420</xdr:rowOff>
    </xdr:from>
    <xdr:to>
      <xdr:col>85</xdr:col>
      <xdr:colOff>127000</xdr:colOff>
      <xdr:row>36</xdr:row>
      <xdr:rowOff>82817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07620"/>
          <a:ext cx="8382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152578</xdr:rowOff>
    </xdr:from>
    <xdr:to>
      <xdr:col>81</xdr:col>
      <xdr:colOff>50800</xdr:colOff>
      <xdr:row>36</xdr:row>
      <xdr:rowOff>82817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53328"/>
          <a:ext cx="889000" cy="10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152578</xdr:rowOff>
    </xdr:from>
    <xdr:to>
      <xdr:col>76</xdr:col>
      <xdr:colOff>114300</xdr:colOff>
      <xdr:row>36</xdr:row>
      <xdr:rowOff>119355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53328"/>
          <a:ext cx="8890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86969</xdr:rowOff>
    </xdr:from>
    <xdr:to>
      <xdr:col>71</xdr:col>
      <xdr:colOff>177800</xdr:colOff>
      <xdr:row>36</xdr:row>
      <xdr:rowOff>119355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25916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81928</xdr:rowOff>
    </xdr:from>
    <xdr:to>
      <xdr:col>72</xdr:col>
      <xdr:colOff>38100</xdr:colOff>
      <xdr:row>38</xdr:row>
      <xdr:rowOff>12078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3205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108674</xdr:rowOff>
    </xdr:from>
    <xdr:to>
      <xdr:col>67</xdr:col>
      <xdr:colOff>101600</xdr:colOff>
      <xdr:row>38</xdr:row>
      <xdr:rowOff>38824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29951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156070</xdr:rowOff>
    </xdr:from>
    <xdr:to>
      <xdr:col>85</xdr:col>
      <xdr:colOff>177800</xdr:colOff>
      <xdr:row>36</xdr:row>
      <xdr:rowOff>86220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7497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0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32017</xdr:rowOff>
    </xdr:from>
    <xdr:to>
      <xdr:col>81</xdr:col>
      <xdr:colOff>101600</xdr:colOff>
      <xdr:row>36</xdr:row>
      <xdr:rowOff>133617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0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150144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7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101778</xdr:rowOff>
    </xdr:from>
    <xdr:to>
      <xdr:col>76</xdr:col>
      <xdr:colOff>165100</xdr:colOff>
      <xdr:row>36</xdr:row>
      <xdr:rowOff>31928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48455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7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68555</xdr:rowOff>
    </xdr:from>
    <xdr:to>
      <xdr:col>72</xdr:col>
      <xdr:colOff>38100</xdr:colOff>
      <xdr:row>36</xdr:row>
      <xdr:rowOff>170155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15232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0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36169</xdr:rowOff>
    </xdr:from>
    <xdr:to>
      <xdr:col>67</xdr:col>
      <xdr:colOff>101600</xdr:colOff>
      <xdr:row>36</xdr:row>
      <xdr:rowOff>137769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154296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8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63564</xdr:rowOff>
    </xdr:from>
    <xdr:to>
      <xdr:col>85</xdr:col>
      <xdr:colOff>127000</xdr:colOff>
      <xdr:row>55</xdr:row>
      <xdr:rowOff>84392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493314"/>
          <a:ext cx="8382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63564</xdr:rowOff>
    </xdr:from>
    <xdr:to>
      <xdr:col>81</xdr:col>
      <xdr:colOff>50800</xdr:colOff>
      <xdr:row>55</xdr:row>
      <xdr:rowOff>118949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93314"/>
          <a:ext cx="889000" cy="5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58433</xdr:rowOff>
    </xdr:from>
    <xdr:to>
      <xdr:col>76</xdr:col>
      <xdr:colOff>114300</xdr:colOff>
      <xdr:row>55</xdr:row>
      <xdr:rowOff>118949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145283"/>
          <a:ext cx="889000" cy="4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58433</xdr:rowOff>
    </xdr:from>
    <xdr:to>
      <xdr:col>71</xdr:col>
      <xdr:colOff>177800</xdr:colOff>
      <xdr:row>55</xdr:row>
      <xdr:rowOff>129311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145283"/>
          <a:ext cx="889000" cy="41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33592</xdr:rowOff>
    </xdr:from>
    <xdr:to>
      <xdr:col>85</xdr:col>
      <xdr:colOff>177800</xdr:colOff>
      <xdr:row>55</xdr:row>
      <xdr:rowOff>135192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56469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1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12764</xdr:rowOff>
    </xdr:from>
    <xdr:to>
      <xdr:col>81</xdr:col>
      <xdr:colOff>101600</xdr:colOff>
      <xdr:row>55</xdr:row>
      <xdr:rowOff>114364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4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130891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1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68149</xdr:rowOff>
    </xdr:from>
    <xdr:to>
      <xdr:col>76</xdr:col>
      <xdr:colOff>165100</xdr:colOff>
      <xdr:row>55</xdr:row>
      <xdr:rowOff>169749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14826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7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7633</xdr:rowOff>
    </xdr:from>
    <xdr:to>
      <xdr:col>72</xdr:col>
      <xdr:colOff>38100</xdr:colOff>
      <xdr:row>53</xdr:row>
      <xdr:rowOff>109233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09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125760</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86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78511</xdr:rowOff>
    </xdr:from>
    <xdr:to>
      <xdr:col>67</xdr:col>
      <xdr:colOff>101600</xdr:colOff>
      <xdr:row>56</xdr:row>
      <xdr:rowOff>8661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25188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8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161554</xdr:rowOff>
    </xdr:from>
    <xdr:to>
      <xdr:col>85</xdr:col>
      <xdr:colOff>127000</xdr:colOff>
      <xdr:row>78</xdr:row>
      <xdr:rowOff>1260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363204"/>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161554</xdr:rowOff>
    </xdr:from>
    <xdr:to>
      <xdr:col>81</xdr:col>
      <xdr:colOff>50800</xdr:colOff>
      <xdr:row>78</xdr:row>
      <xdr:rowOff>60651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363204"/>
          <a:ext cx="889000" cy="7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132614</xdr:rowOff>
    </xdr:from>
    <xdr:to>
      <xdr:col>76</xdr:col>
      <xdr:colOff>114300</xdr:colOff>
      <xdr:row>78</xdr:row>
      <xdr:rowOff>60651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334264"/>
          <a:ext cx="889000" cy="9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56764</xdr:rowOff>
    </xdr:from>
    <xdr:to>
      <xdr:col>71</xdr:col>
      <xdr:colOff>177800</xdr:colOff>
      <xdr:row>77</xdr:row>
      <xdr:rowOff>132614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258414"/>
          <a:ext cx="889000" cy="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29196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4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82095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45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121910</xdr:rowOff>
    </xdr:from>
    <xdr:to>
      <xdr:col>85</xdr:col>
      <xdr:colOff>177800</xdr:colOff>
      <xdr:row>78</xdr:row>
      <xdr:rowOff>52060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100337</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110754</xdr:rowOff>
    </xdr:from>
    <xdr:to>
      <xdr:col>81</xdr:col>
      <xdr:colOff>101600</xdr:colOff>
      <xdr:row>78</xdr:row>
      <xdr:rowOff>40904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1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32031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40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9851</xdr:rowOff>
    </xdr:from>
    <xdr:to>
      <xdr:col>76</xdr:col>
      <xdr:colOff>165100</xdr:colOff>
      <xdr:row>78</xdr:row>
      <xdr:rowOff>111451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102578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47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81814</xdr:rowOff>
    </xdr:from>
    <xdr:to>
      <xdr:col>72</xdr:col>
      <xdr:colOff>38100</xdr:colOff>
      <xdr:row>78</xdr:row>
      <xdr:rowOff>11964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2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28491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05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5964</xdr:rowOff>
    </xdr:from>
    <xdr:to>
      <xdr:col>67</xdr:col>
      <xdr:colOff>101600</xdr:colOff>
      <xdr:row>77</xdr:row>
      <xdr:rowOff>107564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2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124091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298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29642</xdr:rowOff>
    </xdr:from>
    <xdr:to>
      <xdr:col>85</xdr:col>
      <xdr:colOff>127000</xdr:colOff>
      <xdr:row>91</xdr:row>
      <xdr:rowOff>102209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5631592"/>
          <a:ext cx="838200" cy="7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102209</xdr:rowOff>
    </xdr:from>
    <xdr:to>
      <xdr:col>81</xdr:col>
      <xdr:colOff>50800</xdr:colOff>
      <xdr:row>92</xdr:row>
      <xdr:rowOff>5054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5704159"/>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5054</xdr:rowOff>
    </xdr:from>
    <xdr:to>
      <xdr:col>76</xdr:col>
      <xdr:colOff>114300</xdr:colOff>
      <xdr:row>92</xdr:row>
      <xdr:rowOff>68402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5778454"/>
          <a:ext cx="889000" cy="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134759</xdr:rowOff>
    </xdr:from>
    <xdr:to>
      <xdr:col>71</xdr:col>
      <xdr:colOff>177800</xdr:colOff>
      <xdr:row>92</xdr:row>
      <xdr:rowOff>68402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5736709"/>
          <a:ext cx="889000" cy="10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88180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80560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150292</xdr:rowOff>
    </xdr:from>
    <xdr:to>
      <xdr:col>85</xdr:col>
      <xdr:colOff>177800</xdr:colOff>
      <xdr:row>91</xdr:row>
      <xdr:rowOff>80442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58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65219</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49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51409</xdr:rowOff>
    </xdr:from>
    <xdr:to>
      <xdr:col>81</xdr:col>
      <xdr:colOff>101600</xdr:colOff>
      <xdr:row>91</xdr:row>
      <xdr:rowOff>153009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6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169536</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542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125704</xdr:rowOff>
    </xdr:from>
    <xdr:to>
      <xdr:col>76</xdr:col>
      <xdr:colOff>165100</xdr:colOff>
      <xdr:row>92</xdr:row>
      <xdr:rowOff>55854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72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72381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5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17602</xdr:rowOff>
    </xdr:from>
    <xdr:to>
      <xdr:col>72</xdr:col>
      <xdr:colOff>38100</xdr:colOff>
      <xdr:row>92</xdr:row>
      <xdr:rowOff>119202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7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135729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5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83959</xdr:rowOff>
    </xdr:from>
    <xdr:to>
      <xdr:col>67</xdr:col>
      <xdr:colOff>101600</xdr:colOff>
      <xdr:row>92</xdr:row>
      <xdr:rowOff>14109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6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30636</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546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・総務費　　</a:t>
          </a:r>
          <a:r>
            <a:rPr kumimoji="1" lang="en-US" altLang="ja-JP" sz="1000">
              <a:latin typeface="ＭＳ Ｐゴシック" panose="020B0600070205080204" pitchFamily="50" charset="-128"/>
              <a:ea typeface="ＭＳ Ｐゴシック" panose="020B0600070205080204" pitchFamily="50" charset="-128"/>
            </a:rPr>
            <a:t>86,391</a:t>
          </a:r>
          <a:r>
            <a:rPr kumimoji="1" lang="ja-JP" altLang="en-US" sz="1000">
              <a:latin typeface="ＭＳ Ｐゴシック" panose="020B0600070205080204" pitchFamily="50" charset="-128"/>
              <a:ea typeface="ＭＳ Ｐゴシック" panose="020B0600070205080204" pitchFamily="50" charset="-128"/>
            </a:rPr>
            <a:t>円（前年比▲</a:t>
          </a:r>
          <a:r>
            <a:rPr kumimoji="1" lang="en-US" altLang="ja-JP" sz="1000">
              <a:latin typeface="ＭＳ Ｐゴシック" panose="020B0600070205080204" pitchFamily="50" charset="-128"/>
              <a:ea typeface="ＭＳ Ｐゴシック" panose="020B0600070205080204" pitchFamily="50" charset="-128"/>
            </a:rPr>
            <a:t>18,062</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各種基金積立金の減少幅が大きいことが影響し、住民一人当たりの総務費は、前年度から大幅に減少した。今後とも、職員数の適正化や業務の効率化による人件費の縮減等に努める必要がある。</a:t>
          </a:r>
        </a:p>
        <a:p>
          <a:r>
            <a:rPr kumimoji="1" lang="ja-JP" altLang="en-US" sz="1000">
              <a:latin typeface="ＭＳ Ｐゴシック" panose="020B0600070205080204" pitchFamily="50" charset="-128"/>
              <a:ea typeface="ＭＳ Ｐゴシック" panose="020B0600070205080204" pitchFamily="50" charset="-128"/>
            </a:rPr>
            <a:t>・民生費　</a:t>
          </a:r>
          <a:r>
            <a:rPr kumimoji="1" lang="en-US" altLang="ja-JP" sz="1000">
              <a:latin typeface="ＭＳ Ｐゴシック" panose="020B0600070205080204" pitchFamily="50" charset="-128"/>
              <a:ea typeface="ＭＳ Ｐゴシック" panose="020B0600070205080204" pitchFamily="50" charset="-128"/>
            </a:rPr>
            <a:t>177,631</a:t>
          </a:r>
          <a:r>
            <a:rPr kumimoji="1" lang="ja-JP" altLang="en-US" sz="1000">
              <a:latin typeface="ＭＳ Ｐゴシック" panose="020B0600070205080204" pitchFamily="50" charset="-128"/>
              <a:ea typeface="ＭＳ Ｐゴシック" panose="020B0600070205080204" pitchFamily="50" charset="-128"/>
            </a:rPr>
            <a:t>円（前年比▲</a:t>
          </a:r>
          <a:r>
            <a:rPr kumimoji="1" lang="en-US" altLang="ja-JP" sz="1000">
              <a:latin typeface="ＭＳ Ｐゴシック" panose="020B0600070205080204" pitchFamily="50" charset="-128"/>
              <a:ea typeface="ＭＳ Ｐゴシック" panose="020B0600070205080204" pitchFamily="50" charset="-128"/>
            </a:rPr>
            <a:t>4,395</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新型コロナウイルス対策として実施した「子育て世帯への臨時特別給金（▲</a:t>
          </a:r>
          <a:r>
            <a:rPr kumimoji="1" lang="en-US" altLang="ja-JP" sz="1000">
              <a:latin typeface="ＭＳ Ｐゴシック" panose="020B0600070205080204" pitchFamily="50" charset="-128"/>
              <a:ea typeface="ＭＳ Ｐゴシック" panose="020B0600070205080204" pitchFamily="50" charset="-128"/>
            </a:rPr>
            <a:t>621</a:t>
          </a:r>
          <a:r>
            <a:rPr kumimoji="1" lang="ja-JP" altLang="en-US" sz="1000">
              <a:latin typeface="ＭＳ Ｐゴシック" panose="020B0600070205080204" pitchFamily="50" charset="-128"/>
              <a:ea typeface="ＭＳ Ｐゴシック" panose="020B0600070205080204" pitchFamily="50" charset="-128"/>
            </a:rPr>
            <a:t>百万円）」が減少したこともあり、住民一人当たりの民生費は減少した。しかし、近年は、自立支援給付事業費、介護保険組合への負担金が増加傾向にあるため、翌年度以降は数値が上昇する可能性がある。</a:t>
          </a:r>
        </a:p>
        <a:p>
          <a:r>
            <a:rPr kumimoji="1" lang="ja-JP" altLang="en-US" sz="1000">
              <a:latin typeface="ＭＳ Ｐゴシック" panose="020B0600070205080204" pitchFamily="50" charset="-128"/>
              <a:ea typeface="ＭＳ Ｐゴシック" panose="020B0600070205080204" pitchFamily="50" charset="-128"/>
            </a:rPr>
            <a:t>・衛生費　  </a:t>
          </a:r>
          <a:r>
            <a:rPr kumimoji="1" lang="en-US" altLang="ja-JP" sz="1000">
              <a:latin typeface="ＭＳ Ｐゴシック" panose="020B0600070205080204" pitchFamily="50" charset="-128"/>
              <a:ea typeface="ＭＳ Ｐゴシック" panose="020B0600070205080204" pitchFamily="50" charset="-128"/>
            </a:rPr>
            <a:t>71,315</a:t>
          </a:r>
          <a:r>
            <a:rPr kumimoji="1" lang="ja-JP" altLang="en-US" sz="1000">
              <a:latin typeface="ＭＳ Ｐゴシック" panose="020B0600070205080204" pitchFamily="50" charset="-128"/>
              <a:ea typeface="ＭＳ Ｐゴシック" panose="020B0600070205080204" pitchFamily="50" charset="-128"/>
            </a:rPr>
            <a:t>円（前年比▲</a:t>
          </a:r>
          <a:r>
            <a:rPr kumimoji="1" lang="en-US" altLang="ja-JP" sz="1000">
              <a:latin typeface="ＭＳ Ｐゴシック" panose="020B0600070205080204" pitchFamily="50" charset="-128"/>
              <a:ea typeface="ＭＳ Ｐゴシック" panose="020B0600070205080204" pitchFamily="50" charset="-128"/>
            </a:rPr>
            <a:t>3,877</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一部事務組合への負担金の減少や、新型コロナウイルスワクチン接種に係る費用が減少したため、前年度から住民一人当たりの衛生費は減少した。なお、衛生費の</a:t>
          </a:r>
          <a:r>
            <a:rPr kumimoji="1" lang="en-US" altLang="ja-JP" sz="1000">
              <a:latin typeface="ＭＳ Ｐゴシック" panose="020B0600070205080204" pitchFamily="50" charset="-128"/>
              <a:ea typeface="ＭＳ Ｐゴシック" panose="020B0600070205080204" pitchFamily="50" charset="-128"/>
            </a:rPr>
            <a:t>35</a:t>
          </a:r>
          <a:r>
            <a:rPr kumimoji="1" lang="ja-JP" altLang="en-US" sz="1000">
              <a:latin typeface="ＭＳ Ｐゴシック" panose="020B0600070205080204" pitchFamily="50" charset="-128"/>
              <a:ea typeface="ＭＳ Ｐゴシック" panose="020B0600070205080204" pitchFamily="50" charset="-128"/>
            </a:rPr>
            <a:t>％程度を病院事業会計への繰出金が占めている。市内に</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つの市立病院があるため、類似団体と比較して住民一人当たりの費用が高くなる傾向にある。</a:t>
          </a:r>
        </a:p>
        <a:p>
          <a:r>
            <a:rPr kumimoji="1" lang="ja-JP" altLang="en-US" sz="1000">
              <a:latin typeface="ＭＳ Ｐゴシック" panose="020B0600070205080204" pitchFamily="50" charset="-128"/>
              <a:ea typeface="ＭＳ Ｐゴシック" panose="020B0600070205080204" pitchFamily="50" charset="-128"/>
            </a:rPr>
            <a:t>・農林水産業費　</a:t>
          </a:r>
          <a:r>
            <a:rPr kumimoji="1" lang="en-US" altLang="ja-JP" sz="1000">
              <a:latin typeface="ＭＳ Ｐゴシック" panose="020B0600070205080204" pitchFamily="50" charset="-128"/>
              <a:ea typeface="ＭＳ Ｐゴシック" panose="020B0600070205080204" pitchFamily="50" charset="-128"/>
            </a:rPr>
            <a:t>51,037</a:t>
          </a:r>
          <a:r>
            <a:rPr kumimoji="1" lang="ja-JP" altLang="en-US" sz="1000">
              <a:latin typeface="ＭＳ Ｐゴシック" panose="020B0600070205080204" pitchFamily="50" charset="-128"/>
              <a:ea typeface="ＭＳ Ｐゴシック" panose="020B0600070205080204" pitchFamily="50" charset="-128"/>
            </a:rPr>
            <a:t>円（前年比</a:t>
          </a:r>
          <a:r>
            <a:rPr kumimoji="1" lang="en-US" altLang="ja-JP" sz="1000">
              <a:latin typeface="ＭＳ Ｐゴシック" panose="020B0600070205080204" pitchFamily="50" charset="-128"/>
              <a:ea typeface="ＭＳ Ｐゴシック" panose="020B0600070205080204" pitchFamily="50" charset="-128"/>
            </a:rPr>
            <a:t>+10,757</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事業費規模の大きい繰越事業（福野カントリー整備事業・</a:t>
          </a:r>
          <a:r>
            <a:rPr kumimoji="1" lang="en-US" altLang="ja-JP" sz="1000">
              <a:latin typeface="ＭＳ Ｐゴシック" panose="020B0600070205080204" pitchFamily="50" charset="-128"/>
              <a:ea typeface="ＭＳ Ｐゴシック" panose="020B0600070205080204" pitchFamily="50" charset="-128"/>
            </a:rPr>
            <a:t>511</a:t>
          </a:r>
          <a:r>
            <a:rPr kumimoji="1" lang="ja-JP" altLang="en-US" sz="1000">
              <a:latin typeface="ＭＳ Ｐゴシック" panose="020B0600070205080204" pitchFamily="50" charset="-128"/>
              <a:ea typeface="ＭＳ Ｐゴシック" panose="020B0600070205080204" pitchFamily="50" charset="-128"/>
            </a:rPr>
            <a:t>百万円）や、物価・燃料高騰対策事業を実施した影響で、住民一人当たりの農林水産業費が大幅に増加した。また、市域に占める農耕面積、森林面積が広大であるため、農業支援、林道整備、森林育成等に対する経費が類似団体よりも高いと考えられる。</a:t>
          </a:r>
        </a:p>
        <a:p>
          <a:r>
            <a:rPr kumimoji="1" lang="ja-JP" altLang="en-US" sz="1000">
              <a:latin typeface="ＭＳ Ｐゴシック" panose="020B0600070205080204" pitchFamily="50" charset="-128"/>
              <a:ea typeface="ＭＳ Ｐゴシック" panose="020B0600070205080204" pitchFamily="50" charset="-128"/>
            </a:rPr>
            <a:t>・商工費　  </a:t>
          </a:r>
          <a:r>
            <a:rPr kumimoji="1" lang="en-US" altLang="ja-JP" sz="1000">
              <a:latin typeface="ＭＳ Ｐゴシック" panose="020B0600070205080204" pitchFamily="50" charset="-128"/>
              <a:ea typeface="ＭＳ Ｐゴシック" panose="020B0600070205080204" pitchFamily="50" charset="-128"/>
            </a:rPr>
            <a:t>43,317</a:t>
          </a:r>
          <a:r>
            <a:rPr kumimoji="1" lang="ja-JP" altLang="en-US" sz="1000">
              <a:latin typeface="ＭＳ Ｐゴシック" panose="020B0600070205080204" pitchFamily="50" charset="-128"/>
              <a:ea typeface="ＭＳ Ｐゴシック" panose="020B0600070205080204" pitchFamily="50" charset="-128"/>
            </a:rPr>
            <a:t>円（前年比</a:t>
          </a:r>
          <a:r>
            <a:rPr kumimoji="1" lang="en-US" altLang="ja-JP" sz="1000">
              <a:latin typeface="ＭＳ Ｐゴシック" panose="020B0600070205080204" pitchFamily="50" charset="-128"/>
              <a:ea typeface="ＭＳ Ｐゴシック" panose="020B0600070205080204" pitchFamily="50" charset="-128"/>
            </a:rPr>
            <a:t>+9,031</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特定目的基金の積立てや、新型コロナ対策・物価高騰対策事業を実施した影響で、住民一人当たりの商工費が大幅に増加した。なお、中小企業金融対策や企業立地推進補助事業を実施しており、その年度の申請の有無により、住民一人当たりの費用が増減することがある。</a:t>
          </a:r>
        </a:p>
        <a:p>
          <a:r>
            <a:rPr kumimoji="1" lang="ja-JP" altLang="en-US" sz="1000">
              <a:latin typeface="ＭＳ Ｐゴシック" panose="020B0600070205080204" pitchFamily="50" charset="-128"/>
              <a:ea typeface="ＭＳ Ｐゴシック" panose="020B0600070205080204" pitchFamily="50" charset="-128"/>
            </a:rPr>
            <a:t>・土木費　  </a:t>
          </a:r>
          <a:r>
            <a:rPr kumimoji="1" lang="en-US" altLang="ja-JP" sz="1000">
              <a:latin typeface="ＭＳ Ｐゴシック" panose="020B0600070205080204" pitchFamily="50" charset="-128"/>
              <a:ea typeface="ＭＳ Ｐゴシック" panose="020B0600070205080204" pitchFamily="50" charset="-128"/>
            </a:rPr>
            <a:t>92,647</a:t>
          </a:r>
          <a:r>
            <a:rPr kumimoji="1" lang="ja-JP" altLang="en-US" sz="1000">
              <a:latin typeface="ＭＳ Ｐゴシック" panose="020B0600070205080204" pitchFamily="50" charset="-128"/>
              <a:ea typeface="ＭＳ Ｐゴシック" panose="020B0600070205080204" pitchFamily="50" charset="-128"/>
            </a:rPr>
            <a:t>円（前年比▲</a:t>
          </a:r>
          <a:r>
            <a:rPr kumimoji="1" lang="en-US" altLang="ja-JP" sz="1000">
              <a:latin typeface="ＭＳ Ｐゴシック" panose="020B0600070205080204" pitchFamily="50" charset="-128"/>
              <a:ea typeface="ＭＳ Ｐゴシック" panose="020B0600070205080204" pitchFamily="50" charset="-128"/>
            </a:rPr>
            <a:t>9,235</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住民一人当たりの土木費は、ほぼ横ばいとなっている。なお、市域が広大であり、市道延長が類似団体に比して長いため、除雪経費及び道路橋りょうの維持管理費が増嵩する傾向にある。今後とも、事業の精査及び計画的な更新・維持に努める必要がある。</a:t>
          </a:r>
        </a:p>
        <a:p>
          <a:r>
            <a:rPr kumimoji="1" lang="ja-JP" altLang="en-US" sz="1000">
              <a:latin typeface="ＭＳ Ｐゴシック" panose="020B0600070205080204" pitchFamily="50" charset="-128"/>
              <a:ea typeface="ＭＳ Ｐゴシック" panose="020B0600070205080204" pitchFamily="50" charset="-128"/>
            </a:rPr>
            <a:t>・消防費　  </a:t>
          </a:r>
          <a:r>
            <a:rPr kumimoji="1" lang="en-US" altLang="ja-JP" sz="1000">
              <a:latin typeface="ＭＳ Ｐゴシック" panose="020B0600070205080204" pitchFamily="50" charset="-128"/>
              <a:ea typeface="ＭＳ Ｐゴシック" panose="020B0600070205080204" pitchFamily="50" charset="-128"/>
            </a:rPr>
            <a:t>23,737</a:t>
          </a:r>
          <a:r>
            <a:rPr kumimoji="1" lang="ja-JP" altLang="en-US" sz="1000">
              <a:latin typeface="ＭＳ Ｐゴシック" panose="020B0600070205080204" pitchFamily="50" charset="-128"/>
              <a:ea typeface="ＭＳ Ｐゴシック" panose="020B0600070205080204" pitchFamily="50" charset="-128"/>
            </a:rPr>
            <a:t>円（前年比</a:t>
          </a:r>
          <a:r>
            <a:rPr kumimoji="1" lang="en-US" altLang="ja-JP" sz="1000">
              <a:latin typeface="ＭＳ Ｐゴシック" panose="020B0600070205080204" pitchFamily="50" charset="-128"/>
              <a:ea typeface="ＭＳ Ｐゴシック" panose="020B0600070205080204" pitchFamily="50" charset="-128"/>
            </a:rPr>
            <a:t>+1,244</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住民一人当たりの消防費は、ほぼ横ばいとなっている。なお、消防費の約</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割が一部事務組合への負担金である。一部事務組合の管轄が広域であり、分署や出張所も複数設けていることから、経費が増嵩しやすいと考えられる。</a:t>
          </a:r>
        </a:p>
        <a:p>
          <a:r>
            <a:rPr kumimoji="1" lang="ja-JP" altLang="en-US" sz="1000">
              <a:latin typeface="ＭＳ Ｐゴシック" panose="020B0600070205080204" pitchFamily="50" charset="-128"/>
              <a:ea typeface="ＭＳ Ｐゴシック" panose="020B0600070205080204" pitchFamily="50" charset="-128"/>
            </a:rPr>
            <a:t>・教育費　  </a:t>
          </a:r>
          <a:r>
            <a:rPr kumimoji="1" lang="en-US" altLang="ja-JP" sz="1000">
              <a:latin typeface="ＭＳ Ｐゴシック" panose="020B0600070205080204" pitchFamily="50" charset="-128"/>
              <a:ea typeface="ＭＳ Ｐゴシック" panose="020B0600070205080204" pitchFamily="50" charset="-128"/>
            </a:rPr>
            <a:t>80,855</a:t>
          </a:r>
          <a:r>
            <a:rPr kumimoji="1" lang="ja-JP" altLang="en-US" sz="1000">
              <a:latin typeface="ＭＳ Ｐゴシック" panose="020B0600070205080204" pitchFamily="50" charset="-128"/>
              <a:ea typeface="ＭＳ Ｐゴシック" panose="020B0600070205080204" pitchFamily="50" charset="-128"/>
            </a:rPr>
            <a:t>円（前年比▲</a:t>
          </a:r>
          <a:r>
            <a:rPr kumimoji="1" lang="en-US" altLang="ja-JP" sz="1000">
              <a:latin typeface="ＭＳ Ｐゴシック" panose="020B0600070205080204" pitchFamily="50" charset="-128"/>
              <a:ea typeface="ＭＳ Ｐゴシック" panose="020B0600070205080204" pitchFamily="50" charset="-128"/>
            </a:rPr>
            <a:t>1,640</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小・中学校の整備工事の費用が減少したことから、住民一人当たりの教育費は減少した。なお、類似団体と比較して小・中学校や社会教育施設が多くあることから、住民一人当たりコストは、類似団体をかなり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・標準財政規模は、普通交付税及び臨時財政対策債発行可能額の減少により、前年度から</a:t>
          </a:r>
          <a:r>
            <a:rPr kumimoji="1" lang="en-US" altLang="ja-JP" sz="1000">
              <a:latin typeface="ＭＳ ゴシック" pitchFamily="49" charset="-128"/>
              <a:ea typeface="ＭＳ ゴシック" pitchFamily="49" charset="-128"/>
            </a:rPr>
            <a:t>834</a:t>
          </a:r>
          <a:r>
            <a:rPr kumimoji="1" lang="ja-JP" altLang="en-US" sz="1000">
              <a:latin typeface="ＭＳ ゴシック" pitchFamily="49" charset="-128"/>
              <a:ea typeface="ＭＳ ゴシック" pitchFamily="49" charset="-128"/>
            </a:rPr>
            <a:t>百万円減少した（▲</a:t>
          </a:r>
          <a:r>
            <a:rPr kumimoji="1" lang="en-US" altLang="ja-JP" sz="1000">
              <a:latin typeface="ＭＳ ゴシック" pitchFamily="49" charset="-128"/>
              <a:ea typeface="ＭＳ ゴシック" pitchFamily="49" charset="-128"/>
            </a:rPr>
            <a:t>3.7</a:t>
          </a:r>
          <a:r>
            <a:rPr kumimoji="1" lang="ja-JP" altLang="en-US" sz="1000">
              <a:latin typeface="ＭＳ ゴシック" pitchFamily="49" charset="-128"/>
              <a:ea typeface="ＭＳ ゴシック" pitchFamily="49" charset="-128"/>
            </a:rPr>
            <a:t>％）。一方で、「除雪経費等の維持補修費用の減少」や「大型の繰越事業の完了」等の事由で、歳出決算額が前年度から</a:t>
          </a:r>
          <a:r>
            <a:rPr kumimoji="1" lang="en-US" altLang="ja-JP" sz="1000">
              <a:latin typeface="ＭＳ ゴシック" pitchFamily="49" charset="-128"/>
              <a:ea typeface="ＭＳ ゴシック" pitchFamily="49" charset="-128"/>
            </a:rPr>
            <a:t>1,161</a:t>
          </a:r>
          <a:r>
            <a:rPr kumimoji="1" lang="ja-JP" altLang="en-US" sz="1000">
              <a:latin typeface="ＭＳ ゴシック" pitchFamily="49" charset="-128"/>
              <a:ea typeface="ＭＳ ゴシック" pitchFamily="49" charset="-128"/>
            </a:rPr>
            <a:t>百万円減少したこともあり、実質収支は昨年度に比べて増加した。そのため実質収支比率は上昇する結果となった。また、単年度収支が前年度から大きく減少したため、実質単年度収支は、前年度から</a:t>
          </a:r>
          <a:r>
            <a:rPr kumimoji="1" lang="en-US" altLang="ja-JP" sz="1000">
              <a:latin typeface="ＭＳ ゴシック" pitchFamily="49" charset="-128"/>
              <a:ea typeface="ＭＳ ゴシック" pitchFamily="49" charset="-128"/>
            </a:rPr>
            <a:t>406</a:t>
          </a:r>
          <a:r>
            <a:rPr kumimoji="1" lang="ja-JP" altLang="en-US" sz="1000">
              <a:latin typeface="ＭＳ ゴシック" pitchFamily="49" charset="-128"/>
              <a:ea typeface="ＭＳ ゴシック" pitchFamily="49" charset="-128"/>
            </a:rPr>
            <a:t>百万円減少した。</a:t>
          </a:r>
        </a:p>
        <a:p>
          <a:r>
            <a:rPr kumimoji="1" lang="ja-JP" altLang="en-US" sz="1000">
              <a:latin typeface="ＭＳ ゴシック" pitchFamily="49" charset="-128"/>
              <a:ea typeface="ＭＳ ゴシック" pitchFamily="49" charset="-128"/>
            </a:rPr>
            <a:t>・実質収支及び実質収支比率は、事業執行率、繰越事業の多寡、普通交付税等の追加交付などによる歳入一般財源の増加など、特別な事情に左右される点が否めない。しかしながら、引き続き、事務事業の適正化・効率化を通じて歳出の抑制を図り、健全な財政運営に努めていく。</a:t>
          </a:r>
        </a:p>
        <a:p>
          <a:r>
            <a:rPr kumimoji="1" lang="ja-JP" altLang="en-US" sz="1000">
              <a:latin typeface="ＭＳ ゴシック" pitchFamily="49" charset="-128"/>
              <a:ea typeface="ＭＳ ゴシック" pitchFamily="49" charset="-128"/>
            </a:rPr>
            <a:t>・財政調整基金は、標準財政規模の</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15</a:t>
          </a:r>
          <a:r>
            <a:rPr kumimoji="1" lang="ja-JP" altLang="en-US" sz="1000">
              <a:latin typeface="ＭＳ ゴシック" pitchFamily="49" charset="-128"/>
              <a:ea typeface="ＭＳ ゴシック" pitchFamily="49" charset="-128"/>
            </a:rPr>
            <a:t>％程度を確保する方針としている。令和</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年度は、補正予算の財源として取り崩したが、先述の方針に掲げる水準の積立額を確保している。今後の市税及び普通交付税等の一般財源の減少に備え、当面の間、必要な積立てを行う。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全ての会計で黒字であり、実質赤字比率はない。</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一般会計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歳入決算額は、普通交付税や地方債収入の減少により、前年度から</a:t>
          </a:r>
          <a:r>
            <a:rPr kumimoji="1" lang="en-US" altLang="ja-JP" sz="1000">
              <a:latin typeface="ＭＳ ゴシック" pitchFamily="49" charset="-128"/>
              <a:ea typeface="ＭＳ ゴシック" pitchFamily="49" charset="-128"/>
            </a:rPr>
            <a:t>856</a:t>
          </a:r>
          <a:r>
            <a:rPr kumimoji="1" lang="ja-JP" altLang="en-US" sz="1000">
              <a:latin typeface="ＭＳ ゴシック" pitchFamily="49" charset="-128"/>
              <a:ea typeface="ＭＳ ゴシック" pitchFamily="49" charset="-128"/>
            </a:rPr>
            <a:t>百万円減少（▲</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％）した。一方で、歳出決算額は、「除雪経費等の維持補修費用の減少」、「大型の繰越事業の完了」等の事由で、</a:t>
          </a:r>
          <a:r>
            <a:rPr kumimoji="1" lang="en-US" altLang="ja-JP" sz="1000">
              <a:latin typeface="ＭＳ ゴシック" pitchFamily="49" charset="-128"/>
              <a:ea typeface="ＭＳ ゴシック" pitchFamily="49" charset="-128"/>
            </a:rPr>
            <a:t>1,161</a:t>
          </a:r>
          <a:r>
            <a:rPr kumimoji="1" lang="ja-JP" altLang="en-US" sz="1000">
              <a:latin typeface="ＭＳ ゴシック" pitchFamily="49" charset="-128"/>
              <a:ea typeface="ＭＳ ゴシック" pitchFamily="49" charset="-128"/>
            </a:rPr>
            <a:t>百万円減少（▲</a:t>
          </a:r>
          <a:r>
            <a:rPr kumimoji="1" lang="en-US" altLang="ja-JP" sz="1000">
              <a:latin typeface="ＭＳ ゴシック" pitchFamily="49" charset="-128"/>
              <a:ea typeface="ＭＳ ゴシック" pitchFamily="49" charset="-128"/>
            </a:rPr>
            <a:t>3.2</a:t>
          </a:r>
          <a:r>
            <a:rPr kumimoji="1" lang="ja-JP" altLang="en-US" sz="1000">
              <a:latin typeface="ＭＳ ゴシック" pitchFamily="49" charset="-128"/>
              <a:ea typeface="ＭＳ ゴシック" pitchFamily="49" charset="-128"/>
            </a:rPr>
            <a:t>％）したこともあり、実質収支額は昨年度に比べて増加した。</a:t>
          </a:r>
        </a:p>
        <a:p>
          <a:r>
            <a:rPr kumimoji="1" lang="ja-JP" altLang="en-US" sz="1000">
              <a:latin typeface="ＭＳ ゴシック" pitchFamily="49" charset="-128"/>
              <a:ea typeface="ＭＳ ゴシック" pitchFamily="49" charset="-128"/>
            </a:rPr>
            <a:t>　ただし、公共施設の維持修繕費等の経常的経費の増加傾向が続いている一方、歳入一般財源の減少が見込まれているので、今後の黒字幅及び黒字額の対標準財政規模比の注視が必要である。</a:t>
          </a:r>
        </a:p>
        <a:p>
          <a:endParaRPr kumimoji="1" lang="ja-JP" altLang="en-US" sz="1000">
            <a:latin typeface="ＭＳ ゴシック" pitchFamily="49" charset="-128"/>
            <a:ea typeface="ＭＳ ゴシック" pitchFamily="49" charset="-128"/>
          </a:endParaRP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病院事業会計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各病院での経営努力や、一般会計からの繰入を継続させていることにより、経常収支の黒字を維持できている。なお、令和５年度に「南砺市立病院経営強化プラン」の策定が完了する。将来にわたって安定した経営を展開できるよう、同プランに基づき、将来的な医療需要・医療体制に対応できるよう、病院機能の集約・分化を図る必要がある。</a:t>
          </a:r>
        </a:p>
        <a:p>
          <a:endParaRPr kumimoji="1" lang="ja-JP" altLang="en-US" sz="1000">
            <a:latin typeface="ＭＳ ゴシック" pitchFamily="49" charset="-128"/>
            <a:ea typeface="ＭＳ ゴシック" pitchFamily="49" charset="-128"/>
          </a:endParaRP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水道事業会計・下水道事業会計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水道事業、下水道事業ともに経常収支の黒字を維持できている。ただし、下水道事業のうち、農業集落排水事業、林業集落排水事業、特定地域生活排水処理事業及び個別排水処理事業は、例年、経常損失を出しており、なかでも、農業集落排水事業及び個別排水処理事業の経常損失額が大きくなっている。今後の下水道事業全体の事業継続に向けた財源確保対策等の検討が必要である。</a:t>
          </a:r>
        </a:p>
        <a:p>
          <a:r>
            <a:rPr kumimoji="1" lang="ja-JP" altLang="en-US" sz="1000">
              <a:latin typeface="ＭＳ ゴシック" pitchFamily="49" charset="-128"/>
              <a:ea typeface="ＭＳ ゴシック" pitchFamily="49" charset="-128"/>
            </a:rPr>
            <a:t>　なお、水道事業、下水道事業ともに経営戦略を策定している。将来の人口減少による使用料収入の減少や老朽施設の更新を視野に入れ、策定した経営戦略に基づきながら、漏水や不明水対策等によって有収率を高めるとともに、料金改定等の財源確保策を検討し、経営の健全化に取り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実質公債費比率（３年間平均値）</a:t>
          </a:r>
        </a:p>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R2</a:t>
          </a:r>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4.80</a:t>
          </a:r>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R3</a:t>
          </a:r>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5.43</a:t>
          </a:r>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R4</a:t>
          </a:r>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6.13    </a:t>
          </a:r>
        </a:p>
        <a:p>
          <a:r>
            <a:rPr kumimoji="1" lang="ja-JP" altLang="en-US" sz="1000">
              <a:latin typeface="ＭＳ ゴシック" pitchFamily="49" charset="-128"/>
              <a:ea typeface="ＭＳ ゴシック" pitchFamily="49" charset="-128"/>
            </a:rPr>
            <a:t>　上記のとおり、実質公債費比率（３か年平均）は上昇が続いている。数値の上昇の要因として、「①令和元年度以降から決算剰余金の使途を繰上償還から基金積立に変更したこと」、「②過去の大型建設事業に係る元金償還の開始によって元利償還金が増加していること」が挙げられる。今後も繰上償還を実施しないものとした場合、今後の実質公債費比率は、</a:t>
          </a:r>
          <a:r>
            <a:rPr kumimoji="1" lang="en-US" altLang="ja-JP" sz="1000">
              <a:latin typeface="ＭＳ ゴシック" pitchFamily="49" charset="-128"/>
              <a:ea typeface="ＭＳ ゴシック" pitchFamily="49" charset="-128"/>
            </a:rPr>
            <a:t>8</a:t>
          </a:r>
          <a:r>
            <a:rPr kumimoji="1" lang="ja-JP" altLang="en-US" sz="1000">
              <a:latin typeface="ＭＳ ゴシック" pitchFamily="49" charset="-128"/>
              <a:ea typeface="ＭＳ ゴシック" pitchFamily="49" charset="-128"/>
            </a:rPr>
            <a:t>％から</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％台まで増加すると考えられる。</a:t>
          </a:r>
        </a:p>
        <a:p>
          <a:r>
            <a:rPr kumimoji="1" lang="ja-JP" altLang="en-US" sz="1000">
              <a:latin typeface="ＭＳ ゴシック" pitchFamily="49" charset="-128"/>
              <a:ea typeface="ＭＳ ゴシック" pitchFamily="49" charset="-128"/>
            </a:rPr>
            <a:t>　また、公営企業債の元利償還金については、施設の更新が本格化するまでの間は減少傾向が続いている。ただし、今後の設備更新を迎える時期は、元利償還金の増額幅の注視が必要である。</a:t>
          </a:r>
        </a:p>
        <a:p>
          <a:r>
            <a:rPr kumimoji="1" lang="ja-JP" altLang="en-US" sz="1000">
              <a:latin typeface="ＭＳ ゴシック" pitchFamily="49" charset="-128"/>
              <a:ea typeface="ＭＳ ゴシック" pitchFamily="49" charset="-128"/>
            </a:rPr>
            <a:t>　なお、現時点で、公債費は令和</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年度にピークを迎えるが、令和</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度以降は、普通交付税や臨時財政対策債発行可能額の減少により、標準財政規模の減少幅が大きくなると想定している。そのため、実質公債費比率が急速に上昇するおそれがある。今後は、実質公債費比率の推移に注視しながら、その適切な水準を維持するために、地方債の適正な発行規模を見きわめるとともに、必要に応じて発行額を圧縮しなければならない。</a:t>
          </a:r>
        </a:p>
        <a:p>
          <a:endParaRPr kumimoji="1" lang="ja-JP" altLang="en-US" sz="10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満期一括償還地方債は借り入れていないため、ゼロとなっている。今後も借入の予定はない。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まで繰上償還を毎年実施してきたため、将来負担額が抑えられてきた。また、将来的に市の負担が見込まれる経費に対応する特定目的基金（公共施設再編基金等）を設置し、適切に積立てを継続しているため、充当可能基金も一定規模を確保できている。</a:t>
          </a:r>
        </a:p>
        <a:p>
          <a:r>
            <a:rPr kumimoji="1" lang="ja-JP" altLang="en-US" sz="1050">
              <a:latin typeface="ＭＳ ゴシック" pitchFamily="49" charset="-128"/>
              <a:ea typeface="ＭＳ ゴシック" pitchFamily="49" charset="-128"/>
            </a:rPr>
            <a:t>　一方で、地方債発行額の減少が続いていることもあり、基準財政需要額算入見込額は減少傾向が続いている。ただし、現時点では、辺地対策事業債や過疎対策事業債といった基準財政需要額への算入率が高い地方債を活用できる状況にあるため、一定規模の算入見込額は維持できていると考えられる。</a:t>
          </a:r>
        </a:p>
        <a:p>
          <a:r>
            <a:rPr kumimoji="1" lang="ja-JP" altLang="en-US" sz="1050">
              <a:latin typeface="ＭＳ ゴシック" pitchFamily="49" charset="-128"/>
              <a:ea typeface="ＭＳ ゴシック" pitchFamily="49" charset="-128"/>
            </a:rPr>
            <a:t>　将来負担額の抑制、充当可能基金及び基準財政需要額への算入見込額を維持していることにより、将来負担比率は発生していない。ただし、中長期的には、人口減に伴う市税・普通交付税の減少、各種インフラの維持管理費の増加が見込まれ、今以上に基金の取崩しが増加することが想定される。</a:t>
          </a:r>
        </a:p>
        <a:p>
          <a:r>
            <a:rPr kumimoji="1" lang="ja-JP" altLang="en-US" sz="1050">
              <a:latin typeface="ＭＳ ゴシック" pitchFamily="49" charset="-128"/>
              <a:ea typeface="ＭＳ ゴシック" pitchFamily="49" charset="-128"/>
            </a:rPr>
            <a:t>　したがって、将来負担を発生させないためには、適正規模での地方債の発行や必要に応じた発行額の圧縮、財源確保・予算規模の見直しを適切に行う必要がある。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富山県南砺市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年度は、南砺市総合戦略に基づく事業の財源として地方創生推進基金を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百万円、各種子育て支援事業の財源としてすこやか子育て基金を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百万円、道路橋梁施設等の整備工事の財源として施設等整備基金を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百万円を取り崩した（うち、特定目的基金の取崩し：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次南砺市総合計画に基づく重点事業の財源として地方創生推進基金に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百万円、各種公共施設の整備のための財源として施設等整備基金に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百万円をそれぞれ積み立てたほか、切れ目のない子育てサービスの提供のための財源としてすこやか子育て基金に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今後の中長期的な財政見通しでは、歳入面で人口減少等による市税及び普通交付税の減少が顕著となることが予見され、特に、令和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年度以降において一般財源不足額が大きくなると試算している。そのため、過去に継続的に実施してきた繰上償還を令和元年度から一時中断し、特定目的基金への積立てを強化している。また、令和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年度から、既存事業の抜本的な見直しを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年間をかけて（令和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年度まで）行い、これによる予算規模の圧縮を図りつつ、計画的に基金を活用していくこととしている。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　　：住民の一体感の醸成、魅力あるまちづくり及び元気な地域づくりの推進を図るため資金を積み立てるもの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・公共施設再編基金　　：公共施設再編計画の確実な実行に充てるため積み立てるもの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　　　：市の施設等の整備するための資金を積み立てるもの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・地方創生推進基金　　：南砺市総合戦略に係る事業の継続的な推進を図るための資金を積み立てるもの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・すこやか子育て基金　：次代を担う子どもたちの健やかな成長を図り、結婚、妊娠、出産、子育て及び教育まで切れ目のないサービスを提供できる環境づくりに資するため積み立てるもの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　　：地域住民主体のまちづくり拠点施設整備事業に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百万円を取り崩した。積立ては行っていない。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　　　：道路施設等に要する経費として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百万円を取り崩したが、今後のインフラ設備の維持補修費や公共施設の維持管理費の増嵩に備え、取崩し分とほぼ同額の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百万円を積み立てた。その結果、年度末残高は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・地方創生推進基金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次南砺市総合計画に基づく重点事業の財源として、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百万円を取り崩した。一方で、今後の人口減少対策事業に要する財源として別枠で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百万円を追加で積み立てるなど、積立て総額は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百万円となった。結果として年度末残高は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・すこやか子育て基金　：こども・妊産婦の医療費給付及び保育料軽減事業等の子育て関連サービスなどの財源として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年度と同水準の積立て（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百万円）をしたため、年度末残高は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・合併地域振興基金：分庁舎廃止後の新たなまちづくりの推進に必要となる複合施設等の整備事業等に、本基金を活用することとしている。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・公共施設再編基金：第２次公共施設再編計画に基づく施設の維持管理経費に、本基金を活用することとしている。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年度は、年度末の予算の執行状況に鑑み、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百万円）。また、基金運用益を積み立てた結果、令和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基金残高は、総務省が平成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年度に公表した地方公共団体における基金に係る結果を参考にしており、標準財政規模の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％を保持できるように努めている。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中長期的な財政見通しでは、令和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年度以降に一般財源の不足が顕著となると見込んでいるため、令和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年間をかけ（令和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年度まで）、従来から実施してきた事業の抜本的な見直しを行い、予算規模の圧縮を図る。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公債費償還金の年度間平準化を図る観点から、当該年度の元利償還金のうち、普通交付税の算定で基準財政需要額に算定されない元利償還金に対し、おおむね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％を目安に充当することを基本としている。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また、合併特例債が発行限度額に達して活用できなくなったため、一部の事業を交付税措置率の低い地方債に振り替えているが、急激な公共事業の圧縮は困難であるため、当面の間、減債基金の取崩し規模を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倍に拡大することとしている。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年度は、公債費以外の経費で一定の財源確保が図られた結果、令和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年度は減債基金の取崩しを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百万円に抑えられた。また、基金運用益の積立てを行い、その結果、年度末での基金残高は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上記に基づき、当面の間、約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百万円／年程度を繰り入れる予定としている。ただし、起債発行規模が、中期でそこまで大きく減少しない場合は、減債基金を活用した繰上償還の実施も検討する。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B40771F-2B0C-4C27-A70B-EE9C77732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EA6F13-9565-4D0A-BBB0-7FDDCFF438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24D5F93-888A-4C9E-BD91-564699F9D31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D1C7C18-0659-429A-847F-AFDF72261D5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936D84C-8808-4B7A-BD6E-14B704C2FA9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35A6471-97F9-4B77-840C-486D8A83583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6253CC3-59D3-4EB8-87BB-775DD58FB99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9F8FA2-111F-4F59-AEEB-5AD5C11546E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AC4E20C-049A-48F5-8986-660510C1FFA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113B0A0-1C9C-4A54-A522-06F40A6D226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652F164-9C41-4CA5-BF5E-199164831D2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50E3DF6-736B-4311-97BD-621C602ED92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D5FA128-8582-4DC6-BD4B-423BF73F9A5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B8FDCFD-BD26-4199-9075-6038660E262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D7A96FB-7CA5-407C-B44B-6D813DB46CB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0E6C6DF-B28D-49D6-B126-0CBD8F9D30E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FF9BE68-66E3-4B63-9306-DBC7CA2094C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A4AD9A9-4CBF-46E2-A53E-C39A24DC96A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849B53E-EA11-4A74-89D7-7F0C78ED73D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6DCC8F2-A708-45FB-8926-0E5F3306430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7B79D39-4BED-4A47-AD70-91C7F9A5871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EA10876-41CA-4779-A133-B600FFBAD27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47,778
46,867
668.64
38,031,321
35,550,460
2,350,733
21,470,858
38,621,253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FC40458-8145-4C76-8D31-3D581C0B024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DA97B02-426B-4490-ACDB-35043B4BAC8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253F36F-6419-4655-AA58-B05AE681D24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11A122F-E50B-40CF-8936-9F927899D91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CAFCB71-E3E0-4E8A-BAC2-0B5F2DC96CB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5F648BA-4C26-4FCF-B20F-223875E9DD1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7CA0208-C7BC-423C-B70D-C22E9BE8E3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D3A5437-0DFD-4029-BB8B-ED067F22A1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6A225FE-E529-4CB4-A7D8-0CD08F0D806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716675C-3481-4777-BD28-9289CD99C1D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ED028AF-B807-47C8-9735-122A124EE8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4052DCE-FB78-40AE-85F0-7F174E63272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B917DD8-48CB-47F9-8532-6B18136959C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FC1C37F-FB63-46D6-98B5-8B886367C04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D1DD5A5-C4C0-4AC3-9FDA-E4713AF7FDA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875FCED-18F7-458C-B141-8378F678307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734EB28-63E1-44E5-AC6B-0C6CAE85A6D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A3D2031-00FD-499C-AE65-2DF3774D606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AEAFD5D-2F34-4F8F-9C18-129475C423E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67D1D12-7620-46AF-BAF3-9EF4672BB28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22B1A4EA-E360-41BD-BC69-81819B58164B}"/>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CA43657-FE74-4772-AA6E-C52E72130D0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BBFCF4F-55F0-4826-AB7E-C59DF623FE9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0653B46-F405-47D8-AC45-2BC595D7835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C0B2B92-945D-4F8D-A3A7-7E379251EA3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939884F-D8B4-4C1C-9B03-D7EA05306E3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1B5A643-4AFC-4583-9442-3228566F148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6E49BBC-C0AB-4E43-A44E-B92EC3D0318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34EE1DF-A808-4239-AE06-38EBC8977DF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882865C-0FB8-4596-A41B-0674078C21A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AA36507-85F9-4A3A-A6AA-4998612192F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63555EF-7912-4494-AD27-93967D8A37A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280E812-EF14-442B-BDC2-C26EA34058F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B5695B3-7C04-4157-BAD9-C2631F28F0C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F28F305-EA67-4D9A-8510-C489E3863C6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当年度に増加した資産の取得額以上に、既存資産の減価償却累計額が上回る状況が続いており、有形固定資産減価償却率の上昇が続いている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前年度比＋</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したがって、施設の老朽化が進んでいることがいえる。今後、多くの施設が更新時期（耐用年数）を順次迎えるため、引き続き、公共施設再編計画に基づき、施設等の集約化・複合化を進めていく。そして、維持する施設は、適切に更新や長寿命化等を実施し、適正な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08D7DA7-67CA-48F7-9508-B67C9E61C48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7F490C1-FEC9-4BA5-A1CB-40260698C02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30A531B7-30D1-44CB-82A1-E8022CC007D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EBB3A40F-35E7-460E-8DAE-41F5FDD76A3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522A2A03-1AAC-417A-81AA-2D18A122E8F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1BE62E8B-1AAB-497B-995D-61A09637197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1E668B2D-106F-46ED-A12D-23C59C890C9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38361BC-9CA6-4C7C-86F6-D99259DBAE0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439A720-BABE-4127-B84A-D6A9643873B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DD8E2DF3-D1BE-4E43-BB11-DEC55E4E8BC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CB4F5A5-E641-40AD-A655-592F1AC0502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C8AFA738-C6FB-4B1B-9C2C-D1FA5AF7C47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96150F1A-88CB-49E6-B748-99CF6A1E836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E7689814-235B-436F-9472-32F83286904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F2298058-9982-44F5-A045-080520C6F89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CCE997ED-245A-4128-B6B7-248AA1E268F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C6242B8C-6AA3-47A3-BA3F-A3108FE5FE7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F6272542-87C9-42E6-B317-7409C1D0DAE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7" name="直線コネクタ 76">
          <a:extLst>
            <a:ext uri="{FF2B5EF4-FFF2-40B4-BE49-F238E27FC236}">
              <a16:creationId xmlns:a16="http://schemas.microsoft.com/office/drawing/2014/main" id="{8F9B138E-D4A0-4830-9E09-72F9D35E72BC}"/>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8" name="有形固定資産減価償却率最小値テキスト">
          <a:extLst>
            <a:ext uri="{FF2B5EF4-FFF2-40B4-BE49-F238E27FC236}">
              <a16:creationId xmlns:a16="http://schemas.microsoft.com/office/drawing/2014/main" id="{9CD226EA-F264-4E22-9298-FED2191F373D}"/>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9" name="直線コネクタ 78">
          <a:extLst>
            <a:ext uri="{FF2B5EF4-FFF2-40B4-BE49-F238E27FC236}">
              <a16:creationId xmlns:a16="http://schemas.microsoft.com/office/drawing/2014/main" id="{C933F088-0419-43D8-9F35-88E572CFBF0E}"/>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80" name="有形固定資産減価償却率最大値テキスト">
          <a:extLst>
            <a:ext uri="{FF2B5EF4-FFF2-40B4-BE49-F238E27FC236}">
              <a16:creationId xmlns:a16="http://schemas.microsoft.com/office/drawing/2014/main" id="{7E474B9E-58C2-4CE0-A7EA-24C5D92CCAF7}"/>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81" name="直線コネクタ 80">
          <a:extLst>
            <a:ext uri="{FF2B5EF4-FFF2-40B4-BE49-F238E27FC236}">
              <a16:creationId xmlns:a16="http://schemas.microsoft.com/office/drawing/2014/main" id="{37E9F045-0E6E-4670-87EA-88E5F2161C7C}"/>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82" name="有形固定資産減価償却率平均値テキスト">
          <a:extLst>
            <a:ext uri="{FF2B5EF4-FFF2-40B4-BE49-F238E27FC236}">
              <a16:creationId xmlns:a16="http://schemas.microsoft.com/office/drawing/2014/main" id="{7892D274-E740-4EF2-ADF3-5BD7D9492902}"/>
            </a:ext>
          </a:extLst>
        </xdr:cNvPr>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3" name="フローチャート: 判断 82">
          <a:extLst>
            <a:ext uri="{FF2B5EF4-FFF2-40B4-BE49-F238E27FC236}">
              <a16:creationId xmlns:a16="http://schemas.microsoft.com/office/drawing/2014/main" id="{97210D33-41D8-443E-BD13-31320DD73C27}"/>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4" name="フローチャート: 判断 83">
          <a:extLst>
            <a:ext uri="{FF2B5EF4-FFF2-40B4-BE49-F238E27FC236}">
              <a16:creationId xmlns:a16="http://schemas.microsoft.com/office/drawing/2014/main" id="{7F13591B-5CCD-4761-B154-8E79DF924174}"/>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5" name="フローチャート: 判断 84">
          <a:extLst>
            <a:ext uri="{FF2B5EF4-FFF2-40B4-BE49-F238E27FC236}">
              <a16:creationId xmlns:a16="http://schemas.microsoft.com/office/drawing/2014/main" id="{585B9B4B-BD80-420C-8BFE-529D664EF711}"/>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111669</xdr:rowOff>
    </xdr:from>
    <xdr:to>
      <xdr:col>11</xdr:col>
      <xdr:colOff>187325</xdr:colOff>
      <xdr:row>30</xdr:row>
      <xdr:rowOff>41819</xdr:rowOff>
    </xdr:to>
    <xdr:sp macro="" textlink="">
      <xdr:nvSpPr>
        <xdr:cNvPr id="86" name="フローチャート: 判断 85">
          <a:extLst>
            <a:ext uri="{FF2B5EF4-FFF2-40B4-BE49-F238E27FC236}">
              <a16:creationId xmlns:a16="http://schemas.microsoft.com/office/drawing/2014/main" id="{00D50D4D-8952-4C78-A679-8ADEDD0DF27C}"/>
            </a:ext>
          </a:extLst>
        </xdr:cNvPr>
        <xdr:cNvSpPr/>
      </xdr:nvSpPr>
      <xdr:spPr>
        <a:xfrm>
          <a:off x="2476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87" name="フローチャート: 判断 86">
          <a:extLst>
            <a:ext uri="{FF2B5EF4-FFF2-40B4-BE49-F238E27FC236}">
              <a16:creationId xmlns:a16="http://schemas.microsoft.com/office/drawing/2014/main" id="{FE352A53-7EA2-4678-BB32-C3D34A8B0CE3}"/>
            </a:ext>
          </a:extLst>
        </xdr:cNvPr>
        <xdr:cNvSpPr/>
      </xdr:nvSpPr>
      <xdr:spPr>
        <a:xfrm>
          <a:off x="1714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7CAFDD8-9747-4429-BDD1-C9E0A5377E0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D3263A8-C729-4D7D-A5B1-1B10C226505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A0AF5C8-DAC1-466D-9949-D9CD4E1E76A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E595D6A-6DC3-4A91-9D8D-AE3DEE9CA88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C904F167-5791-4CC8-982C-7517AB5FD40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75928</xdr:rowOff>
    </xdr:from>
    <xdr:to>
      <xdr:col>23</xdr:col>
      <xdr:colOff>136525</xdr:colOff>
      <xdr:row>31</xdr:row>
      <xdr:rowOff>6078</xdr:rowOff>
    </xdr:to>
    <xdr:sp macro="" textlink="">
      <xdr:nvSpPr>
        <xdr:cNvPr id="93" name="楕円 92">
          <a:extLst>
            <a:ext uri="{FF2B5EF4-FFF2-40B4-BE49-F238E27FC236}">
              <a16:creationId xmlns:a16="http://schemas.microsoft.com/office/drawing/2014/main" id="{5E6339E1-69FD-4BCD-8996-09C4B4825742}"/>
            </a:ext>
          </a:extLst>
        </xdr:cNvPr>
        <xdr:cNvSpPr/>
      </xdr:nvSpPr>
      <xdr:spPr>
        <a:xfrm>
          <a:off x="47117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54355</xdr:rowOff>
    </xdr:from>
    <xdr:ext cx="405111" cy="259045"/>
    <xdr:sp macro="" textlink="">
      <xdr:nvSpPr>
        <xdr:cNvPr id="94" name="有形固定資産減価償却率該当値テキスト">
          <a:extLst>
            <a:ext uri="{FF2B5EF4-FFF2-40B4-BE49-F238E27FC236}">
              <a16:creationId xmlns:a16="http://schemas.microsoft.com/office/drawing/2014/main" id="{984AE186-52B9-4A20-B726-EF4355AD45F8}"/>
            </a:ext>
          </a:extLst>
        </xdr:cNvPr>
        <xdr:cNvSpPr txBox="1"/>
      </xdr:nvSpPr>
      <xdr:spPr>
        <a:xfrm>
          <a:off x="4813300" y="596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35832</xdr:rowOff>
    </xdr:from>
    <xdr:to>
      <xdr:col>19</xdr:col>
      <xdr:colOff>187325</xdr:colOff>
      <xdr:row>30</xdr:row>
      <xdr:rowOff>137432</xdr:rowOff>
    </xdr:to>
    <xdr:sp macro="" textlink="">
      <xdr:nvSpPr>
        <xdr:cNvPr id="95" name="楕円 94">
          <a:extLst>
            <a:ext uri="{FF2B5EF4-FFF2-40B4-BE49-F238E27FC236}">
              <a16:creationId xmlns:a16="http://schemas.microsoft.com/office/drawing/2014/main" id="{36A46803-3701-48DE-B7FC-477B2A96C2EA}"/>
            </a:ext>
          </a:extLst>
        </xdr:cNvPr>
        <xdr:cNvSpPr/>
      </xdr:nvSpPr>
      <xdr:spPr>
        <a:xfrm>
          <a:off x="4000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86632</xdr:rowOff>
    </xdr:from>
    <xdr:to>
      <xdr:col>23</xdr:col>
      <xdr:colOff>85725</xdr:colOff>
      <xdr:row>30</xdr:row>
      <xdr:rowOff>126728</xdr:rowOff>
    </xdr:to>
    <xdr:cxnSp macro="">
      <xdr:nvCxnSpPr>
        <xdr:cNvPr id="96" name="直線コネクタ 95">
          <a:extLst>
            <a:ext uri="{FF2B5EF4-FFF2-40B4-BE49-F238E27FC236}">
              <a16:creationId xmlns:a16="http://schemas.microsoft.com/office/drawing/2014/main" id="{EA9E3698-2F1F-49FD-801A-741693A50899}"/>
            </a:ext>
          </a:extLst>
        </xdr:cNvPr>
        <xdr:cNvCxnSpPr/>
      </xdr:nvCxnSpPr>
      <xdr:spPr>
        <a:xfrm>
          <a:off x="4051300" y="6001657"/>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157933</xdr:rowOff>
    </xdr:from>
    <xdr:to>
      <xdr:col>15</xdr:col>
      <xdr:colOff>187325</xdr:colOff>
      <xdr:row>30</xdr:row>
      <xdr:rowOff>88083</xdr:rowOff>
    </xdr:to>
    <xdr:sp macro="" textlink="">
      <xdr:nvSpPr>
        <xdr:cNvPr id="97" name="楕円 96">
          <a:extLst>
            <a:ext uri="{FF2B5EF4-FFF2-40B4-BE49-F238E27FC236}">
              <a16:creationId xmlns:a16="http://schemas.microsoft.com/office/drawing/2014/main" id="{F50BCF04-49D6-4BC1-80FD-B26C7361E265}"/>
            </a:ext>
          </a:extLst>
        </xdr:cNvPr>
        <xdr:cNvSpPr/>
      </xdr:nvSpPr>
      <xdr:spPr>
        <a:xfrm>
          <a:off x="3238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37283</xdr:rowOff>
    </xdr:from>
    <xdr:to>
      <xdr:col>19</xdr:col>
      <xdr:colOff>136525</xdr:colOff>
      <xdr:row>30</xdr:row>
      <xdr:rowOff>86632</xdr:rowOff>
    </xdr:to>
    <xdr:cxnSp macro="">
      <xdr:nvCxnSpPr>
        <xdr:cNvPr id="98" name="直線コネクタ 97">
          <a:extLst>
            <a:ext uri="{FF2B5EF4-FFF2-40B4-BE49-F238E27FC236}">
              <a16:creationId xmlns:a16="http://schemas.microsoft.com/office/drawing/2014/main" id="{9F36A03A-02A3-47E0-A259-40408F16A7D9}"/>
            </a:ext>
          </a:extLst>
        </xdr:cNvPr>
        <xdr:cNvCxnSpPr/>
      </xdr:nvCxnSpPr>
      <xdr:spPr>
        <a:xfrm>
          <a:off x="3289300" y="5952308"/>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111669</xdr:rowOff>
    </xdr:from>
    <xdr:to>
      <xdr:col>11</xdr:col>
      <xdr:colOff>187325</xdr:colOff>
      <xdr:row>30</xdr:row>
      <xdr:rowOff>41819</xdr:rowOff>
    </xdr:to>
    <xdr:sp macro="" textlink="">
      <xdr:nvSpPr>
        <xdr:cNvPr id="99" name="楕円 98">
          <a:extLst>
            <a:ext uri="{FF2B5EF4-FFF2-40B4-BE49-F238E27FC236}">
              <a16:creationId xmlns:a16="http://schemas.microsoft.com/office/drawing/2014/main" id="{78508001-BCF3-46CE-9A3F-26090505A073}"/>
            </a:ext>
          </a:extLst>
        </xdr:cNvPr>
        <xdr:cNvSpPr/>
      </xdr:nvSpPr>
      <xdr:spPr>
        <a:xfrm>
          <a:off x="2476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162469</xdr:rowOff>
    </xdr:from>
    <xdr:to>
      <xdr:col>15</xdr:col>
      <xdr:colOff>136525</xdr:colOff>
      <xdr:row>30</xdr:row>
      <xdr:rowOff>37283</xdr:rowOff>
    </xdr:to>
    <xdr:cxnSp macro="">
      <xdr:nvCxnSpPr>
        <xdr:cNvPr id="100" name="直線コネクタ 99">
          <a:extLst>
            <a:ext uri="{FF2B5EF4-FFF2-40B4-BE49-F238E27FC236}">
              <a16:creationId xmlns:a16="http://schemas.microsoft.com/office/drawing/2014/main" id="{A82BF8DE-0C8E-49DB-981B-C95E30145A3C}"/>
            </a:ext>
          </a:extLst>
        </xdr:cNvPr>
        <xdr:cNvCxnSpPr/>
      </xdr:nvCxnSpPr>
      <xdr:spPr>
        <a:xfrm>
          <a:off x="2527300" y="590604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83911</xdr:rowOff>
    </xdr:from>
    <xdr:to>
      <xdr:col>7</xdr:col>
      <xdr:colOff>187325</xdr:colOff>
      <xdr:row>30</xdr:row>
      <xdr:rowOff>14061</xdr:rowOff>
    </xdr:to>
    <xdr:sp macro="" textlink="">
      <xdr:nvSpPr>
        <xdr:cNvPr id="101" name="楕円 100">
          <a:extLst>
            <a:ext uri="{FF2B5EF4-FFF2-40B4-BE49-F238E27FC236}">
              <a16:creationId xmlns:a16="http://schemas.microsoft.com/office/drawing/2014/main" id="{E3078797-1787-48CB-8EBC-CF6C27F2FDFE}"/>
            </a:ext>
          </a:extLst>
        </xdr:cNvPr>
        <xdr:cNvSpPr/>
      </xdr:nvSpPr>
      <xdr:spPr>
        <a:xfrm>
          <a:off x="1714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134711</xdr:rowOff>
    </xdr:from>
    <xdr:to>
      <xdr:col>11</xdr:col>
      <xdr:colOff>136525</xdr:colOff>
      <xdr:row>29</xdr:row>
      <xdr:rowOff>162469</xdr:rowOff>
    </xdr:to>
    <xdr:cxnSp macro="">
      <xdr:nvCxnSpPr>
        <xdr:cNvPr id="102" name="直線コネクタ 101">
          <a:extLst>
            <a:ext uri="{FF2B5EF4-FFF2-40B4-BE49-F238E27FC236}">
              <a16:creationId xmlns:a16="http://schemas.microsoft.com/office/drawing/2014/main" id="{574B65CD-1673-4036-97F2-BFFA70E80AE0}"/>
            </a:ext>
          </a:extLst>
        </xdr:cNvPr>
        <xdr:cNvCxnSpPr/>
      </xdr:nvCxnSpPr>
      <xdr:spPr>
        <a:xfrm>
          <a:off x="1765300" y="587828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103" name="n_1aveValue有形固定資産減価償却率">
          <a:extLst>
            <a:ext uri="{FF2B5EF4-FFF2-40B4-BE49-F238E27FC236}">
              <a16:creationId xmlns:a16="http://schemas.microsoft.com/office/drawing/2014/main" id="{26E4AC7A-2D99-4C9A-BCB0-ED837160972A}"/>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104" name="n_2aveValue有形固定資産減価償却率">
          <a:extLst>
            <a:ext uri="{FF2B5EF4-FFF2-40B4-BE49-F238E27FC236}">
              <a16:creationId xmlns:a16="http://schemas.microsoft.com/office/drawing/2014/main" id="{2A75E4AF-B5DA-4A02-BBC4-22E246EFCF86}"/>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32946</xdr:rowOff>
    </xdr:from>
    <xdr:ext cx="405111" cy="259045"/>
    <xdr:sp macro="" textlink="">
      <xdr:nvSpPr>
        <xdr:cNvPr id="105" name="n_3aveValue有形固定資産減価償却率">
          <a:extLst>
            <a:ext uri="{FF2B5EF4-FFF2-40B4-BE49-F238E27FC236}">
              <a16:creationId xmlns:a16="http://schemas.microsoft.com/office/drawing/2014/main" id="{5589D8AA-123F-45F6-ABB8-404DBD0F612F}"/>
            </a:ext>
          </a:extLst>
        </xdr:cNvPr>
        <xdr:cNvSpPr txBox="1"/>
      </xdr:nvSpPr>
      <xdr:spPr>
        <a:xfrm>
          <a:off x="23247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21335</xdr:rowOff>
    </xdr:from>
    <xdr:ext cx="405111" cy="259045"/>
    <xdr:sp macro="" textlink="">
      <xdr:nvSpPr>
        <xdr:cNvPr id="106" name="n_4aveValue有形固定資産減価償却率">
          <a:extLst>
            <a:ext uri="{FF2B5EF4-FFF2-40B4-BE49-F238E27FC236}">
              <a16:creationId xmlns:a16="http://schemas.microsoft.com/office/drawing/2014/main" id="{4D7B9847-26D6-467E-9C7B-4A8008A89B5C}"/>
            </a:ext>
          </a:extLst>
        </xdr:cNvPr>
        <xdr:cNvSpPr txBox="1"/>
      </xdr:nvSpPr>
      <xdr:spPr>
        <a:xfrm>
          <a:off x="1562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128559</xdr:rowOff>
    </xdr:from>
    <xdr:ext cx="405111" cy="259045"/>
    <xdr:sp macro="" textlink="">
      <xdr:nvSpPr>
        <xdr:cNvPr id="107" name="n_1mainValue有形固定資産減価償却率">
          <a:extLst>
            <a:ext uri="{FF2B5EF4-FFF2-40B4-BE49-F238E27FC236}">
              <a16:creationId xmlns:a16="http://schemas.microsoft.com/office/drawing/2014/main" id="{7C66DA3A-32C2-485D-85EE-ABAE1252FD08}"/>
            </a:ext>
          </a:extLst>
        </xdr:cNvPr>
        <xdr:cNvSpPr txBox="1"/>
      </xdr:nvSpPr>
      <xdr:spPr>
        <a:xfrm>
          <a:off x="3836044" y="604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108" name="n_2mainValue有形固定資産減価償却率">
          <a:extLst>
            <a:ext uri="{FF2B5EF4-FFF2-40B4-BE49-F238E27FC236}">
              <a16:creationId xmlns:a16="http://schemas.microsoft.com/office/drawing/2014/main" id="{1BD415DB-DF1C-4A24-B745-C5602438A341}"/>
            </a:ext>
          </a:extLst>
        </xdr:cNvPr>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58346</xdr:rowOff>
    </xdr:from>
    <xdr:ext cx="405111" cy="259045"/>
    <xdr:sp macro="" textlink="">
      <xdr:nvSpPr>
        <xdr:cNvPr id="109" name="n_3mainValue有形固定資産減価償却率">
          <a:extLst>
            <a:ext uri="{FF2B5EF4-FFF2-40B4-BE49-F238E27FC236}">
              <a16:creationId xmlns:a16="http://schemas.microsoft.com/office/drawing/2014/main" id="{25964478-1583-4C18-8607-68207440971B}"/>
            </a:ext>
          </a:extLst>
        </xdr:cNvPr>
        <xdr:cNvSpPr txBox="1"/>
      </xdr:nvSpPr>
      <xdr:spPr>
        <a:xfrm>
          <a:off x="2324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5188</xdr:rowOff>
    </xdr:from>
    <xdr:ext cx="405111" cy="259045"/>
    <xdr:sp macro="" textlink="">
      <xdr:nvSpPr>
        <xdr:cNvPr id="110" name="n_4mainValue有形固定資産減価償却率">
          <a:extLst>
            <a:ext uri="{FF2B5EF4-FFF2-40B4-BE49-F238E27FC236}">
              <a16:creationId xmlns:a16="http://schemas.microsoft.com/office/drawing/2014/main" id="{69E6EBF4-98BF-494E-BA0B-7BD09C2B380F}"/>
            </a:ext>
          </a:extLst>
        </xdr:cNvPr>
        <xdr:cNvSpPr txBox="1"/>
      </xdr:nvSpPr>
      <xdr:spPr>
        <a:xfrm>
          <a:off x="1562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A9508163-17DB-4B38-94B4-CA4973A9C1F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7EF68540-3055-4706-9108-BC5E1BEAAA6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D572CAB-B53A-42E0-835A-FAB3C1B8940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FEF3CF0-C617-4159-BBDF-1AFC1FE7124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F85E983A-3F03-4817-A1FF-67DE3FBA75C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C465C0E-0B58-4438-85BD-22D287E2C1C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251329C2-46C1-409E-95F4-4EE8A34E9CB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36F37896-D789-462F-B6EA-66BFB5A56DF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EF2C3684-AC4B-499A-BE56-ED9A1A2142A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17A57F2D-B4AA-4FF4-8A2F-ED5FC67D0FF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8E69B83A-BA87-4D65-B971-392A267D05B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C3D1617-E542-4A1E-B483-C1D5A0878C7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70AAB6A-9C27-49E1-87C9-5BD63DC109F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地方債の償還額が新規発行額を上回る状況が続き、地方債残高（前年度比▲</a:t>
          </a:r>
          <a:r>
            <a:rPr kumimoji="1" lang="en-US" altLang="ja-JP" sz="1000">
              <a:latin typeface="ＭＳ Ｐゴシック" panose="020B0600070205080204" pitchFamily="50" charset="-128"/>
              <a:ea typeface="ＭＳ Ｐゴシック" panose="020B0600070205080204" pitchFamily="50" charset="-128"/>
            </a:rPr>
            <a:t>2,383</a:t>
          </a:r>
          <a:r>
            <a:rPr kumimoji="1" lang="ja-JP" altLang="en-US" sz="1000">
              <a:latin typeface="ＭＳ Ｐゴシック" panose="020B0600070205080204" pitchFamily="50" charset="-128"/>
              <a:ea typeface="ＭＳ Ｐゴシック" panose="020B0600070205080204" pitchFamily="50" charset="-128"/>
            </a:rPr>
            <a:t>百万円）を中心とした将来負担額が年々減少していることから、債務償還比率が低下している。また、平成</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年度までは任意繰上償還を実施し、地方債残高が通常のペースよりも早く減少したため、類似団体と比較しても低い値を維持している。</a:t>
          </a:r>
        </a:p>
        <a:p>
          <a:r>
            <a:rPr kumimoji="1" lang="ja-JP" altLang="en-US" sz="1000">
              <a:latin typeface="ＭＳ Ｐゴシック" panose="020B0600070205080204" pitchFamily="50" charset="-128"/>
              <a:ea typeface="ＭＳ Ｐゴシック" panose="020B0600070205080204" pitchFamily="50" charset="-128"/>
            </a:rPr>
            <a:t>　現状は類似団体よりも債務償還能力が高いといえるが、今後は普通交付税の減少が予想され、さらに、インフラを含む公共施設等の更新によって地方債残高が増えれば、債務償還比率は悪化する。そのため、地方債充当事業の厳選に努め、必要に応じて地方債発行額の抑制を行う。</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38DAAF9F-6AD1-4726-8E82-2E980EB7FBE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F2471E3-164D-4F54-AECC-DF11C33C08C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D2BFB7F9-4281-4F81-9EBB-05DEA252042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4B0C0B00-8677-4885-BC23-70934BB9F3B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855C0FC3-6583-432C-BA92-FE88CD76DE6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F9DA253A-A622-4D51-9544-43213FB3EC2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57ED03EB-85E0-4D90-A312-338EF5F3275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7A2CAE4B-F5D5-45A6-93DB-08D7BB4BE6D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AAA6375-7B86-4D75-B497-A4207DDB5C0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9BCD97E8-0330-430D-8D7D-F00A8EEBEE0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896FA61B-574D-4359-9447-2544CC9878F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FE5443B6-09A7-4757-996A-C0BC0FE5446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D07E9C5-9E35-47E1-8D1B-9A53B826304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A675A933-8CA1-4E32-8872-6C6DC497938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a:extLst>
            <a:ext uri="{FF2B5EF4-FFF2-40B4-BE49-F238E27FC236}">
              <a16:creationId xmlns:a16="http://schemas.microsoft.com/office/drawing/2014/main" id="{57E36883-6E7D-4E42-A4F9-B1EC25216F25}"/>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4427560A-E307-4968-BD5A-75A18A128DA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a:extLst>
            <a:ext uri="{FF2B5EF4-FFF2-40B4-BE49-F238E27FC236}">
              <a16:creationId xmlns:a16="http://schemas.microsoft.com/office/drawing/2014/main" id="{917DC691-9B20-42DC-9989-A8F086247FF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a:extLst>
            <a:ext uri="{FF2B5EF4-FFF2-40B4-BE49-F238E27FC236}">
              <a16:creationId xmlns:a16="http://schemas.microsoft.com/office/drawing/2014/main" id="{CB163DC3-B556-4831-8242-6516EDF11B9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42" name="直線コネクタ 141">
          <a:extLst>
            <a:ext uri="{FF2B5EF4-FFF2-40B4-BE49-F238E27FC236}">
              <a16:creationId xmlns:a16="http://schemas.microsoft.com/office/drawing/2014/main" id="{E27AA592-4EA7-4032-81A0-C79EF268EC49}"/>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43" name="債務償還比率最小値テキスト">
          <a:extLst>
            <a:ext uri="{FF2B5EF4-FFF2-40B4-BE49-F238E27FC236}">
              <a16:creationId xmlns:a16="http://schemas.microsoft.com/office/drawing/2014/main" id="{D64C5D88-4772-4CA0-955F-4FFB0BEBF305}"/>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4" name="直線コネクタ 143">
          <a:extLst>
            <a:ext uri="{FF2B5EF4-FFF2-40B4-BE49-F238E27FC236}">
              <a16:creationId xmlns:a16="http://schemas.microsoft.com/office/drawing/2014/main" id="{407620BD-C77C-4E34-9F70-D3FE1C8D9DAB}"/>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5" name="債務償還比率最大値テキスト">
          <a:extLst>
            <a:ext uri="{FF2B5EF4-FFF2-40B4-BE49-F238E27FC236}">
              <a16:creationId xmlns:a16="http://schemas.microsoft.com/office/drawing/2014/main" id="{96E39350-A491-4F7E-9413-D49C8411C08A}"/>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6" name="直線コネクタ 145">
          <a:extLst>
            <a:ext uri="{FF2B5EF4-FFF2-40B4-BE49-F238E27FC236}">
              <a16:creationId xmlns:a16="http://schemas.microsoft.com/office/drawing/2014/main" id="{A6257ABB-A4C0-4EBC-AC54-9126D7576BAE}"/>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7" name="債務償還比率平均値テキスト">
          <a:extLst>
            <a:ext uri="{FF2B5EF4-FFF2-40B4-BE49-F238E27FC236}">
              <a16:creationId xmlns:a16="http://schemas.microsoft.com/office/drawing/2014/main" id="{0D1E9DC1-B65D-4B99-9030-577B4A06D87F}"/>
            </a:ext>
          </a:extLst>
        </xdr:cNvPr>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8" name="フローチャート: 判断 147">
          <a:extLst>
            <a:ext uri="{FF2B5EF4-FFF2-40B4-BE49-F238E27FC236}">
              <a16:creationId xmlns:a16="http://schemas.microsoft.com/office/drawing/2014/main" id="{AC876DD3-3ACC-4822-8DBA-9D409DBDA974}"/>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9" name="フローチャート: 判断 148">
          <a:extLst>
            <a:ext uri="{FF2B5EF4-FFF2-40B4-BE49-F238E27FC236}">
              <a16:creationId xmlns:a16="http://schemas.microsoft.com/office/drawing/2014/main" id="{E73EC48A-3B52-44EF-B7C3-DB60AE2DFBE8}"/>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50" name="フローチャート: 判断 149">
          <a:extLst>
            <a:ext uri="{FF2B5EF4-FFF2-40B4-BE49-F238E27FC236}">
              <a16:creationId xmlns:a16="http://schemas.microsoft.com/office/drawing/2014/main" id="{0779D84F-A6E3-49FE-B476-F816E344FF26}"/>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140507</xdr:rowOff>
    </xdr:from>
    <xdr:to>
      <xdr:col>64</xdr:col>
      <xdr:colOff>123825</xdr:colOff>
      <xdr:row>30</xdr:row>
      <xdr:rowOff>70657</xdr:rowOff>
    </xdr:to>
    <xdr:sp macro="" textlink="">
      <xdr:nvSpPr>
        <xdr:cNvPr id="151" name="フローチャート: 判断 150">
          <a:extLst>
            <a:ext uri="{FF2B5EF4-FFF2-40B4-BE49-F238E27FC236}">
              <a16:creationId xmlns:a16="http://schemas.microsoft.com/office/drawing/2014/main" id="{C1D1A9F9-8AD6-4283-96D4-803BE4D7A080}"/>
            </a:ext>
          </a:extLst>
        </xdr:cNvPr>
        <xdr:cNvSpPr/>
      </xdr:nvSpPr>
      <xdr:spPr>
        <a:xfrm>
          <a:off x="12509500" y="58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116141</xdr:rowOff>
    </xdr:from>
    <xdr:to>
      <xdr:col>60</xdr:col>
      <xdr:colOff>123825</xdr:colOff>
      <xdr:row>30</xdr:row>
      <xdr:rowOff>46291</xdr:rowOff>
    </xdr:to>
    <xdr:sp macro="" textlink="">
      <xdr:nvSpPr>
        <xdr:cNvPr id="152" name="フローチャート: 判断 151">
          <a:extLst>
            <a:ext uri="{FF2B5EF4-FFF2-40B4-BE49-F238E27FC236}">
              <a16:creationId xmlns:a16="http://schemas.microsoft.com/office/drawing/2014/main" id="{80F57841-0062-4455-A6A7-07669D582EBD}"/>
            </a:ext>
          </a:extLst>
        </xdr:cNvPr>
        <xdr:cNvSpPr/>
      </xdr:nvSpPr>
      <xdr:spPr>
        <a:xfrm>
          <a:off x="11747500" y="585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1BFCB39-BED4-42DA-A843-321C088539C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E8DFB4C-F27B-4197-9A76-1F46F485A4D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356CAF40-7995-4144-81DD-BFB96E42AF8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ADB553F2-8FFA-4117-8509-C31B191DC7F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AB8BC4E7-940C-41C9-9D61-E47F5FAA1CF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41738</xdr:rowOff>
    </xdr:from>
    <xdr:to>
      <xdr:col>76</xdr:col>
      <xdr:colOff>73025</xdr:colOff>
      <xdr:row>27</xdr:row>
      <xdr:rowOff>143338</xdr:rowOff>
    </xdr:to>
    <xdr:sp macro="" textlink="">
      <xdr:nvSpPr>
        <xdr:cNvPr id="158" name="楕円 157">
          <a:extLst>
            <a:ext uri="{FF2B5EF4-FFF2-40B4-BE49-F238E27FC236}">
              <a16:creationId xmlns:a16="http://schemas.microsoft.com/office/drawing/2014/main" id="{92AAEAAF-FD3F-454E-963A-C871ADB4FFCD}"/>
            </a:ext>
          </a:extLst>
        </xdr:cNvPr>
        <xdr:cNvSpPr/>
      </xdr:nvSpPr>
      <xdr:spPr>
        <a:xfrm>
          <a:off x="14744700" y="54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64615</xdr:rowOff>
    </xdr:from>
    <xdr:ext cx="469744" cy="259045"/>
    <xdr:sp macro="" textlink="">
      <xdr:nvSpPr>
        <xdr:cNvPr id="159" name="債務償還比率該当値テキスト">
          <a:extLst>
            <a:ext uri="{FF2B5EF4-FFF2-40B4-BE49-F238E27FC236}">
              <a16:creationId xmlns:a16="http://schemas.microsoft.com/office/drawing/2014/main" id="{C248BCFC-FC78-4401-AC5B-A63FDB7E71E1}"/>
            </a:ext>
          </a:extLst>
        </xdr:cNvPr>
        <xdr:cNvSpPr txBox="1"/>
      </xdr:nvSpPr>
      <xdr:spPr>
        <a:xfrm>
          <a:off x="14846300" y="52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85072</xdr:rowOff>
    </xdr:from>
    <xdr:to>
      <xdr:col>72</xdr:col>
      <xdr:colOff>123825</xdr:colOff>
      <xdr:row>28</xdr:row>
      <xdr:rowOff>15222</xdr:rowOff>
    </xdr:to>
    <xdr:sp macro="" textlink="">
      <xdr:nvSpPr>
        <xdr:cNvPr id="160" name="楕円 159">
          <a:extLst>
            <a:ext uri="{FF2B5EF4-FFF2-40B4-BE49-F238E27FC236}">
              <a16:creationId xmlns:a16="http://schemas.microsoft.com/office/drawing/2014/main" id="{78CB0E17-E14B-4838-A0AE-7D2F1B937A7D}"/>
            </a:ext>
          </a:extLst>
        </xdr:cNvPr>
        <xdr:cNvSpPr/>
      </xdr:nvSpPr>
      <xdr:spPr>
        <a:xfrm>
          <a:off x="14033500" y="548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92538</xdr:rowOff>
    </xdr:from>
    <xdr:to>
      <xdr:col>76</xdr:col>
      <xdr:colOff>22225</xdr:colOff>
      <xdr:row>27</xdr:row>
      <xdr:rowOff>135872</xdr:rowOff>
    </xdr:to>
    <xdr:cxnSp macro="">
      <xdr:nvCxnSpPr>
        <xdr:cNvPr id="161" name="直線コネクタ 160">
          <a:extLst>
            <a:ext uri="{FF2B5EF4-FFF2-40B4-BE49-F238E27FC236}">
              <a16:creationId xmlns:a16="http://schemas.microsoft.com/office/drawing/2014/main" id="{1DF42488-20C1-4EAC-94EB-0A9FD5C9943C}"/>
            </a:ext>
          </a:extLst>
        </xdr:cNvPr>
        <xdr:cNvCxnSpPr/>
      </xdr:nvCxnSpPr>
      <xdr:spPr>
        <a:xfrm flipV="1">
          <a:off x="14084300" y="5493213"/>
          <a:ext cx="711200" cy="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19567</xdr:rowOff>
    </xdr:from>
    <xdr:to>
      <xdr:col>68</xdr:col>
      <xdr:colOff>123825</xdr:colOff>
      <xdr:row>28</xdr:row>
      <xdr:rowOff>121167</xdr:rowOff>
    </xdr:to>
    <xdr:sp macro="" textlink="">
      <xdr:nvSpPr>
        <xdr:cNvPr id="162" name="楕円 161">
          <a:extLst>
            <a:ext uri="{FF2B5EF4-FFF2-40B4-BE49-F238E27FC236}">
              <a16:creationId xmlns:a16="http://schemas.microsoft.com/office/drawing/2014/main" id="{F03E3CB5-03B4-4C03-AFB3-9F5CDAD78B4A}"/>
            </a:ext>
          </a:extLst>
        </xdr:cNvPr>
        <xdr:cNvSpPr/>
      </xdr:nvSpPr>
      <xdr:spPr>
        <a:xfrm>
          <a:off x="13271500" y="55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135872</xdr:rowOff>
    </xdr:from>
    <xdr:to>
      <xdr:col>72</xdr:col>
      <xdr:colOff>73025</xdr:colOff>
      <xdr:row>28</xdr:row>
      <xdr:rowOff>70367</xdr:rowOff>
    </xdr:to>
    <xdr:cxnSp macro="">
      <xdr:nvCxnSpPr>
        <xdr:cNvPr id="163" name="直線コネクタ 162">
          <a:extLst>
            <a:ext uri="{FF2B5EF4-FFF2-40B4-BE49-F238E27FC236}">
              <a16:creationId xmlns:a16="http://schemas.microsoft.com/office/drawing/2014/main" id="{3EBB1087-CAAE-409E-92D1-80463CEED9FC}"/>
            </a:ext>
          </a:extLst>
        </xdr:cNvPr>
        <xdr:cNvCxnSpPr/>
      </xdr:nvCxnSpPr>
      <xdr:spPr>
        <a:xfrm flipV="1">
          <a:off x="13322300" y="5536547"/>
          <a:ext cx="762000" cy="10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75701</xdr:rowOff>
    </xdr:from>
    <xdr:to>
      <xdr:col>64</xdr:col>
      <xdr:colOff>123825</xdr:colOff>
      <xdr:row>29</xdr:row>
      <xdr:rowOff>5851</xdr:rowOff>
    </xdr:to>
    <xdr:sp macro="" textlink="">
      <xdr:nvSpPr>
        <xdr:cNvPr id="164" name="楕円 163">
          <a:extLst>
            <a:ext uri="{FF2B5EF4-FFF2-40B4-BE49-F238E27FC236}">
              <a16:creationId xmlns:a16="http://schemas.microsoft.com/office/drawing/2014/main" id="{B68094CD-9F86-4F0B-A305-5FD9F00E1B89}"/>
            </a:ext>
          </a:extLst>
        </xdr:cNvPr>
        <xdr:cNvSpPr/>
      </xdr:nvSpPr>
      <xdr:spPr>
        <a:xfrm>
          <a:off x="12509500" y="56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70367</xdr:rowOff>
    </xdr:from>
    <xdr:to>
      <xdr:col>68</xdr:col>
      <xdr:colOff>73025</xdr:colOff>
      <xdr:row>28</xdr:row>
      <xdr:rowOff>126501</xdr:rowOff>
    </xdr:to>
    <xdr:cxnSp macro="">
      <xdr:nvCxnSpPr>
        <xdr:cNvPr id="165" name="直線コネクタ 164">
          <a:extLst>
            <a:ext uri="{FF2B5EF4-FFF2-40B4-BE49-F238E27FC236}">
              <a16:creationId xmlns:a16="http://schemas.microsoft.com/office/drawing/2014/main" id="{7E00855F-18E1-4656-97CA-512C86D90E2B}"/>
            </a:ext>
          </a:extLst>
        </xdr:cNvPr>
        <xdr:cNvCxnSpPr/>
      </xdr:nvCxnSpPr>
      <xdr:spPr>
        <a:xfrm flipV="1">
          <a:off x="12560300" y="5642492"/>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79865</xdr:rowOff>
    </xdr:from>
    <xdr:to>
      <xdr:col>60</xdr:col>
      <xdr:colOff>123825</xdr:colOff>
      <xdr:row>29</xdr:row>
      <xdr:rowOff>10015</xdr:rowOff>
    </xdr:to>
    <xdr:sp macro="" textlink="">
      <xdr:nvSpPr>
        <xdr:cNvPr id="166" name="楕円 165">
          <a:extLst>
            <a:ext uri="{FF2B5EF4-FFF2-40B4-BE49-F238E27FC236}">
              <a16:creationId xmlns:a16="http://schemas.microsoft.com/office/drawing/2014/main" id="{4877444A-837A-4A35-8624-3907CC2AD1EE}"/>
            </a:ext>
          </a:extLst>
        </xdr:cNvPr>
        <xdr:cNvSpPr/>
      </xdr:nvSpPr>
      <xdr:spPr>
        <a:xfrm>
          <a:off x="11747500" y="56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126501</xdr:rowOff>
    </xdr:from>
    <xdr:to>
      <xdr:col>64</xdr:col>
      <xdr:colOff>73025</xdr:colOff>
      <xdr:row>28</xdr:row>
      <xdr:rowOff>130665</xdr:rowOff>
    </xdr:to>
    <xdr:cxnSp macro="">
      <xdr:nvCxnSpPr>
        <xdr:cNvPr id="167" name="直線コネクタ 166">
          <a:extLst>
            <a:ext uri="{FF2B5EF4-FFF2-40B4-BE49-F238E27FC236}">
              <a16:creationId xmlns:a16="http://schemas.microsoft.com/office/drawing/2014/main" id="{2484B794-B1FE-4C00-A68E-7949E3ACB1A8}"/>
            </a:ext>
          </a:extLst>
        </xdr:cNvPr>
        <xdr:cNvCxnSpPr/>
      </xdr:nvCxnSpPr>
      <xdr:spPr>
        <a:xfrm flipV="1">
          <a:off x="11798300" y="5698626"/>
          <a:ext cx="762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8" name="n_1aveValue債務償還比率">
          <a:extLst>
            <a:ext uri="{FF2B5EF4-FFF2-40B4-BE49-F238E27FC236}">
              <a16:creationId xmlns:a16="http://schemas.microsoft.com/office/drawing/2014/main" id="{9AA903B3-8E97-4500-9237-C9F58151190E}"/>
            </a:ext>
          </a:extLst>
        </xdr:cNvPr>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9" name="n_2aveValue債務償還比率">
          <a:extLst>
            <a:ext uri="{FF2B5EF4-FFF2-40B4-BE49-F238E27FC236}">
              <a16:creationId xmlns:a16="http://schemas.microsoft.com/office/drawing/2014/main" id="{7D1B3476-C84B-4C90-BD4F-D6002923ED86}"/>
            </a:ext>
          </a:extLst>
        </xdr:cNvPr>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61784</xdr:rowOff>
    </xdr:from>
    <xdr:ext cx="469744" cy="259045"/>
    <xdr:sp macro="" textlink="">
      <xdr:nvSpPr>
        <xdr:cNvPr id="170" name="n_3aveValue債務償還比率">
          <a:extLst>
            <a:ext uri="{FF2B5EF4-FFF2-40B4-BE49-F238E27FC236}">
              <a16:creationId xmlns:a16="http://schemas.microsoft.com/office/drawing/2014/main" id="{573D5A26-3C35-423E-B4D4-E23FED2491AF}"/>
            </a:ext>
          </a:extLst>
        </xdr:cNvPr>
        <xdr:cNvSpPr txBox="1"/>
      </xdr:nvSpPr>
      <xdr:spPr>
        <a:xfrm>
          <a:off x="12325427" y="597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37418</xdr:rowOff>
    </xdr:from>
    <xdr:ext cx="469744" cy="259045"/>
    <xdr:sp macro="" textlink="">
      <xdr:nvSpPr>
        <xdr:cNvPr id="171" name="n_4aveValue債務償還比率">
          <a:extLst>
            <a:ext uri="{FF2B5EF4-FFF2-40B4-BE49-F238E27FC236}">
              <a16:creationId xmlns:a16="http://schemas.microsoft.com/office/drawing/2014/main" id="{2CB90055-7AEF-4612-8562-7EE50E68B166}"/>
            </a:ext>
          </a:extLst>
        </xdr:cNvPr>
        <xdr:cNvSpPr txBox="1"/>
      </xdr:nvSpPr>
      <xdr:spPr>
        <a:xfrm>
          <a:off x="11563427" y="595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31749</xdr:rowOff>
    </xdr:from>
    <xdr:ext cx="469744" cy="259045"/>
    <xdr:sp macro="" textlink="">
      <xdr:nvSpPr>
        <xdr:cNvPr id="172" name="n_1mainValue債務償還比率">
          <a:extLst>
            <a:ext uri="{FF2B5EF4-FFF2-40B4-BE49-F238E27FC236}">
              <a16:creationId xmlns:a16="http://schemas.microsoft.com/office/drawing/2014/main" id="{791C1F4A-8042-4BFF-9145-95408B08D068}"/>
            </a:ext>
          </a:extLst>
        </xdr:cNvPr>
        <xdr:cNvSpPr txBox="1"/>
      </xdr:nvSpPr>
      <xdr:spPr>
        <a:xfrm>
          <a:off x="13836727" y="52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137694</xdr:rowOff>
    </xdr:from>
    <xdr:ext cx="469744" cy="259045"/>
    <xdr:sp macro="" textlink="">
      <xdr:nvSpPr>
        <xdr:cNvPr id="173" name="n_2mainValue債務償還比率">
          <a:extLst>
            <a:ext uri="{FF2B5EF4-FFF2-40B4-BE49-F238E27FC236}">
              <a16:creationId xmlns:a16="http://schemas.microsoft.com/office/drawing/2014/main" id="{BCD9B5C9-26D2-4612-9808-DCD1E838D890}"/>
            </a:ext>
          </a:extLst>
        </xdr:cNvPr>
        <xdr:cNvSpPr txBox="1"/>
      </xdr:nvSpPr>
      <xdr:spPr>
        <a:xfrm>
          <a:off x="13087427" y="536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22378</xdr:rowOff>
    </xdr:from>
    <xdr:ext cx="469744" cy="259045"/>
    <xdr:sp macro="" textlink="">
      <xdr:nvSpPr>
        <xdr:cNvPr id="174" name="n_3mainValue債務償還比率">
          <a:extLst>
            <a:ext uri="{FF2B5EF4-FFF2-40B4-BE49-F238E27FC236}">
              <a16:creationId xmlns:a16="http://schemas.microsoft.com/office/drawing/2014/main" id="{96B0F20C-A400-41EF-965B-5953C4D19A16}"/>
            </a:ext>
          </a:extLst>
        </xdr:cNvPr>
        <xdr:cNvSpPr txBox="1"/>
      </xdr:nvSpPr>
      <xdr:spPr>
        <a:xfrm>
          <a:off x="12325427" y="54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26542</xdr:rowOff>
    </xdr:from>
    <xdr:ext cx="469744" cy="259045"/>
    <xdr:sp macro="" textlink="">
      <xdr:nvSpPr>
        <xdr:cNvPr id="175" name="n_4mainValue債務償還比率">
          <a:extLst>
            <a:ext uri="{FF2B5EF4-FFF2-40B4-BE49-F238E27FC236}">
              <a16:creationId xmlns:a16="http://schemas.microsoft.com/office/drawing/2014/main" id="{33E81107-9EB0-4887-A0F8-FF0B991A0291}"/>
            </a:ext>
          </a:extLst>
        </xdr:cNvPr>
        <xdr:cNvSpPr txBox="1"/>
      </xdr:nvSpPr>
      <xdr:spPr>
        <a:xfrm>
          <a:off x="11563427" y="54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a:extLst>
            <a:ext uri="{FF2B5EF4-FFF2-40B4-BE49-F238E27FC236}">
              <a16:creationId xmlns:a16="http://schemas.microsoft.com/office/drawing/2014/main" id="{A031D4C2-B42A-4260-B8B9-25B48C968C3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a:extLst>
            <a:ext uri="{FF2B5EF4-FFF2-40B4-BE49-F238E27FC236}">
              <a16:creationId xmlns:a16="http://schemas.microsoft.com/office/drawing/2014/main" id="{F8EBB961-EB93-4914-B004-0FAFB589FF8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a:extLst>
            <a:ext uri="{FF2B5EF4-FFF2-40B4-BE49-F238E27FC236}">
              <a16:creationId xmlns:a16="http://schemas.microsoft.com/office/drawing/2014/main" id="{373FE39A-35E9-4379-91A7-AAF2146A76A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a:extLst>
            <a:ext uri="{FF2B5EF4-FFF2-40B4-BE49-F238E27FC236}">
              <a16:creationId xmlns:a16="http://schemas.microsoft.com/office/drawing/2014/main" id="{C148026D-C10F-4456-B6F0-85D053A153C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a:extLst>
            <a:ext uri="{FF2B5EF4-FFF2-40B4-BE49-F238E27FC236}">
              <a16:creationId xmlns:a16="http://schemas.microsoft.com/office/drawing/2014/main" id="{E2D91F09-7EE2-4DD5-90A9-7C36821961E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a:extLst>
            <a:ext uri="{FF2B5EF4-FFF2-40B4-BE49-F238E27FC236}">
              <a16:creationId xmlns:a16="http://schemas.microsoft.com/office/drawing/2014/main" id="{E4BC6AD4-9DC1-46F8-8110-A087080FCAF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D53D63-6D2F-497C-A0AC-8ED7218F58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D1ABFA-65CD-46CC-922F-193F67A12DA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80E910-31CF-44CC-B024-05C66ACFB9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1E2B6B-17AB-49FC-8D16-00077B6A704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451036-A36C-4299-92C1-E259C0DF69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6BB32B6-4AF6-41C4-A1D9-20CF180E39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0C69BD-4F40-4A20-873C-D2C66B2252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796E0C-B571-412A-B461-411DA5B956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E53E7A-2D95-4C79-873A-E8DDA7F4EC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1723A6-0B6B-4EE3-81E7-F874F64928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47,778
46,867
668.64
38,031,321
35,550,460
2,350,733
21,470,858
38,621,253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1434E4-65DA-46A2-B9DF-9920C900625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8D3E2B-307A-4674-BA8F-51C0D9BE5C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067B88-5D1A-45E2-9DC7-677C669A7B1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5AC342-E6DB-448A-B9F8-239B8D39832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170B2B-7271-403C-A217-015CC16228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F8E4F1A-26BA-4666-8AC3-6CFE3FE4603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F27C49-3A7D-4E5D-9702-694C69DB36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A38335-FF1C-4F7C-B47A-445592CD72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2ED528B-5D31-45A1-9A5E-C2FF3B75F53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DBD0D93-D2FF-4230-9355-6BE72D711D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AC635A-CBEC-4DE6-8A7E-90C071919F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592103-AD01-42FB-9C92-8855DAF00BC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9003AF-1259-4195-9949-A387DD77932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457075-318F-4169-8EC5-4AF151AD963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948D51-0BE3-48E9-A6EA-E482CD9EFF0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4D2DC5-1DCD-4D53-A400-34F8588FB2C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B070BD-BB28-4A6A-BA77-FA06194BBDE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9FA7EC-05AD-483A-926B-96D8A5ABF29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D3C36C-EDEE-48E6-8EA3-4772AE788D7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C0850B-FAB3-4F4F-88A8-A33652DF0AC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61B4D3-AC3D-4347-9015-962780D6233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A4A18F7-9C75-457F-B4D6-ECE4CE6466A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5981CE4-1FB1-476A-A52B-6ECE143D7CC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6622F6-D44A-48BF-94AA-C29D4557C0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D61CAE-35C7-4FAE-AEAC-61717B4E010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8C2208C-B0D4-4DDD-8792-F795368B3D4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14906E0-24CF-4779-A8B7-A23F002A886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8C3A051-9699-462C-AAD4-0AA45C662B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DB41E1-D3F7-4721-A365-388FF4059B2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5874176-1D62-4ACD-A700-A0E01A2835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CEB290-0040-4267-89C5-E15A9291EF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C25C017-7A24-40B5-83CE-F562A0AD975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3ECB964-1B24-449D-AEBE-B290648A3CB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DB433E7-0F5C-4F1B-8E4F-E728595F1F3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D982295-70A0-49A5-808E-E431E5AF166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F506971-34C6-4B0E-B0D6-CA1E3177B24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81D9C33-9068-4934-8679-7780E83B9BE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8BF4A30-DD16-4A2E-826E-731593037A0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9CD5D2C-959B-4D8C-AA75-414220D1563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FFCBB6F-D35C-48F8-9C8F-694BDBE6742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FE85B7F-515B-43C1-80D8-D0BF817F0E7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7CE4ECB-5F00-42D6-91D5-D498A9F4CB4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B20C852-39D7-44BD-8858-B5D7ACB4E01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ED5732C-774F-48F5-ACCA-2456467D487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6C11B47-0E33-4525-85E0-2B900718B07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C068D360-B6E4-41F9-887E-7DFDE77A0F18}"/>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F6A4FCFF-ACF0-4800-BB6E-7E40C6C98781}"/>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55DE5BFC-033B-4BE7-A205-B17D8F7A7872}"/>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CA422921-6FCA-4E7F-8DC3-2F14968CE405}"/>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B17648F5-1B34-4CEA-BF59-36B6C8922497}"/>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a:extLst>
            <a:ext uri="{FF2B5EF4-FFF2-40B4-BE49-F238E27FC236}">
              <a16:creationId xmlns:a16="http://schemas.microsoft.com/office/drawing/2014/main" id="{5D68D8A4-1415-43E5-BCAC-54FA3DBBC87E}"/>
            </a:ext>
          </a:extLst>
        </xdr:cNvPr>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F047C78C-1BD5-4859-90DB-351E724F0DBC}"/>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BC074BC5-CC26-4684-A516-5E1ADC5EADD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F1F14061-42DA-439D-8EC4-9AAC801419C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id="{7011C0A5-CAA1-44DB-AD7F-242C50E75919}"/>
            </a:ext>
          </a:extLst>
        </xdr:cNvPr>
        <xdr:cNvSpPr/>
      </xdr:nvSpPr>
      <xdr:spPr>
        <a:xfrm>
          <a:off x="196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a:extLst>
            <a:ext uri="{FF2B5EF4-FFF2-40B4-BE49-F238E27FC236}">
              <a16:creationId xmlns:a16="http://schemas.microsoft.com/office/drawing/2014/main" id="{CFDD98FA-A857-4A12-BD4A-604F0EBD272A}"/>
            </a:ext>
          </a:extLst>
        </xdr:cNvPr>
        <xdr:cNvSpPr/>
      </xdr:nvSpPr>
      <xdr:spPr>
        <a:xfrm>
          <a:off x="1079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CEB83F2-DE1C-48E1-A662-FDBE23DA215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A238FCE-0FCF-4AEE-94DD-4FAFCEABEEB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7A2949D-ACED-4A71-A28D-6361B842717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9CAEB5C-5D4E-407E-A6E8-C269A52218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1024CCB-A461-4B55-88EB-9A15CF92335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149225</xdr:rowOff>
    </xdr:from>
    <xdr:to>
      <xdr:col>24</xdr:col>
      <xdr:colOff>114300</xdr:colOff>
      <xdr:row>39</xdr:row>
      <xdr:rowOff>79375</xdr:rowOff>
    </xdr:to>
    <xdr:sp macro="" textlink="">
      <xdr:nvSpPr>
        <xdr:cNvPr id="73" name="楕円 72">
          <a:extLst>
            <a:ext uri="{FF2B5EF4-FFF2-40B4-BE49-F238E27FC236}">
              <a16:creationId xmlns:a16="http://schemas.microsoft.com/office/drawing/2014/main" id="{C1C862DA-24D2-4103-B1E4-8402A8EF8AC9}"/>
            </a:ext>
          </a:extLst>
        </xdr:cNvPr>
        <xdr:cNvSpPr/>
      </xdr:nvSpPr>
      <xdr:spPr>
        <a:xfrm>
          <a:off x="4584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127652</xdr:rowOff>
    </xdr:from>
    <xdr:ext cx="405111" cy="259045"/>
    <xdr:sp macro="" textlink="">
      <xdr:nvSpPr>
        <xdr:cNvPr id="74" name="【道路】&#10;有形固定資産減価償却率該当値テキスト">
          <a:extLst>
            <a:ext uri="{FF2B5EF4-FFF2-40B4-BE49-F238E27FC236}">
              <a16:creationId xmlns:a16="http://schemas.microsoft.com/office/drawing/2014/main" id="{E4CA281A-7751-40CB-AD47-24C9F6580334}"/>
            </a:ext>
          </a:extLst>
        </xdr:cNvPr>
        <xdr:cNvSpPr txBox="1"/>
      </xdr:nvSpPr>
      <xdr:spPr>
        <a:xfrm>
          <a:off x="4673600"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124460</xdr:rowOff>
    </xdr:from>
    <xdr:to>
      <xdr:col>20</xdr:col>
      <xdr:colOff>38100</xdr:colOff>
      <xdr:row>39</xdr:row>
      <xdr:rowOff>54610</xdr:rowOff>
    </xdr:to>
    <xdr:sp macro="" textlink="">
      <xdr:nvSpPr>
        <xdr:cNvPr id="75" name="楕円 74">
          <a:extLst>
            <a:ext uri="{FF2B5EF4-FFF2-40B4-BE49-F238E27FC236}">
              <a16:creationId xmlns:a16="http://schemas.microsoft.com/office/drawing/2014/main" id="{8820EFAE-7CBD-4514-900D-4DE61DCF6251}"/>
            </a:ext>
          </a:extLst>
        </xdr:cNvPr>
        <xdr:cNvSpPr/>
      </xdr:nvSpPr>
      <xdr:spPr>
        <a:xfrm>
          <a:off x="3746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xdr:rowOff>
    </xdr:from>
    <xdr:to>
      <xdr:col>24</xdr:col>
      <xdr:colOff>63500</xdr:colOff>
      <xdr:row>39</xdr:row>
      <xdr:rowOff>28575</xdr:rowOff>
    </xdr:to>
    <xdr:cxnSp macro="">
      <xdr:nvCxnSpPr>
        <xdr:cNvPr id="76" name="直線コネクタ 75">
          <a:extLst>
            <a:ext uri="{FF2B5EF4-FFF2-40B4-BE49-F238E27FC236}">
              <a16:creationId xmlns:a16="http://schemas.microsoft.com/office/drawing/2014/main" id="{525A341C-B7BF-418A-8977-C894B7C66308}"/>
            </a:ext>
          </a:extLst>
        </xdr:cNvPr>
        <xdr:cNvCxnSpPr/>
      </xdr:nvCxnSpPr>
      <xdr:spPr>
        <a:xfrm>
          <a:off x="3797300" y="66903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99695</xdr:rowOff>
    </xdr:from>
    <xdr:to>
      <xdr:col>15</xdr:col>
      <xdr:colOff>101600</xdr:colOff>
      <xdr:row>39</xdr:row>
      <xdr:rowOff>29845</xdr:rowOff>
    </xdr:to>
    <xdr:sp macro="" textlink="">
      <xdr:nvSpPr>
        <xdr:cNvPr id="77" name="楕円 76">
          <a:extLst>
            <a:ext uri="{FF2B5EF4-FFF2-40B4-BE49-F238E27FC236}">
              <a16:creationId xmlns:a16="http://schemas.microsoft.com/office/drawing/2014/main" id="{CEABB6D4-6504-4B5D-A3CE-A515047C2596}"/>
            </a:ext>
          </a:extLst>
        </xdr:cNvPr>
        <xdr:cNvSpPr/>
      </xdr:nvSpPr>
      <xdr:spPr>
        <a:xfrm>
          <a:off x="2857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150495</xdr:rowOff>
    </xdr:from>
    <xdr:to>
      <xdr:col>19</xdr:col>
      <xdr:colOff>177800</xdr:colOff>
      <xdr:row>39</xdr:row>
      <xdr:rowOff>3810</xdr:rowOff>
    </xdr:to>
    <xdr:cxnSp macro="">
      <xdr:nvCxnSpPr>
        <xdr:cNvPr id="78" name="直線コネクタ 77">
          <a:extLst>
            <a:ext uri="{FF2B5EF4-FFF2-40B4-BE49-F238E27FC236}">
              <a16:creationId xmlns:a16="http://schemas.microsoft.com/office/drawing/2014/main" id="{DADA94B5-BA20-4AE0-AEBB-A9154CEE7970}"/>
            </a:ext>
          </a:extLst>
        </xdr:cNvPr>
        <xdr:cNvCxnSpPr/>
      </xdr:nvCxnSpPr>
      <xdr:spPr>
        <a:xfrm>
          <a:off x="2908300" y="66655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73025</xdr:rowOff>
    </xdr:from>
    <xdr:to>
      <xdr:col>10</xdr:col>
      <xdr:colOff>165100</xdr:colOff>
      <xdr:row>39</xdr:row>
      <xdr:rowOff>3175</xdr:rowOff>
    </xdr:to>
    <xdr:sp macro="" textlink="">
      <xdr:nvSpPr>
        <xdr:cNvPr id="79" name="楕円 78">
          <a:extLst>
            <a:ext uri="{FF2B5EF4-FFF2-40B4-BE49-F238E27FC236}">
              <a16:creationId xmlns:a16="http://schemas.microsoft.com/office/drawing/2014/main" id="{76A71F0C-3720-4BF1-8D2C-484254B87544}"/>
            </a:ext>
          </a:extLst>
        </xdr:cNvPr>
        <xdr:cNvSpPr/>
      </xdr:nvSpPr>
      <xdr:spPr>
        <a:xfrm>
          <a:off x="1968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123825</xdr:rowOff>
    </xdr:from>
    <xdr:to>
      <xdr:col>15</xdr:col>
      <xdr:colOff>50800</xdr:colOff>
      <xdr:row>38</xdr:row>
      <xdr:rowOff>150495</xdr:rowOff>
    </xdr:to>
    <xdr:cxnSp macro="">
      <xdr:nvCxnSpPr>
        <xdr:cNvPr id="80" name="直線コネクタ 79">
          <a:extLst>
            <a:ext uri="{FF2B5EF4-FFF2-40B4-BE49-F238E27FC236}">
              <a16:creationId xmlns:a16="http://schemas.microsoft.com/office/drawing/2014/main" id="{A3956F48-B6F2-4C92-A973-40A5B34AC6F0}"/>
            </a:ext>
          </a:extLst>
        </xdr:cNvPr>
        <xdr:cNvCxnSpPr/>
      </xdr:nvCxnSpPr>
      <xdr:spPr>
        <a:xfrm>
          <a:off x="2019300" y="66389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42545</xdr:rowOff>
    </xdr:from>
    <xdr:to>
      <xdr:col>6</xdr:col>
      <xdr:colOff>38100</xdr:colOff>
      <xdr:row>38</xdr:row>
      <xdr:rowOff>144145</xdr:rowOff>
    </xdr:to>
    <xdr:sp macro="" textlink="">
      <xdr:nvSpPr>
        <xdr:cNvPr id="81" name="楕円 80">
          <a:extLst>
            <a:ext uri="{FF2B5EF4-FFF2-40B4-BE49-F238E27FC236}">
              <a16:creationId xmlns:a16="http://schemas.microsoft.com/office/drawing/2014/main" id="{7A78DE6D-4565-44F0-9953-1A6417ED988A}"/>
            </a:ext>
          </a:extLst>
        </xdr:cNvPr>
        <xdr:cNvSpPr/>
      </xdr:nvSpPr>
      <xdr:spPr>
        <a:xfrm>
          <a:off x="1079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93345</xdr:rowOff>
    </xdr:from>
    <xdr:to>
      <xdr:col>10</xdr:col>
      <xdr:colOff>114300</xdr:colOff>
      <xdr:row>38</xdr:row>
      <xdr:rowOff>123825</xdr:rowOff>
    </xdr:to>
    <xdr:cxnSp macro="">
      <xdr:nvCxnSpPr>
        <xdr:cNvPr id="82" name="直線コネクタ 81">
          <a:extLst>
            <a:ext uri="{FF2B5EF4-FFF2-40B4-BE49-F238E27FC236}">
              <a16:creationId xmlns:a16="http://schemas.microsoft.com/office/drawing/2014/main" id="{88108845-2E3C-4988-9EEE-AFBB0009AF77}"/>
            </a:ext>
          </a:extLst>
        </xdr:cNvPr>
        <xdr:cNvCxnSpPr/>
      </xdr:nvCxnSpPr>
      <xdr:spPr>
        <a:xfrm>
          <a:off x="1130300" y="66084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ACC5A4FB-0847-4E15-A572-BAB63C06CBAD}"/>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6C0BCAE0-9ACB-42D2-9B04-02863501E811}"/>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5" name="n_3aveValue【道路】&#10;有形固定資産減価償却率">
          <a:extLst>
            <a:ext uri="{FF2B5EF4-FFF2-40B4-BE49-F238E27FC236}">
              <a16:creationId xmlns:a16="http://schemas.microsoft.com/office/drawing/2014/main" id="{70211DDC-5D8A-44E9-AAF8-D6E2F638C88E}"/>
            </a:ext>
          </a:extLst>
        </xdr:cNvPr>
        <xdr:cNvSpPr txBox="1"/>
      </xdr:nvSpPr>
      <xdr:spPr>
        <a:xfrm>
          <a:off x="1816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86" name="n_4aveValue【道路】&#10;有形固定資産減価償却率">
          <a:extLst>
            <a:ext uri="{FF2B5EF4-FFF2-40B4-BE49-F238E27FC236}">
              <a16:creationId xmlns:a16="http://schemas.microsoft.com/office/drawing/2014/main" id="{51E49483-3925-4FF6-B081-A59BE1A41B05}"/>
            </a:ext>
          </a:extLst>
        </xdr:cNvPr>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45737</xdr:rowOff>
    </xdr:from>
    <xdr:ext cx="405111" cy="259045"/>
    <xdr:sp macro="" textlink="">
      <xdr:nvSpPr>
        <xdr:cNvPr id="87" name="n_1mainValue【道路】&#10;有形固定資産減価償却率">
          <a:extLst>
            <a:ext uri="{FF2B5EF4-FFF2-40B4-BE49-F238E27FC236}">
              <a16:creationId xmlns:a16="http://schemas.microsoft.com/office/drawing/2014/main" id="{5DE1ECA0-B9D4-43BB-941E-FB18E355B566}"/>
            </a:ext>
          </a:extLst>
        </xdr:cNvPr>
        <xdr:cNvSpPr txBox="1"/>
      </xdr:nvSpPr>
      <xdr:spPr>
        <a:xfrm>
          <a:off x="3582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20972</xdr:rowOff>
    </xdr:from>
    <xdr:ext cx="405111" cy="259045"/>
    <xdr:sp macro="" textlink="">
      <xdr:nvSpPr>
        <xdr:cNvPr id="88" name="n_2mainValue【道路】&#10;有形固定資産減価償却率">
          <a:extLst>
            <a:ext uri="{FF2B5EF4-FFF2-40B4-BE49-F238E27FC236}">
              <a16:creationId xmlns:a16="http://schemas.microsoft.com/office/drawing/2014/main" id="{6CE3DB30-58AE-4115-AB3A-3E1936E5AFB8}"/>
            </a:ext>
          </a:extLst>
        </xdr:cNvPr>
        <xdr:cNvSpPr txBox="1"/>
      </xdr:nvSpPr>
      <xdr:spPr>
        <a:xfrm>
          <a:off x="2705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165752</xdr:rowOff>
    </xdr:from>
    <xdr:ext cx="405111" cy="259045"/>
    <xdr:sp macro="" textlink="">
      <xdr:nvSpPr>
        <xdr:cNvPr id="89" name="n_3mainValue【道路】&#10;有形固定資産減価償却率">
          <a:extLst>
            <a:ext uri="{FF2B5EF4-FFF2-40B4-BE49-F238E27FC236}">
              <a16:creationId xmlns:a16="http://schemas.microsoft.com/office/drawing/2014/main" id="{78400784-4CEA-433F-AF42-9FADB103D91F}"/>
            </a:ext>
          </a:extLst>
        </xdr:cNvPr>
        <xdr:cNvSpPr txBox="1"/>
      </xdr:nvSpPr>
      <xdr:spPr>
        <a:xfrm>
          <a:off x="1816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135272</xdr:rowOff>
    </xdr:from>
    <xdr:ext cx="405111" cy="259045"/>
    <xdr:sp macro="" textlink="">
      <xdr:nvSpPr>
        <xdr:cNvPr id="90" name="n_4mainValue【道路】&#10;有形固定資産減価償却率">
          <a:extLst>
            <a:ext uri="{FF2B5EF4-FFF2-40B4-BE49-F238E27FC236}">
              <a16:creationId xmlns:a16="http://schemas.microsoft.com/office/drawing/2014/main" id="{FAD4261C-CDF5-46E5-BB6D-7B253AE153E1}"/>
            </a:ext>
          </a:extLst>
        </xdr:cNvPr>
        <xdr:cNvSpPr txBox="1"/>
      </xdr:nvSpPr>
      <xdr:spPr>
        <a:xfrm>
          <a:off x="927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1EFB2A4-375B-47FA-98C5-817C731BAD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871F663-D68E-462F-8C0D-212BE5E144E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5A51098-E1DD-4A51-8DD5-5211973780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B91721C-6A04-4B05-A99C-E0B0E394580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60CA905-BDC4-4248-92BE-11B06093E2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328DA7B-78CD-4B36-8BE3-EB5F012D954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EEF6C82-7B70-459A-8D70-A067FD67254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891992F-8234-434D-8025-99475E50DDE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3BFF432-CE5F-412B-BE11-F1C263DEF6A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2D6D1B4-71C3-417A-BFE1-997D0C50863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C298D3D-541E-4030-937E-596B76E8FB1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9D74B8D-73B3-492C-8EE6-5070948333A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BCFC7030-3323-4039-BEF8-FA6BFE15B3C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86A0A43B-7D35-4F7A-A54C-88BA756D6D9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705F4284-433B-499A-8960-1F1306BB6C9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A8480994-359F-47DA-BEE0-0D9E7B1C1B7B}"/>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23AC75B6-698A-4832-B97A-DB20906CEA9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FF084DA5-7922-4B1E-A738-B4C74DF712FE}"/>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FD755D52-26FA-4CB7-BBEF-92117921C35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225AB207-2B18-4B91-A785-C5EC7A74E18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74A29EF0-5F30-42BA-BE6E-B1059616CBF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274BD908-F912-4D84-B5B8-D0DAEF6BF3CA}"/>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F07E4370-2FE3-4946-981E-98D81F78C7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C3577D8E-3E03-4B11-AA6C-CE3E40AE0D7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8B0B0D19-F263-448F-A495-039DB180B9F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EC3A3F99-4E01-46CA-9C32-D4D98BB9ED15}"/>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EA5E8F8E-4C32-4D1E-AD47-D0584AA11164}"/>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04F497F6-39B1-44FC-817C-04D3ACC88576}"/>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02EA4C9C-3765-44D2-A78E-15B56F416F39}"/>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47E47C8E-A007-41CA-AF6A-8BDA7A4169AF}"/>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98295162-F062-4CBC-9988-A0CCF59938E4}"/>
            </a:ext>
          </a:extLst>
        </xdr:cNvPr>
        <xdr:cNvSpPr txBox="1"/>
      </xdr:nvSpPr>
      <xdr:spPr>
        <a:xfrm>
          <a:off x="10515600" y="66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97BF2DE7-E20F-4E76-9051-6754B91A1940}"/>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E5CFA0BA-1F53-4443-B069-5FA1BB364B9E}"/>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FD4F6906-603B-40E8-AA3E-438654DBC073}"/>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112007</xdr:rowOff>
    </xdr:from>
    <xdr:to>
      <xdr:col>41</xdr:col>
      <xdr:colOff>101600</xdr:colOff>
      <xdr:row>40</xdr:row>
      <xdr:rowOff>42157</xdr:rowOff>
    </xdr:to>
    <xdr:sp macro="" textlink="">
      <xdr:nvSpPr>
        <xdr:cNvPr id="125" name="フローチャート: 判断 124">
          <a:extLst>
            <a:ext uri="{FF2B5EF4-FFF2-40B4-BE49-F238E27FC236}">
              <a16:creationId xmlns:a16="http://schemas.microsoft.com/office/drawing/2014/main" id="{66B6FF6A-EEC3-4C3D-9A7C-EA832CB35B99}"/>
            </a:ext>
          </a:extLst>
        </xdr:cNvPr>
        <xdr:cNvSpPr/>
      </xdr:nvSpPr>
      <xdr:spPr>
        <a:xfrm>
          <a:off x="7810500" y="67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117264</xdr:rowOff>
    </xdr:from>
    <xdr:to>
      <xdr:col>36</xdr:col>
      <xdr:colOff>165100</xdr:colOff>
      <xdr:row>40</xdr:row>
      <xdr:rowOff>47414</xdr:rowOff>
    </xdr:to>
    <xdr:sp macro="" textlink="">
      <xdr:nvSpPr>
        <xdr:cNvPr id="126" name="フローチャート: 判断 125">
          <a:extLst>
            <a:ext uri="{FF2B5EF4-FFF2-40B4-BE49-F238E27FC236}">
              <a16:creationId xmlns:a16="http://schemas.microsoft.com/office/drawing/2014/main" id="{0B804D57-9BC5-4184-99FB-30BB054AE40B}"/>
            </a:ext>
          </a:extLst>
        </xdr:cNvPr>
        <xdr:cNvSpPr/>
      </xdr:nvSpPr>
      <xdr:spPr>
        <a:xfrm>
          <a:off x="6921500" y="680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DF5E23E-0946-4C42-A802-622D4A8BE9E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0746DEA-B4AE-4C7D-A8BC-B95C7D46D8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6480484-2C55-4A1E-8AA0-AEA7202380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69CDF24-3801-444C-967B-BD275E18DF2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09B02FF-4BAC-43E1-995F-0F974554B09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154722</xdr:rowOff>
    </xdr:from>
    <xdr:to>
      <xdr:col>55</xdr:col>
      <xdr:colOff>50800</xdr:colOff>
      <xdr:row>35</xdr:row>
      <xdr:rowOff>84872</xdr:rowOff>
    </xdr:to>
    <xdr:sp macro="" textlink="">
      <xdr:nvSpPr>
        <xdr:cNvPr id="132" name="楕円 131">
          <a:extLst>
            <a:ext uri="{FF2B5EF4-FFF2-40B4-BE49-F238E27FC236}">
              <a16:creationId xmlns:a16="http://schemas.microsoft.com/office/drawing/2014/main" id="{59D0C85C-707A-4476-96F9-732BDF6AC79D}"/>
            </a:ext>
          </a:extLst>
        </xdr:cNvPr>
        <xdr:cNvSpPr/>
      </xdr:nvSpPr>
      <xdr:spPr>
        <a:xfrm>
          <a:off x="10426700" y="59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6149</xdr:rowOff>
    </xdr:from>
    <xdr:ext cx="534377" cy="259045"/>
    <xdr:sp macro="" textlink="">
      <xdr:nvSpPr>
        <xdr:cNvPr id="133" name="【道路】&#10;一人当たり延長該当値テキスト">
          <a:extLst>
            <a:ext uri="{FF2B5EF4-FFF2-40B4-BE49-F238E27FC236}">
              <a16:creationId xmlns:a16="http://schemas.microsoft.com/office/drawing/2014/main" id="{3232E78C-756B-44B8-9E61-464EBF4EBA3F}"/>
            </a:ext>
          </a:extLst>
        </xdr:cNvPr>
        <xdr:cNvSpPr txBox="1"/>
      </xdr:nvSpPr>
      <xdr:spPr>
        <a:xfrm>
          <a:off x="10515600" y="58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5708</xdr:rowOff>
    </xdr:from>
    <xdr:to>
      <xdr:col>50</xdr:col>
      <xdr:colOff>165100</xdr:colOff>
      <xdr:row>35</xdr:row>
      <xdr:rowOff>107308</xdr:rowOff>
    </xdr:to>
    <xdr:sp macro="" textlink="">
      <xdr:nvSpPr>
        <xdr:cNvPr id="134" name="楕円 133">
          <a:extLst>
            <a:ext uri="{FF2B5EF4-FFF2-40B4-BE49-F238E27FC236}">
              <a16:creationId xmlns:a16="http://schemas.microsoft.com/office/drawing/2014/main" id="{2DCEC407-271E-4655-9120-3160CD78C96B}"/>
            </a:ext>
          </a:extLst>
        </xdr:cNvPr>
        <xdr:cNvSpPr/>
      </xdr:nvSpPr>
      <xdr:spPr>
        <a:xfrm>
          <a:off x="9588500" y="600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34072</xdr:rowOff>
    </xdr:from>
    <xdr:to>
      <xdr:col>55</xdr:col>
      <xdr:colOff>0</xdr:colOff>
      <xdr:row>35</xdr:row>
      <xdr:rowOff>56508</xdr:rowOff>
    </xdr:to>
    <xdr:cxnSp macro="">
      <xdr:nvCxnSpPr>
        <xdr:cNvPr id="135" name="直線コネクタ 134">
          <a:extLst>
            <a:ext uri="{FF2B5EF4-FFF2-40B4-BE49-F238E27FC236}">
              <a16:creationId xmlns:a16="http://schemas.microsoft.com/office/drawing/2014/main" id="{3D65C107-3F44-4D15-A9A2-D1551534501D}"/>
            </a:ext>
          </a:extLst>
        </xdr:cNvPr>
        <xdr:cNvCxnSpPr/>
      </xdr:nvCxnSpPr>
      <xdr:spPr>
        <a:xfrm flipV="1">
          <a:off x="9639300" y="6034822"/>
          <a:ext cx="8382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27196</xdr:rowOff>
    </xdr:from>
    <xdr:to>
      <xdr:col>46</xdr:col>
      <xdr:colOff>38100</xdr:colOff>
      <xdr:row>35</xdr:row>
      <xdr:rowOff>128796</xdr:rowOff>
    </xdr:to>
    <xdr:sp macro="" textlink="">
      <xdr:nvSpPr>
        <xdr:cNvPr id="136" name="楕円 135">
          <a:extLst>
            <a:ext uri="{FF2B5EF4-FFF2-40B4-BE49-F238E27FC236}">
              <a16:creationId xmlns:a16="http://schemas.microsoft.com/office/drawing/2014/main" id="{612AA1C6-8592-4AB8-B4C0-2B1418B059ED}"/>
            </a:ext>
          </a:extLst>
        </xdr:cNvPr>
        <xdr:cNvSpPr/>
      </xdr:nvSpPr>
      <xdr:spPr>
        <a:xfrm>
          <a:off x="8699500" y="60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56508</xdr:rowOff>
    </xdr:from>
    <xdr:to>
      <xdr:col>50</xdr:col>
      <xdr:colOff>114300</xdr:colOff>
      <xdr:row>35</xdr:row>
      <xdr:rowOff>77996</xdr:rowOff>
    </xdr:to>
    <xdr:cxnSp macro="">
      <xdr:nvCxnSpPr>
        <xdr:cNvPr id="137" name="直線コネクタ 136">
          <a:extLst>
            <a:ext uri="{FF2B5EF4-FFF2-40B4-BE49-F238E27FC236}">
              <a16:creationId xmlns:a16="http://schemas.microsoft.com/office/drawing/2014/main" id="{05386EB9-B589-4635-8331-7910A5B5B3C4}"/>
            </a:ext>
          </a:extLst>
        </xdr:cNvPr>
        <xdr:cNvCxnSpPr/>
      </xdr:nvCxnSpPr>
      <xdr:spPr>
        <a:xfrm flipV="1">
          <a:off x="8750300" y="6057258"/>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48978</xdr:rowOff>
    </xdr:from>
    <xdr:to>
      <xdr:col>41</xdr:col>
      <xdr:colOff>101600</xdr:colOff>
      <xdr:row>35</xdr:row>
      <xdr:rowOff>150578</xdr:rowOff>
    </xdr:to>
    <xdr:sp macro="" textlink="">
      <xdr:nvSpPr>
        <xdr:cNvPr id="138" name="楕円 137">
          <a:extLst>
            <a:ext uri="{FF2B5EF4-FFF2-40B4-BE49-F238E27FC236}">
              <a16:creationId xmlns:a16="http://schemas.microsoft.com/office/drawing/2014/main" id="{814EFE8A-C7A1-42F5-AFAA-8FB42A075E87}"/>
            </a:ext>
          </a:extLst>
        </xdr:cNvPr>
        <xdr:cNvSpPr/>
      </xdr:nvSpPr>
      <xdr:spPr>
        <a:xfrm>
          <a:off x="7810500" y="60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77996</xdr:rowOff>
    </xdr:from>
    <xdr:to>
      <xdr:col>45</xdr:col>
      <xdr:colOff>177800</xdr:colOff>
      <xdr:row>35</xdr:row>
      <xdr:rowOff>99778</xdr:rowOff>
    </xdr:to>
    <xdr:cxnSp macro="">
      <xdr:nvCxnSpPr>
        <xdr:cNvPr id="139" name="直線コネクタ 138">
          <a:extLst>
            <a:ext uri="{FF2B5EF4-FFF2-40B4-BE49-F238E27FC236}">
              <a16:creationId xmlns:a16="http://schemas.microsoft.com/office/drawing/2014/main" id="{184E0B4B-15ED-41D1-91DF-E78BF542D8CB}"/>
            </a:ext>
          </a:extLst>
        </xdr:cNvPr>
        <xdr:cNvCxnSpPr/>
      </xdr:nvCxnSpPr>
      <xdr:spPr>
        <a:xfrm flipV="1">
          <a:off x="7861300" y="6078746"/>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65960</xdr:rowOff>
    </xdr:from>
    <xdr:to>
      <xdr:col>36</xdr:col>
      <xdr:colOff>165100</xdr:colOff>
      <xdr:row>35</xdr:row>
      <xdr:rowOff>167560</xdr:rowOff>
    </xdr:to>
    <xdr:sp macro="" textlink="">
      <xdr:nvSpPr>
        <xdr:cNvPr id="140" name="楕円 139">
          <a:extLst>
            <a:ext uri="{FF2B5EF4-FFF2-40B4-BE49-F238E27FC236}">
              <a16:creationId xmlns:a16="http://schemas.microsoft.com/office/drawing/2014/main" id="{C245375C-F42B-4189-923E-A3C04AAF4BC7}"/>
            </a:ext>
          </a:extLst>
        </xdr:cNvPr>
        <xdr:cNvSpPr/>
      </xdr:nvSpPr>
      <xdr:spPr>
        <a:xfrm>
          <a:off x="6921500" y="60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99778</xdr:rowOff>
    </xdr:from>
    <xdr:to>
      <xdr:col>41</xdr:col>
      <xdr:colOff>50800</xdr:colOff>
      <xdr:row>35</xdr:row>
      <xdr:rowOff>116760</xdr:rowOff>
    </xdr:to>
    <xdr:cxnSp macro="">
      <xdr:nvCxnSpPr>
        <xdr:cNvPr id="141" name="直線コネクタ 140">
          <a:extLst>
            <a:ext uri="{FF2B5EF4-FFF2-40B4-BE49-F238E27FC236}">
              <a16:creationId xmlns:a16="http://schemas.microsoft.com/office/drawing/2014/main" id="{C86D91CA-DEEC-4163-BC37-88EE6D5BE666}"/>
            </a:ext>
          </a:extLst>
        </xdr:cNvPr>
        <xdr:cNvCxnSpPr/>
      </xdr:nvCxnSpPr>
      <xdr:spPr>
        <a:xfrm flipV="1">
          <a:off x="6972300" y="6100528"/>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47ADBE19-A73A-4AF5-B6AC-EB4B4B932A71}"/>
            </a:ext>
          </a:extLst>
        </xdr:cNvPr>
        <xdr:cNvSpPr txBox="1"/>
      </xdr:nvSpPr>
      <xdr:spPr>
        <a:xfrm>
          <a:off x="9359411" y="67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a:extLst>
            <a:ext uri="{FF2B5EF4-FFF2-40B4-BE49-F238E27FC236}">
              <a16:creationId xmlns:a16="http://schemas.microsoft.com/office/drawing/2014/main" id="{EDBE1079-51E4-40ED-A5DD-1F0786D1462D}"/>
            </a:ext>
          </a:extLst>
        </xdr:cNvPr>
        <xdr:cNvSpPr txBox="1"/>
      </xdr:nvSpPr>
      <xdr:spPr>
        <a:xfrm>
          <a:off x="8483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33284</xdr:rowOff>
    </xdr:from>
    <xdr:ext cx="534377" cy="259045"/>
    <xdr:sp macro="" textlink="">
      <xdr:nvSpPr>
        <xdr:cNvPr id="144" name="n_3aveValue【道路】&#10;一人当たり延長">
          <a:extLst>
            <a:ext uri="{FF2B5EF4-FFF2-40B4-BE49-F238E27FC236}">
              <a16:creationId xmlns:a16="http://schemas.microsoft.com/office/drawing/2014/main" id="{262ABB15-E42A-4704-AFDD-C78ABEB58512}"/>
            </a:ext>
          </a:extLst>
        </xdr:cNvPr>
        <xdr:cNvSpPr txBox="1"/>
      </xdr:nvSpPr>
      <xdr:spPr>
        <a:xfrm>
          <a:off x="7594111" y="68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38541</xdr:rowOff>
    </xdr:from>
    <xdr:ext cx="534377" cy="259045"/>
    <xdr:sp macro="" textlink="">
      <xdr:nvSpPr>
        <xdr:cNvPr id="145" name="n_4aveValue【道路】&#10;一人当たり延長">
          <a:extLst>
            <a:ext uri="{FF2B5EF4-FFF2-40B4-BE49-F238E27FC236}">
              <a16:creationId xmlns:a16="http://schemas.microsoft.com/office/drawing/2014/main" id="{7B57B608-8489-4BE0-BFE8-3D6E965692F7}"/>
            </a:ext>
          </a:extLst>
        </xdr:cNvPr>
        <xdr:cNvSpPr txBox="1"/>
      </xdr:nvSpPr>
      <xdr:spPr>
        <a:xfrm>
          <a:off x="6705111" y="689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123835</xdr:rowOff>
    </xdr:from>
    <xdr:ext cx="534377" cy="259045"/>
    <xdr:sp macro="" textlink="">
      <xdr:nvSpPr>
        <xdr:cNvPr id="146" name="n_1mainValue【道路】&#10;一人当たり延長">
          <a:extLst>
            <a:ext uri="{FF2B5EF4-FFF2-40B4-BE49-F238E27FC236}">
              <a16:creationId xmlns:a16="http://schemas.microsoft.com/office/drawing/2014/main" id="{D705CE85-ADD3-44B7-8E39-799B7484DBC0}"/>
            </a:ext>
          </a:extLst>
        </xdr:cNvPr>
        <xdr:cNvSpPr txBox="1"/>
      </xdr:nvSpPr>
      <xdr:spPr>
        <a:xfrm>
          <a:off x="9359411" y="57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145323</xdr:rowOff>
    </xdr:from>
    <xdr:ext cx="534377" cy="259045"/>
    <xdr:sp macro="" textlink="">
      <xdr:nvSpPr>
        <xdr:cNvPr id="147" name="n_2mainValue【道路】&#10;一人当たり延長">
          <a:extLst>
            <a:ext uri="{FF2B5EF4-FFF2-40B4-BE49-F238E27FC236}">
              <a16:creationId xmlns:a16="http://schemas.microsoft.com/office/drawing/2014/main" id="{47168CC5-72A8-4464-B0B5-9F3825EAB56C}"/>
            </a:ext>
          </a:extLst>
        </xdr:cNvPr>
        <xdr:cNvSpPr txBox="1"/>
      </xdr:nvSpPr>
      <xdr:spPr>
        <a:xfrm>
          <a:off x="8483111" y="58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167105</xdr:rowOff>
    </xdr:from>
    <xdr:ext cx="534377" cy="259045"/>
    <xdr:sp macro="" textlink="">
      <xdr:nvSpPr>
        <xdr:cNvPr id="148" name="n_3mainValue【道路】&#10;一人当たり延長">
          <a:extLst>
            <a:ext uri="{FF2B5EF4-FFF2-40B4-BE49-F238E27FC236}">
              <a16:creationId xmlns:a16="http://schemas.microsoft.com/office/drawing/2014/main" id="{F0D33571-7697-44A8-96A7-952E78813CC1}"/>
            </a:ext>
          </a:extLst>
        </xdr:cNvPr>
        <xdr:cNvSpPr txBox="1"/>
      </xdr:nvSpPr>
      <xdr:spPr>
        <a:xfrm>
          <a:off x="7594111" y="582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12637</xdr:rowOff>
    </xdr:from>
    <xdr:ext cx="534377" cy="259045"/>
    <xdr:sp macro="" textlink="">
      <xdr:nvSpPr>
        <xdr:cNvPr id="149" name="n_4mainValue【道路】&#10;一人当たり延長">
          <a:extLst>
            <a:ext uri="{FF2B5EF4-FFF2-40B4-BE49-F238E27FC236}">
              <a16:creationId xmlns:a16="http://schemas.microsoft.com/office/drawing/2014/main" id="{C690BF26-DBEA-4B1E-B4FB-9E9593D24BA0}"/>
            </a:ext>
          </a:extLst>
        </xdr:cNvPr>
        <xdr:cNvSpPr txBox="1"/>
      </xdr:nvSpPr>
      <xdr:spPr>
        <a:xfrm>
          <a:off x="6705111" y="584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948C5FBD-B94D-4B38-A4D5-A0D17D6BF29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763080B1-D9F5-42DD-BA44-6C2078A0D2F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4136CF91-06A9-4D6B-9F61-9945F83798C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7C77407C-8BB2-429E-9E15-565F61266E1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422D80A5-F43F-49AF-A6F0-96B3A8C8C43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DBC980F3-4C21-48EC-BDF6-9E5E6D65214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775BC6E5-33B4-4620-AEED-CEBDE461464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7C74F9A-5F53-4027-BC39-51133943C65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F69C45BA-D838-4CE2-B3BE-1318190E0F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27F00587-7261-4A68-908F-183444AFDB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C2802AF4-510B-48C4-8BD4-FC65A80FC8B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CEA8158E-7254-4142-A806-4F65F1112F1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A8C118F6-00E3-4588-81A5-4FC1FDE4222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FF5EB4DC-9DAF-4942-A683-3411989E028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C59C1833-C63A-44D5-A4DF-E0AB17530A8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B2B3ECAC-BF8D-477F-9560-46C7053A883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C6776BB7-A83D-4271-B10F-6F8BD671682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386C30DB-F712-4EF6-99A8-B2FA79058BE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6F40B103-D296-41F7-B239-56B213FD8B7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7D28E9F0-CE26-4177-A4A3-AE8EFBE3AC6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45990918-9AA5-4829-8C00-F75DF118501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33CB63E8-64E2-4249-9BEA-28E0ACB7696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F99A2159-738E-4F27-94C9-B1DD65A6928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78835313-A245-49DA-B4A9-435A9D979F3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F8A83F92-6235-452C-A9FF-467EAA426AD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C6316B4B-8899-4630-A0C7-04B61799902D}"/>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1A2410C6-8F1A-4728-8762-DE445878B911}"/>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31CFD03C-1F6D-485F-B052-80664A928AC9}"/>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826953FB-99FD-4684-A774-87F292C58C7D}"/>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5E5DA7AB-514C-4ACA-9FAF-4D00F4F45AE6}"/>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6CC791C1-E98D-43C9-B5C8-CC709AE6EA7C}"/>
            </a:ext>
          </a:extLst>
        </xdr:cNvPr>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58F23F0E-04A7-4A78-82D0-D10A53C06BC2}"/>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BD5B2C2C-7CCF-4CA1-9C3A-8CCD917791CE}"/>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ABB6D411-4C29-4080-A4CC-2E3F8FCC4670}"/>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F50E6471-A680-4196-96A1-92744274351E}"/>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5" name="フローチャート: 判断 184">
          <a:extLst>
            <a:ext uri="{FF2B5EF4-FFF2-40B4-BE49-F238E27FC236}">
              <a16:creationId xmlns:a16="http://schemas.microsoft.com/office/drawing/2014/main" id="{06725ACA-60E8-4A2F-90B9-833F58D1B9F0}"/>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79223DD-6B7E-4573-B8BA-46D3ECC443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1502FE3-4826-461A-9829-9486BD3652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3280619-90C5-4A30-B1D3-9460FF1D8C4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5A7305E-2BF8-46C3-91E1-F77AD8012D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DE29855-504C-45F1-A5CB-CF04CBE8DB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91" name="楕円 190">
          <a:extLst>
            <a:ext uri="{FF2B5EF4-FFF2-40B4-BE49-F238E27FC236}">
              <a16:creationId xmlns:a16="http://schemas.microsoft.com/office/drawing/2014/main" id="{D3913A13-D130-4F29-858E-9B5A23FFF6EB}"/>
            </a:ext>
          </a:extLst>
        </xdr:cNvPr>
        <xdr:cNvSpPr/>
      </xdr:nvSpPr>
      <xdr:spPr>
        <a:xfrm>
          <a:off x="4584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12899</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5165384F-46C6-4D04-B5E2-C2DD99BD147E}"/>
            </a:ext>
          </a:extLst>
        </xdr:cNvPr>
        <xdr:cNvSpPr txBox="1"/>
      </xdr:nvSpPr>
      <xdr:spPr>
        <a:xfrm>
          <a:off x="4673600" y="1029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93" name="楕円 192">
          <a:extLst>
            <a:ext uri="{FF2B5EF4-FFF2-40B4-BE49-F238E27FC236}">
              <a16:creationId xmlns:a16="http://schemas.microsoft.com/office/drawing/2014/main" id="{F950BF2E-40BA-4460-B7CF-406ADDD77DA1}"/>
            </a:ext>
          </a:extLst>
        </xdr:cNvPr>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40822</xdr:rowOff>
    </xdr:to>
    <xdr:cxnSp macro="">
      <xdr:nvCxnSpPr>
        <xdr:cNvPr id="194" name="直線コネクタ 193">
          <a:extLst>
            <a:ext uri="{FF2B5EF4-FFF2-40B4-BE49-F238E27FC236}">
              <a16:creationId xmlns:a16="http://schemas.microsoft.com/office/drawing/2014/main" id="{EA64E9DA-1E7E-45B4-A781-FEA69D2FA89B}"/>
            </a:ext>
          </a:extLst>
        </xdr:cNvPr>
        <xdr:cNvCxnSpPr/>
      </xdr:nvCxnSpPr>
      <xdr:spPr>
        <a:xfrm>
          <a:off x="3797300" y="1047967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195" name="楕円 194">
          <a:extLst>
            <a:ext uri="{FF2B5EF4-FFF2-40B4-BE49-F238E27FC236}">
              <a16:creationId xmlns:a16="http://schemas.microsoft.com/office/drawing/2014/main" id="{A0C99E5E-1141-4FF0-B092-416B996CB125}"/>
            </a:ext>
          </a:extLst>
        </xdr:cNvPr>
        <xdr:cNvSpPr/>
      </xdr:nvSpPr>
      <xdr:spPr>
        <a:xfrm>
          <a:off x="2857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1633</xdr:rowOff>
    </xdr:from>
    <xdr:to>
      <xdr:col>19</xdr:col>
      <xdr:colOff>177800</xdr:colOff>
      <xdr:row>61</xdr:row>
      <xdr:rowOff>21227</xdr:rowOff>
    </xdr:to>
    <xdr:cxnSp macro="">
      <xdr:nvCxnSpPr>
        <xdr:cNvPr id="196" name="直線コネクタ 195">
          <a:extLst>
            <a:ext uri="{FF2B5EF4-FFF2-40B4-BE49-F238E27FC236}">
              <a16:creationId xmlns:a16="http://schemas.microsoft.com/office/drawing/2014/main" id="{DE20A1B6-F9CB-428C-982F-48195DA9F6F4}"/>
            </a:ext>
          </a:extLst>
        </xdr:cNvPr>
        <xdr:cNvCxnSpPr/>
      </xdr:nvCxnSpPr>
      <xdr:spPr>
        <a:xfrm>
          <a:off x="2908300" y="104600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7" name="楕円 196">
          <a:extLst>
            <a:ext uri="{FF2B5EF4-FFF2-40B4-BE49-F238E27FC236}">
              <a16:creationId xmlns:a16="http://schemas.microsoft.com/office/drawing/2014/main" id="{18047286-2831-4270-A351-67AAF9A445D8}"/>
            </a:ext>
          </a:extLst>
        </xdr:cNvPr>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61</xdr:row>
      <xdr:rowOff>1633</xdr:rowOff>
    </xdr:to>
    <xdr:cxnSp macro="">
      <xdr:nvCxnSpPr>
        <xdr:cNvPr id="198" name="直線コネクタ 197">
          <a:extLst>
            <a:ext uri="{FF2B5EF4-FFF2-40B4-BE49-F238E27FC236}">
              <a16:creationId xmlns:a16="http://schemas.microsoft.com/office/drawing/2014/main" id="{12EEDB33-B809-408A-AB44-100C90CEA32C}"/>
            </a:ext>
          </a:extLst>
        </xdr:cNvPr>
        <xdr:cNvCxnSpPr/>
      </xdr:nvCxnSpPr>
      <xdr:spPr>
        <a:xfrm>
          <a:off x="2019300" y="104372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78196</xdr:rowOff>
    </xdr:from>
    <xdr:to>
      <xdr:col>6</xdr:col>
      <xdr:colOff>38100</xdr:colOff>
      <xdr:row>61</xdr:row>
      <xdr:rowOff>8346</xdr:rowOff>
    </xdr:to>
    <xdr:sp macro="" textlink="">
      <xdr:nvSpPr>
        <xdr:cNvPr id="199" name="楕円 198">
          <a:extLst>
            <a:ext uri="{FF2B5EF4-FFF2-40B4-BE49-F238E27FC236}">
              <a16:creationId xmlns:a16="http://schemas.microsoft.com/office/drawing/2014/main" id="{5BCFAF7B-9A14-450A-A59A-2DD72526947E}"/>
            </a:ext>
          </a:extLst>
        </xdr:cNvPr>
        <xdr:cNvSpPr/>
      </xdr:nvSpPr>
      <xdr:spPr>
        <a:xfrm>
          <a:off x="1079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128996</xdr:rowOff>
    </xdr:from>
    <xdr:to>
      <xdr:col>10</xdr:col>
      <xdr:colOff>114300</xdr:colOff>
      <xdr:row>60</xdr:row>
      <xdr:rowOff>150223</xdr:rowOff>
    </xdr:to>
    <xdr:cxnSp macro="">
      <xdr:nvCxnSpPr>
        <xdr:cNvPr id="200" name="直線コネクタ 199">
          <a:extLst>
            <a:ext uri="{FF2B5EF4-FFF2-40B4-BE49-F238E27FC236}">
              <a16:creationId xmlns:a16="http://schemas.microsoft.com/office/drawing/2014/main" id="{CC23B890-8EA1-4ADE-A86B-794E17C5A21F}"/>
            </a:ext>
          </a:extLst>
        </xdr:cNvPr>
        <xdr:cNvCxnSpPr/>
      </xdr:nvCxnSpPr>
      <xdr:spPr>
        <a:xfrm>
          <a:off x="1130300" y="104159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6BF4DD55-F3E2-4196-808F-BC994E9BC0A6}"/>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25A813B4-F19D-4742-9D78-99EC80215F7A}"/>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F9202479-08F1-4F1D-89D7-E8B865800CB3}"/>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64DC60F-2763-4796-B912-49DF5A08457D}"/>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88554</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231E723A-3549-4813-AAD9-1706290163FB}"/>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68960</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CEDB8E9D-DF98-43E3-B22C-EF25727921A3}"/>
            </a:ext>
          </a:extLst>
        </xdr:cNvPr>
        <xdr:cNvSpPr txBox="1"/>
      </xdr:nvSpPr>
      <xdr:spPr>
        <a:xfrm>
          <a:off x="2705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7350D333-3EBA-48F9-95F9-B959F5DB66DB}"/>
            </a:ext>
          </a:extLst>
        </xdr:cNvPr>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24873</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A5ADBE13-380F-49F4-AE52-2D1E97A356C1}"/>
            </a:ext>
          </a:extLst>
        </xdr:cNvPr>
        <xdr:cNvSpPr txBox="1"/>
      </xdr:nvSpPr>
      <xdr:spPr>
        <a:xfrm>
          <a:off x="927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CD1F2E2B-8427-4D7C-A7F6-539E7E84839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A95FD2FA-D8B4-4302-864F-8EF6A973AEF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EC019B-E6F4-44E6-9885-9A9E93D3621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DCF6085F-5824-4343-B7D6-1C1330426E1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5D7DAD0C-5831-4514-A79F-1072A2893E9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30F26379-4CA0-41AA-9C65-53C0B66495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38F8E14-6339-4F2B-B7C0-38FBEC9C5E5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485EA61B-CF09-4621-99C9-743B2655FDA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BDE72B7-C2F7-475A-9B19-1EDFFC2CA0B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DE83211-C61E-4782-88E7-2457E8C991D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2B8EDBBB-6A12-4EDE-9F29-EADA20CACC7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963989E8-2E4D-471D-8737-786DAA62AFD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4D902289-2A80-469B-9513-75AC597B744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FD144D4-A477-404F-A594-4A69A2C72C91}"/>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D488E239-DAA5-48A2-9D1B-43B6DA48AFC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8A0C05C1-7C1D-4D1A-80D1-B8256B7E2871}"/>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EF5C5C51-82C6-4A2C-851E-96A0DB44743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A67E84FF-0A7E-49E3-BFF2-7134DDF84A22}"/>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43DCAB8C-D801-4EFF-8F95-5A4F80FDAEB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9D1317BA-3540-40E6-A0DF-311A1E8E6259}"/>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BDA125AD-4F9C-4265-8737-4E2F3037079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B679084E-30AD-4D5A-BBAB-74C6EECF9CC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B851C01A-3478-4869-97E4-CD84A65B81A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A9F3D468-0636-4704-8248-DF979BF77A3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2A77301F-1897-48AB-9923-DD6C62ACF17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33F24191-5D4D-4094-99F5-ED4B7BE0508F}"/>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984DFC9-3764-4E7D-8A43-B4CE9542F61C}"/>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70006B3B-EE83-4E96-A572-F31BAA73E435}"/>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11D373F9-2E19-4FF8-93EB-69189109AB96}"/>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76C8C23C-25DB-4AE1-A6E1-3DA7BB9CC4E4}"/>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4D836C6E-C212-4F94-9C96-C83520A947B0}"/>
            </a:ext>
          </a:extLst>
        </xdr:cNvPr>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BFC696D4-5E37-4DE8-8602-82683DDD8FC7}"/>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A261D215-7F73-457B-89EA-5B7A0B6016D9}"/>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9D288B61-54C8-4965-B89E-BEBB8290CA04}"/>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94501</xdr:rowOff>
    </xdr:from>
    <xdr:to>
      <xdr:col>41</xdr:col>
      <xdr:colOff>101600</xdr:colOff>
      <xdr:row>63</xdr:row>
      <xdr:rowOff>24651</xdr:rowOff>
    </xdr:to>
    <xdr:sp macro="" textlink="">
      <xdr:nvSpPr>
        <xdr:cNvPr id="243" name="フローチャート: 判断 242">
          <a:extLst>
            <a:ext uri="{FF2B5EF4-FFF2-40B4-BE49-F238E27FC236}">
              <a16:creationId xmlns:a16="http://schemas.microsoft.com/office/drawing/2014/main" id="{72C1F9BE-A1E0-441A-A836-5EEF058486CA}"/>
            </a:ext>
          </a:extLst>
        </xdr:cNvPr>
        <xdr:cNvSpPr/>
      </xdr:nvSpPr>
      <xdr:spPr>
        <a:xfrm>
          <a:off x="7810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96634</xdr:rowOff>
    </xdr:from>
    <xdr:to>
      <xdr:col>36</xdr:col>
      <xdr:colOff>165100</xdr:colOff>
      <xdr:row>63</xdr:row>
      <xdr:rowOff>26784</xdr:rowOff>
    </xdr:to>
    <xdr:sp macro="" textlink="">
      <xdr:nvSpPr>
        <xdr:cNvPr id="244" name="フローチャート: 判断 243">
          <a:extLst>
            <a:ext uri="{FF2B5EF4-FFF2-40B4-BE49-F238E27FC236}">
              <a16:creationId xmlns:a16="http://schemas.microsoft.com/office/drawing/2014/main" id="{6C027E11-99CF-4BC7-98E9-2A0EF63F8190}"/>
            </a:ext>
          </a:extLst>
        </xdr:cNvPr>
        <xdr:cNvSpPr/>
      </xdr:nvSpPr>
      <xdr:spPr>
        <a:xfrm>
          <a:off x="6921500" y="107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7375FFB-4763-4B55-9DD5-97521356C05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0380703-78AE-428B-8D2F-F8ACF52C2B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5DC4B76-33B3-4768-9FC8-38B52EE461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CA5ECEE-2A34-4C54-8B7E-ACD6E4349E4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4ADE9FEB-67C6-44C1-AAAB-FE8996C679F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83496</xdr:rowOff>
    </xdr:from>
    <xdr:to>
      <xdr:col>55</xdr:col>
      <xdr:colOff>50800</xdr:colOff>
      <xdr:row>59</xdr:row>
      <xdr:rowOff>13646</xdr:rowOff>
    </xdr:to>
    <xdr:sp macro="" textlink="">
      <xdr:nvSpPr>
        <xdr:cNvPr id="250" name="楕円 249">
          <a:extLst>
            <a:ext uri="{FF2B5EF4-FFF2-40B4-BE49-F238E27FC236}">
              <a16:creationId xmlns:a16="http://schemas.microsoft.com/office/drawing/2014/main" id="{20D21708-A016-490B-84E7-39C64BA33151}"/>
            </a:ext>
          </a:extLst>
        </xdr:cNvPr>
        <xdr:cNvSpPr/>
      </xdr:nvSpPr>
      <xdr:spPr>
        <a:xfrm>
          <a:off x="10426700" y="100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106373</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C2DBB665-D6E9-492B-B29A-1D364A5E9C54}"/>
            </a:ext>
          </a:extLst>
        </xdr:cNvPr>
        <xdr:cNvSpPr txBox="1"/>
      </xdr:nvSpPr>
      <xdr:spPr>
        <a:xfrm>
          <a:off x="10515600" y="987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103957</xdr:rowOff>
    </xdr:from>
    <xdr:to>
      <xdr:col>50</xdr:col>
      <xdr:colOff>165100</xdr:colOff>
      <xdr:row>59</xdr:row>
      <xdr:rowOff>34107</xdr:rowOff>
    </xdr:to>
    <xdr:sp macro="" textlink="">
      <xdr:nvSpPr>
        <xdr:cNvPr id="252" name="楕円 251">
          <a:extLst>
            <a:ext uri="{FF2B5EF4-FFF2-40B4-BE49-F238E27FC236}">
              <a16:creationId xmlns:a16="http://schemas.microsoft.com/office/drawing/2014/main" id="{B169F4E1-E0D3-47CE-A596-BB4D42ED6AA4}"/>
            </a:ext>
          </a:extLst>
        </xdr:cNvPr>
        <xdr:cNvSpPr/>
      </xdr:nvSpPr>
      <xdr:spPr>
        <a:xfrm>
          <a:off x="9588500" y="100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134296</xdr:rowOff>
    </xdr:from>
    <xdr:to>
      <xdr:col>55</xdr:col>
      <xdr:colOff>0</xdr:colOff>
      <xdr:row>58</xdr:row>
      <xdr:rowOff>154757</xdr:rowOff>
    </xdr:to>
    <xdr:cxnSp macro="">
      <xdr:nvCxnSpPr>
        <xdr:cNvPr id="253" name="直線コネクタ 252">
          <a:extLst>
            <a:ext uri="{FF2B5EF4-FFF2-40B4-BE49-F238E27FC236}">
              <a16:creationId xmlns:a16="http://schemas.microsoft.com/office/drawing/2014/main" id="{7A2D1AF3-A937-4B76-AB73-920656EB1899}"/>
            </a:ext>
          </a:extLst>
        </xdr:cNvPr>
        <xdr:cNvCxnSpPr/>
      </xdr:nvCxnSpPr>
      <xdr:spPr>
        <a:xfrm flipV="1">
          <a:off x="9639300" y="10078396"/>
          <a:ext cx="8382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124543</xdr:rowOff>
    </xdr:from>
    <xdr:to>
      <xdr:col>46</xdr:col>
      <xdr:colOff>38100</xdr:colOff>
      <xdr:row>59</xdr:row>
      <xdr:rowOff>54693</xdr:rowOff>
    </xdr:to>
    <xdr:sp macro="" textlink="">
      <xdr:nvSpPr>
        <xdr:cNvPr id="254" name="楕円 253">
          <a:extLst>
            <a:ext uri="{FF2B5EF4-FFF2-40B4-BE49-F238E27FC236}">
              <a16:creationId xmlns:a16="http://schemas.microsoft.com/office/drawing/2014/main" id="{4ECEF9FD-887A-4B6D-B0F5-B62603235AC7}"/>
            </a:ext>
          </a:extLst>
        </xdr:cNvPr>
        <xdr:cNvSpPr/>
      </xdr:nvSpPr>
      <xdr:spPr>
        <a:xfrm>
          <a:off x="8699500" y="100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154757</xdr:rowOff>
    </xdr:from>
    <xdr:to>
      <xdr:col>50</xdr:col>
      <xdr:colOff>114300</xdr:colOff>
      <xdr:row>59</xdr:row>
      <xdr:rowOff>3893</xdr:rowOff>
    </xdr:to>
    <xdr:cxnSp macro="">
      <xdr:nvCxnSpPr>
        <xdr:cNvPr id="255" name="直線コネクタ 254">
          <a:extLst>
            <a:ext uri="{FF2B5EF4-FFF2-40B4-BE49-F238E27FC236}">
              <a16:creationId xmlns:a16="http://schemas.microsoft.com/office/drawing/2014/main" id="{A6D7954B-44F0-4277-9BED-5CEF356CE994}"/>
            </a:ext>
          </a:extLst>
        </xdr:cNvPr>
        <xdr:cNvCxnSpPr/>
      </xdr:nvCxnSpPr>
      <xdr:spPr>
        <a:xfrm flipV="1">
          <a:off x="8750300" y="10098857"/>
          <a:ext cx="889000" cy="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141515</xdr:rowOff>
    </xdr:from>
    <xdr:to>
      <xdr:col>41</xdr:col>
      <xdr:colOff>101600</xdr:colOff>
      <xdr:row>59</xdr:row>
      <xdr:rowOff>71665</xdr:rowOff>
    </xdr:to>
    <xdr:sp macro="" textlink="">
      <xdr:nvSpPr>
        <xdr:cNvPr id="256" name="楕円 255">
          <a:extLst>
            <a:ext uri="{FF2B5EF4-FFF2-40B4-BE49-F238E27FC236}">
              <a16:creationId xmlns:a16="http://schemas.microsoft.com/office/drawing/2014/main" id="{49FC61E3-B847-4DE4-A3A7-1BFE0E26633E}"/>
            </a:ext>
          </a:extLst>
        </xdr:cNvPr>
        <xdr:cNvSpPr/>
      </xdr:nvSpPr>
      <xdr:spPr>
        <a:xfrm>
          <a:off x="78105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3893</xdr:rowOff>
    </xdr:from>
    <xdr:to>
      <xdr:col>45</xdr:col>
      <xdr:colOff>177800</xdr:colOff>
      <xdr:row>59</xdr:row>
      <xdr:rowOff>20865</xdr:rowOff>
    </xdr:to>
    <xdr:cxnSp macro="">
      <xdr:nvCxnSpPr>
        <xdr:cNvPr id="257" name="直線コネクタ 256">
          <a:extLst>
            <a:ext uri="{FF2B5EF4-FFF2-40B4-BE49-F238E27FC236}">
              <a16:creationId xmlns:a16="http://schemas.microsoft.com/office/drawing/2014/main" id="{A47267AD-AF25-4C8A-AA6C-6F7F1942900D}"/>
            </a:ext>
          </a:extLst>
        </xdr:cNvPr>
        <xdr:cNvCxnSpPr/>
      </xdr:nvCxnSpPr>
      <xdr:spPr>
        <a:xfrm flipV="1">
          <a:off x="7861300" y="10119443"/>
          <a:ext cx="889000"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156717</xdr:rowOff>
    </xdr:from>
    <xdr:to>
      <xdr:col>36</xdr:col>
      <xdr:colOff>165100</xdr:colOff>
      <xdr:row>59</xdr:row>
      <xdr:rowOff>86867</xdr:rowOff>
    </xdr:to>
    <xdr:sp macro="" textlink="">
      <xdr:nvSpPr>
        <xdr:cNvPr id="258" name="楕円 257">
          <a:extLst>
            <a:ext uri="{FF2B5EF4-FFF2-40B4-BE49-F238E27FC236}">
              <a16:creationId xmlns:a16="http://schemas.microsoft.com/office/drawing/2014/main" id="{223E76AF-AEEF-40B8-B3CD-3DA9CDED51B4}"/>
            </a:ext>
          </a:extLst>
        </xdr:cNvPr>
        <xdr:cNvSpPr/>
      </xdr:nvSpPr>
      <xdr:spPr>
        <a:xfrm>
          <a:off x="6921500" y="101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20865</xdr:rowOff>
    </xdr:from>
    <xdr:to>
      <xdr:col>41</xdr:col>
      <xdr:colOff>50800</xdr:colOff>
      <xdr:row>59</xdr:row>
      <xdr:rowOff>36067</xdr:rowOff>
    </xdr:to>
    <xdr:cxnSp macro="">
      <xdr:nvCxnSpPr>
        <xdr:cNvPr id="259" name="直線コネクタ 258">
          <a:extLst>
            <a:ext uri="{FF2B5EF4-FFF2-40B4-BE49-F238E27FC236}">
              <a16:creationId xmlns:a16="http://schemas.microsoft.com/office/drawing/2014/main" id="{DC2B798A-6414-4A5A-8EFE-636BB25E8F8D}"/>
            </a:ext>
          </a:extLst>
        </xdr:cNvPr>
        <xdr:cNvCxnSpPr/>
      </xdr:nvCxnSpPr>
      <xdr:spPr>
        <a:xfrm flipV="1">
          <a:off x="6972300" y="10136415"/>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6736511-6F36-4D63-899F-023395CBF874}"/>
            </a:ext>
          </a:extLst>
        </xdr:cNvPr>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3FF26D0C-E571-44F2-A459-0D889249FE73}"/>
            </a:ext>
          </a:extLst>
        </xdr:cNvPr>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15778</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DFE5EB7-5F0F-41AF-8A59-49CA59009B1A}"/>
            </a:ext>
          </a:extLst>
        </xdr:cNvPr>
        <xdr:cNvSpPr txBox="1"/>
      </xdr:nvSpPr>
      <xdr:spPr>
        <a:xfrm>
          <a:off x="7561795" y="1081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17911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37BA9D2C-5C49-4A64-BDF5-A6EBDFC9650F}"/>
            </a:ext>
          </a:extLst>
        </xdr:cNvPr>
        <xdr:cNvSpPr txBox="1"/>
      </xdr:nvSpPr>
      <xdr:spPr>
        <a:xfrm>
          <a:off x="6672795" y="1081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50634</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FF3A316F-755F-4443-AD40-08B559A84A33}"/>
            </a:ext>
          </a:extLst>
        </xdr:cNvPr>
        <xdr:cNvSpPr txBox="1"/>
      </xdr:nvSpPr>
      <xdr:spPr>
        <a:xfrm>
          <a:off x="9327095" y="982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71220</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BAACCD2-92A4-4DF5-83F5-994C26F6BE26}"/>
            </a:ext>
          </a:extLst>
        </xdr:cNvPr>
        <xdr:cNvSpPr txBox="1"/>
      </xdr:nvSpPr>
      <xdr:spPr>
        <a:xfrm>
          <a:off x="8450795" y="984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88192</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7558E97C-E43A-47CC-916F-3B676B460940}"/>
            </a:ext>
          </a:extLst>
        </xdr:cNvPr>
        <xdr:cNvSpPr txBox="1"/>
      </xdr:nvSpPr>
      <xdr:spPr>
        <a:xfrm>
          <a:off x="7561795" y="986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103394</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AD6EB481-2B6A-457E-82D1-7BD55905FCF2}"/>
            </a:ext>
          </a:extLst>
        </xdr:cNvPr>
        <xdr:cNvSpPr txBox="1"/>
      </xdr:nvSpPr>
      <xdr:spPr>
        <a:xfrm>
          <a:off x="6672795" y="987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4B4EE76B-0F92-4826-8C4E-F377CC58DFA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EFC68D7E-4735-4965-9A6F-CCAFFB5EF95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AD7F6392-135E-412E-9931-85E6F469CB1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5C494ABB-969D-4803-BF0C-58D4008F0AC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4BC03D61-95C7-4333-AB11-3A297CCB41E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CAAF1AA5-5A01-43FD-865B-AC8C591DA21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E7B8C642-9B37-49CC-A942-D3409C1FC7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4D5F7317-20E9-46C4-9F3C-364619295E6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F35421D0-C267-4C3F-A974-E7DA52EF00A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C57A584E-FA8B-4B42-95B5-D6B444DF10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A98F394E-F9A0-4083-9A62-5A412A47AD8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219F88FB-3CB9-4B5C-B51E-EDE21A742F8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9FC60303-FEB4-4F29-BAF0-43DA3554549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93ABB2D8-F4E9-4522-A2B6-186AAE5BD74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42EF4433-0EDB-45D1-9F5F-0DD7CA00951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895F681D-CAD4-406B-A69C-B97FAE90067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1EE1FA1-39FF-493E-9654-61969577638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8AEDD0E8-47DC-4699-A84D-F687434634C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9F3435BC-A546-441D-A569-74CDA96DDDC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8AA04DF8-318D-4405-8263-AC79AB020F8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A34B7687-9929-4E2E-8B57-6539C2A0B88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6F461090-59E8-44C4-9AE8-1E3B1B1865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F661E30C-4005-4DA0-858C-20F2FC4CD0B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88A50944-B64B-4A02-9429-B2667F986B9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D6A2CDCB-DCF1-4F80-BA6D-9097233D9E35}"/>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522970D9-8E41-47B9-8F47-5B04A6A338C6}"/>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0CAFAB8E-91DE-4F0D-BE8C-FC707F726C7C}"/>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F04EA270-836E-46F3-883B-9820EA2E9D03}"/>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5044FF5A-6BFF-45E9-8951-5FA5CF528A4A}"/>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8BD47BC5-5D17-4A99-82FE-C36DD6880771}"/>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53469179-0467-478B-BC8B-E3B2197386AC}"/>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827072A5-E06E-4633-B5B3-BD63D1BBEA93}"/>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DAD8E4B0-6483-47FD-AD05-5ACE5C7314CE}"/>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301" name="フローチャート: 判断 300">
          <a:extLst>
            <a:ext uri="{FF2B5EF4-FFF2-40B4-BE49-F238E27FC236}">
              <a16:creationId xmlns:a16="http://schemas.microsoft.com/office/drawing/2014/main" id="{1963DC1F-651D-48BD-8B0E-90E2FA6F40D6}"/>
            </a:ext>
          </a:extLst>
        </xdr:cNvPr>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107314</xdr:rowOff>
    </xdr:from>
    <xdr:to>
      <xdr:col>6</xdr:col>
      <xdr:colOff>38100</xdr:colOff>
      <xdr:row>83</xdr:row>
      <xdr:rowOff>37464</xdr:rowOff>
    </xdr:to>
    <xdr:sp macro="" textlink="">
      <xdr:nvSpPr>
        <xdr:cNvPr id="302" name="フローチャート: 判断 301">
          <a:extLst>
            <a:ext uri="{FF2B5EF4-FFF2-40B4-BE49-F238E27FC236}">
              <a16:creationId xmlns:a16="http://schemas.microsoft.com/office/drawing/2014/main" id="{D3BEA1DB-4EE9-48D4-AAC7-A70FC61CBE37}"/>
            </a:ext>
          </a:extLst>
        </xdr:cNvPr>
        <xdr:cNvSpPr/>
      </xdr:nvSpPr>
      <xdr:spPr>
        <a:xfrm>
          <a:off x="1079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36521BA-3BE2-41DF-ABC3-D7ACBDC0AA2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09907E2-6D6B-4D48-96A8-60876D98746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1C0B58D-4B3A-44D9-9F4D-5D80CC5F1C9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164E946-8AB3-4415-985E-915C1A0AF4D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DC9828C7-F9F0-472A-AB99-D4C3294954A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308" name="楕円 307">
          <a:extLst>
            <a:ext uri="{FF2B5EF4-FFF2-40B4-BE49-F238E27FC236}">
              <a16:creationId xmlns:a16="http://schemas.microsoft.com/office/drawing/2014/main" id="{AFAFE1B8-A034-4D2B-91B6-E33252704A75}"/>
            </a:ext>
          </a:extLst>
        </xdr:cNvPr>
        <xdr:cNvSpPr/>
      </xdr:nvSpPr>
      <xdr:spPr>
        <a:xfrm>
          <a:off x="4584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107332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B0995645-889A-4CD2-A3C6-862ED43CF4AE}"/>
            </a:ext>
          </a:extLst>
        </xdr:cNvPr>
        <xdr:cNvSpPr txBox="1"/>
      </xdr:nvSpPr>
      <xdr:spPr>
        <a:xfrm>
          <a:off x="4673600"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48261</xdr:rowOff>
    </xdr:from>
    <xdr:to>
      <xdr:col>20</xdr:col>
      <xdr:colOff>38100</xdr:colOff>
      <xdr:row>82</xdr:row>
      <xdr:rowOff>149861</xdr:rowOff>
    </xdr:to>
    <xdr:sp macro="" textlink="">
      <xdr:nvSpPr>
        <xdr:cNvPr id="310" name="楕円 309">
          <a:extLst>
            <a:ext uri="{FF2B5EF4-FFF2-40B4-BE49-F238E27FC236}">
              <a16:creationId xmlns:a16="http://schemas.microsoft.com/office/drawing/2014/main" id="{3127B012-6160-48EC-800F-EFFE2FF0C199}"/>
            </a:ext>
          </a:extLst>
        </xdr:cNvPr>
        <xdr:cNvSpPr/>
      </xdr:nvSpPr>
      <xdr:spPr>
        <a:xfrm>
          <a:off x="3746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99061</xdr:rowOff>
    </xdr:from>
    <xdr:to>
      <xdr:col>24</xdr:col>
      <xdr:colOff>63500</xdr:colOff>
      <xdr:row>82</xdr:row>
      <xdr:rowOff>135255</xdr:rowOff>
    </xdr:to>
    <xdr:cxnSp macro="">
      <xdr:nvCxnSpPr>
        <xdr:cNvPr id="311" name="直線コネクタ 310">
          <a:extLst>
            <a:ext uri="{FF2B5EF4-FFF2-40B4-BE49-F238E27FC236}">
              <a16:creationId xmlns:a16="http://schemas.microsoft.com/office/drawing/2014/main" id="{50B9F978-FED5-4E4F-BDC5-E74CBC5F2B3D}"/>
            </a:ext>
          </a:extLst>
        </xdr:cNvPr>
        <xdr:cNvCxnSpPr/>
      </xdr:nvCxnSpPr>
      <xdr:spPr>
        <a:xfrm>
          <a:off x="3797300" y="141579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312" name="楕円 311">
          <a:extLst>
            <a:ext uri="{FF2B5EF4-FFF2-40B4-BE49-F238E27FC236}">
              <a16:creationId xmlns:a16="http://schemas.microsoft.com/office/drawing/2014/main" id="{9E2AA82E-F3CB-41FC-B23F-D12A13CBD846}"/>
            </a:ext>
          </a:extLst>
        </xdr:cNvPr>
        <xdr:cNvSpPr/>
      </xdr:nvSpPr>
      <xdr:spPr>
        <a:xfrm>
          <a:off x="285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82</xdr:row>
      <xdr:rowOff>99061</xdr:rowOff>
    </xdr:to>
    <xdr:cxnSp macro="">
      <xdr:nvCxnSpPr>
        <xdr:cNvPr id="313" name="直線コネクタ 312">
          <a:extLst>
            <a:ext uri="{FF2B5EF4-FFF2-40B4-BE49-F238E27FC236}">
              <a16:creationId xmlns:a16="http://schemas.microsoft.com/office/drawing/2014/main" id="{F6757B2E-8513-414A-A35B-43C92D6324DB}"/>
            </a:ext>
          </a:extLst>
        </xdr:cNvPr>
        <xdr:cNvCxnSpPr/>
      </xdr:nvCxnSpPr>
      <xdr:spPr>
        <a:xfrm>
          <a:off x="2908300" y="141217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314" name="楕円 313">
          <a:extLst>
            <a:ext uri="{FF2B5EF4-FFF2-40B4-BE49-F238E27FC236}">
              <a16:creationId xmlns:a16="http://schemas.microsoft.com/office/drawing/2014/main" id="{A592AC9E-B059-47F3-82E0-0E778A2B09C4}"/>
            </a:ext>
          </a:extLst>
        </xdr:cNvPr>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62864</xdr:rowOff>
    </xdr:to>
    <xdr:cxnSp macro="">
      <xdr:nvCxnSpPr>
        <xdr:cNvPr id="315" name="直線コネクタ 314">
          <a:extLst>
            <a:ext uri="{FF2B5EF4-FFF2-40B4-BE49-F238E27FC236}">
              <a16:creationId xmlns:a16="http://schemas.microsoft.com/office/drawing/2014/main" id="{4B7D4788-A06E-4297-B86C-4AF30D5ED1D6}"/>
            </a:ext>
          </a:extLst>
        </xdr:cNvPr>
        <xdr:cNvCxnSpPr/>
      </xdr:nvCxnSpPr>
      <xdr:spPr>
        <a:xfrm>
          <a:off x="2019300" y="140836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107314</xdr:rowOff>
    </xdr:from>
    <xdr:to>
      <xdr:col>6</xdr:col>
      <xdr:colOff>38100</xdr:colOff>
      <xdr:row>82</xdr:row>
      <xdr:rowOff>37464</xdr:rowOff>
    </xdr:to>
    <xdr:sp macro="" textlink="">
      <xdr:nvSpPr>
        <xdr:cNvPr id="316" name="楕円 315">
          <a:extLst>
            <a:ext uri="{FF2B5EF4-FFF2-40B4-BE49-F238E27FC236}">
              <a16:creationId xmlns:a16="http://schemas.microsoft.com/office/drawing/2014/main" id="{9BECC345-509B-4E63-AADD-5C5BE4532E38}"/>
            </a:ext>
          </a:extLst>
        </xdr:cNvPr>
        <xdr:cNvSpPr/>
      </xdr:nvSpPr>
      <xdr:spPr>
        <a:xfrm>
          <a:off x="1079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158114</xdr:rowOff>
    </xdr:from>
    <xdr:to>
      <xdr:col>10</xdr:col>
      <xdr:colOff>114300</xdr:colOff>
      <xdr:row>82</xdr:row>
      <xdr:rowOff>24764</xdr:rowOff>
    </xdr:to>
    <xdr:cxnSp macro="">
      <xdr:nvCxnSpPr>
        <xdr:cNvPr id="317" name="直線コネクタ 316">
          <a:extLst>
            <a:ext uri="{FF2B5EF4-FFF2-40B4-BE49-F238E27FC236}">
              <a16:creationId xmlns:a16="http://schemas.microsoft.com/office/drawing/2014/main" id="{78E9C46F-085F-45C8-ADDB-A08F60E5BD30}"/>
            </a:ext>
          </a:extLst>
        </xdr:cNvPr>
        <xdr:cNvCxnSpPr/>
      </xdr:nvCxnSpPr>
      <xdr:spPr>
        <a:xfrm>
          <a:off x="1130300" y="140455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8" name="n_1aveValue【公営住宅】&#10;有形固定資産減価償却率">
          <a:extLst>
            <a:ext uri="{FF2B5EF4-FFF2-40B4-BE49-F238E27FC236}">
              <a16:creationId xmlns:a16="http://schemas.microsoft.com/office/drawing/2014/main" id="{D5F172EC-7687-40F8-B186-6E979A020FD4}"/>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9" name="n_2aveValue【公営住宅】&#10;有形固定資産減価償却率">
          <a:extLst>
            <a:ext uri="{FF2B5EF4-FFF2-40B4-BE49-F238E27FC236}">
              <a16:creationId xmlns:a16="http://schemas.microsoft.com/office/drawing/2014/main" id="{B8B43946-9140-4792-886D-73842930F834}"/>
            </a:ext>
          </a:extLst>
        </xdr:cNvPr>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320" name="n_3aveValue【公営住宅】&#10;有形固定資産減価償却率">
          <a:extLst>
            <a:ext uri="{FF2B5EF4-FFF2-40B4-BE49-F238E27FC236}">
              <a16:creationId xmlns:a16="http://schemas.microsoft.com/office/drawing/2014/main" id="{986043D0-8486-4187-BB98-781F3EC48EC7}"/>
            </a:ext>
          </a:extLst>
        </xdr:cNvPr>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28591</xdr:rowOff>
    </xdr:from>
    <xdr:ext cx="405111" cy="259045"/>
    <xdr:sp macro="" textlink="">
      <xdr:nvSpPr>
        <xdr:cNvPr id="321" name="n_4aveValue【公営住宅】&#10;有形固定資産減価償却率">
          <a:extLst>
            <a:ext uri="{FF2B5EF4-FFF2-40B4-BE49-F238E27FC236}">
              <a16:creationId xmlns:a16="http://schemas.microsoft.com/office/drawing/2014/main" id="{93E910C4-FB88-450C-B3A1-BE16F0139105}"/>
            </a:ext>
          </a:extLst>
        </xdr:cNvPr>
        <xdr:cNvSpPr txBox="1"/>
      </xdr:nvSpPr>
      <xdr:spPr>
        <a:xfrm>
          <a:off x="927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166388</xdr:rowOff>
    </xdr:from>
    <xdr:ext cx="405111" cy="259045"/>
    <xdr:sp macro="" textlink="">
      <xdr:nvSpPr>
        <xdr:cNvPr id="322" name="n_1mainValue【公営住宅】&#10;有形固定資産減価償却率">
          <a:extLst>
            <a:ext uri="{FF2B5EF4-FFF2-40B4-BE49-F238E27FC236}">
              <a16:creationId xmlns:a16="http://schemas.microsoft.com/office/drawing/2014/main" id="{9F427ED1-E71D-466A-AEBC-78537D12E93B}"/>
            </a:ext>
          </a:extLst>
        </xdr:cNvPr>
        <xdr:cNvSpPr txBox="1"/>
      </xdr:nvSpPr>
      <xdr:spPr>
        <a:xfrm>
          <a:off x="35820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23" name="n_2mainValue【公営住宅】&#10;有形固定資産減価償却率">
          <a:extLst>
            <a:ext uri="{FF2B5EF4-FFF2-40B4-BE49-F238E27FC236}">
              <a16:creationId xmlns:a16="http://schemas.microsoft.com/office/drawing/2014/main" id="{54CE57A0-0489-4617-93AE-1955639FF625}"/>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24" name="n_3mainValue【公営住宅】&#10;有形固定資産減価償却率">
          <a:extLst>
            <a:ext uri="{FF2B5EF4-FFF2-40B4-BE49-F238E27FC236}">
              <a16:creationId xmlns:a16="http://schemas.microsoft.com/office/drawing/2014/main" id="{5EEABAAE-4A10-4102-9329-DD47DA012E30}"/>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53991</xdr:rowOff>
    </xdr:from>
    <xdr:ext cx="405111" cy="259045"/>
    <xdr:sp macro="" textlink="">
      <xdr:nvSpPr>
        <xdr:cNvPr id="325" name="n_4mainValue【公営住宅】&#10;有形固定資産減価償却率">
          <a:extLst>
            <a:ext uri="{FF2B5EF4-FFF2-40B4-BE49-F238E27FC236}">
              <a16:creationId xmlns:a16="http://schemas.microsoft.com/office/drawing/2014/main" id="{4ECD1130-073E-41E4-9D38-B1AA0532FC9A}"/>
            </a:ext>
          </a:extLst>
        </xdr:cNvPr>
        <xdr:cNvSpPr txBox="1"/>
      </xdr:nvSpPr>
      <xdr:spPr>
        <a:xfrm>
          <a:off x="927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2B19CD77-3E9C-4131-8B7B-05F9C47C13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F925CF0C-B6A8-4675-85CA-503275D7807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B014FF20-E337-4633-B221-1300484807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34C53605-D876-4FD8-A040-46B04D137E4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69BD57BA-579F-4518-9143-3093EAD7998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3DD04AF9-1636-445A-94A1-0986DFB24B8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677F0A81-32CD-4E23-A224-5C4E39E878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1A5B84FF-5A16-48EC-B8EB-E28C1F877A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8F7712C9-7FE1-4970-90F4-68D3A7060FC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57702A3B-2FE5-4704-A311-B8EFDD31048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A23D5D8D-8778-4E29-982D-97C2CB092C5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674F0340-94B5-481E-A4DE-3487D63524A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F840B8AC-F96E-477D-A202-4E12FD03588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32EBA980-12E8-4362-97FA-33AEB7C2BA8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B75B9E6A-D528-4F33-A4E3-B3469DAD397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A3CF761F-05A6-41B9-AD7E-42C801A5F50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340B69AE-00A5-4010-8715-92139857703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853D14E-2F54-4337-B1E0-483775DCF8E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5076EE21-B92D-418F-9063-2B6832B1815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6810D473-4760-429F-A5EC-51D1330DC7A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E41C4FE-98A9-41EB-A32A-CF26360E69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55C445DF-2BCD-4BF5-9D21-D3BFDDB91A4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C99D3091-A4C3-46C5-93E1-040A3E6F2AD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CD4BFA01-D280-4F11-90E1-19C127D10C40}"/>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C15B4DCD-B0BE-4EDC-BCB3-10F27841107A}"/>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3C55DB56-57E6-445A-A41E-B6BFCB8DA1D5}"/>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C85AF66D-44E3-4149-89D0-87E6B28CBD36}"/>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A06DFD2D-75AA-4B7C-8770-5A46597853C8}"/>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a:extLst>
            <a:ext uri="{FF2B5EF4-FFF2-40B4-BE49-F238E27FC236}">
              <a16:creationId xmlns:a16="http://schemas.microsoft.com/office/drawing/2014/main" id="{32EB33FE-19C0-4C81-A304-F76608A5DA33}"/>
            </a:ext>
          </a:extLst>
        </xdr:cNvPr>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FD3EDF38-1D21-4DBF-B395-44C8E10297FC}"/>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2DD6CA9A-542B-46D3-9A9B-9A69AB056101}"/>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B476E676-178B-4A32-A593-8E1C096164FD}"/>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32258</xdr:rowOff>
    </xdr:from>
    <xdr:to>
      <xdr:col>41</xdr:col>
      <xdr:colOff>101600</xdr:colOff>
      <xdr:row>85</xdr:row>
      <xdr:rowOff>133858</xdr:rowOff>
    </xdr:to>
    <xdr:sp macro="" textlink="">
      <xdr:nvSpPr>
        <xdr:cNvPr id="358" name="フローチャート: 判断 357">
          <a:extLst>
            <a:ext uri="{FF2B5EF4-FFF2-40B4-BE49-F238E27FC236}">
              <a16:creationId xmlns:a16="http://schemas.microsoft.com/office/drawing/2014/main" id="{6E353332-5EA3-455D-B7FA-FD424B44A634}"/>
            </a:ext>
          </a:extLst>
        </xdr:cNvPr>
        <xdr:cNvSpPr/>
      </xdr:nvSpPr>
      <xdr:spPr>
        <a:xfrm>
          <a:off x="7810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34162</xdr:rowOff>
    </xdr:from>
    <xdr:to>
      <xdr:col>36</xdr:col>
      <xdr:colOff>165100</xdr:colOff>
      <xdr:row>85</xdr:row>
      <xdr:rowOff>135762</xdr:rowOff>
    </xdr:to>
    <xdr:sp macro="" textlink="">
      <xdr:nvSpPr>
        <xdr:cNvPr id="359" name="フローチャート: 判断 358">
          <a:extLst>
            <a:ext uri="{FF2B5EF4-FFF2-40B4-BE49-F238E27FC236}">
              <a16:creationId xmlns:a16="http://schemas.microsoft.com/office/drawing/2014/main" id="{A559F6FA-1941-4EDF-8CC1-CA9A63C0FE6C}"/>
            </a:ext>
          </a:extLst>
        </xdr:cNvPr>
        <xdr:cNvSpPr/>
      </xdr:nvSpPr>
      <xdr:spPr>
        <a:xfrm>
          <a:off x="6921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848B704-654B-41F6-8F0D-2F6E64E116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A35AB0A-1FE1-4A86-8DCE-11EF79C5AFE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FE36D33-BBF4-4244-82C4-EBA04785CAB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3EABA14-279B-4D17-8A10-D0F731CF00E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62A514E-8CDA-485F-8779-B47B03EE59B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60833</xdr:rowOff>
    </xdr:from>
    <xdr:to>
      <xdr:col>55</xdr:col>
      <xdr:colOff>50800</xdr:colOff>
      <xdr:row>84</xdr:row>
      <xdr:rowOff>162433</xdr:rowOff>
    </xdr:to>
    <xdr:sp macro="" textlink="">
      <xdr:nvSpPr>
        <xdr:cNvPr id="365" name="楕円 364">
          <a:extLst>
            <a:ext uri="{FF2B5EF4-FFF2-40B4-BE49-F238E27FC236}">
              <a16:creationId xmlns:a16="http://schemas.microsoft.com/office/drawing/2014/main" id="{1B2E2022-AECC-430E-9EB6-4D8A236427E6}"/>
            </a:ext>
          </a:extLst>
        </xdr:cNvPr>
        <xdr:cNvSpPr/>
      </xdr:nvSpPr>
      <xdr:spPr>
        <a:xfrm>
          <a:off x="10426700" y="14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83710</xdr:rowOff>
    </xdr:from>
    <xdr:ext cx="469744" cy="259045"/>
    <xdr:sp macro="" textlink="">
      <xdr:nvSpPr>
        <xdr:cNvPr id="366" name="【公営住宅】&#10;一人当たり面積該当値テキスト">
          <a:extLst>
            <a:ext uri="{FF2B5EF4-FFF2-40B4-BE49-F238E27FC236}">
              <a16:creationId xmlns:a16="http://schemas.microsoft.com/office/drawing/2014/main" id="{D8BA8687-5D96-44FF-8F3D-22D9B858C48D}"/>
            </a:ext>
          </a:extLst>
        </xdr:cNvPr>
        <xdr:cNvSpPr txBox="1"/>
      </xdr:nvSpPr>
      <xdr:spPr>
        <a:xfrm>
          <a:off x="10515600" y="143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66548</xdr:rowOff>
    </xdr:from>
    <xdr:to>
      <xdr:col>50</xdr:col>
      <xdr:colOff>165100</xdr:colOff>
      <xdr:row>84</xdr:row>
      <xdr:rowOff>168148</xdr:rowOff>
    </xdr:to>
    <xdr:sp macro="" textlink="">
      <xdr:nvSpPr>
        <xdr:cNvPr id="367" name="楕円 366">
          <a:extLst>
            <a:ext uri="{FF2B5EF4-FFF2-40B4-BE49-F238E27FC236}">
              <a16:creationId xmlns:a16="http://schemas.microsoft.com/office/drawing/2014/main" id="{43D5DE72-BF6F-4E1A-984E-2150787A5B04}"/>
            </a:ext>
          </a:extLst>
        </xdr:cNvPr>
        <xdr:cNvSpPr/>
      </xdr:nvSpPr>
      <xdr:spPr>
        <a:xfrm>
          <a:off x="9588500" y="1446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111633</xdr:rowOff>
    </xdr:from>
    <xdr:to>
      <xdr:col>55</xdr:col>
      <xdr:colOff>0</xdr:colOff>
      <xdr:row>84</xdr:row>
      <xdr:rowOff>117348</xdr:rowOff>
    </xdr:to>
    <xdr:cxnSp macro="">
      <xdr:nvCxnSpPr>
        <xdr:cNvPr id="368" name="直線コネクタ 367">
          <a:extLst>
            <a:ext uri="{FF2B5EF4-FFF2-40B4-BE49-F238E27FC236}">
              <a16:creationId xmlns:a16="http://schemas.microsoft.com/office/drawing/2014/main" id="{E2363528-40CD-4B48-9E5A-28333E5F5717}"/>
            </a:ext>
          </a:extLst>
        </xdr:cNvPr>
        <xdr:cNvCxnSpPr/>
      </xdr:nvCxnSpPr>
      <xdr:spPr>
        <a:xfrm flipV="1">
          <a:off x="9639300" y="1451343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72644</xdr:rowOff>
    </xdr:from>
    <xdr:to>
      <xdr:col>46</xdr:col>
      <xdr:colOff>38100</xdr:colOff>
      <xdr:row>85</xdr:row>
      <xdr:rowOff>2794</xdr:rowOff>
    </xdr:to>
    <xdr:sp macro="" textlink="">
      <xdr:nvSpPr>
        <xdr:cNvPr id="369" name="楕円 368">
          <a:extLst>
            <a:ext uri="{FF2B5EF4-FFF2-40B4-BE49-F238E27FC236}">
              <a16:creationId xmlns:a16="http://schemas.microsoft.com/office/drawing/2014/main" id="{EE46AF4F-6430-41C3-887C-ACE8D807EA59}"/>
            </a:ext>
          </a:extLst>
        </xdr:cNvPr>
        <xdr:cNvSpPr/>
      </xdr:nvSpPr>
      <xdr:spPr>
        <a:xfrm>
          <a:off x="8699500" y="144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117348</xdr:rowOff>
    </xdr:from>
    <xdr:to>
      <xdr:col>50</xdr:col>
      <xdr:colOff>114300</xdr:colOff>
      <xdr:row>84</xdr:row>
      <xdr:rowOff>123444</xdr:rowOff>
    </xdr:to>
    <xdr:cxnSp macro="">
      <xdr:nvCxnSpPr>
        <xdr:cNvPr id="370" name="直線コネクタ 369">
          <a:extLst>
            <a:ext uri="{FF2B5EF4-FFF2-40B4-BE49-F238E27FC236}">
              <a16:creationId xmlns:a16="http://schemas.microsoft.com/office/drawing/2014/main" id="{EC6454FD-9F1A-45DC-9E1B-EBFAB3FD5EB1}"/>
            </a:ext>
          </a:extLst>
        </xdr:cNvPr>
        <xdr:cNvCxnSpPr/>
      </xdr:nvCxnSpPr>
      <xdr:spPr>
        <a:xfrm flipV="1">
          <a:off x="8750300" y="1451914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78360</xdr:rowOff>
    </xdr:from>
    <xdr:to>
      <xdr:col>41</xdr:col>
      <xdr:colOff>101600</xdr:colOff>
      <xdr:row>85</xdr:row>
      <xdr:rowOff>8510</xdr:rowOff>
    </xdr:to>
    <xdr:sp macro="" textlink="">
      <xdr:nvSpPr>
        <xdr:cNvPr id="371" name="楕円 370">
          <a:extLst>
            <a:ext uri="{FF2B5EF4-FFF2-40B4-BE49-F238E27FC236}">
              <a16:creationId xmlns:a16="http://schemas.microsoft.com/office/drawing/2014/main" id="{7289FE6E-2C18-4829-BDFA-ADD26DF7BF75}"/>
            </a:ext>
          </a:extLst>
        </xdr:cNvPr>
        <xdr:cNvSpPr/>
      </xdr:nvSpPr>
      <xdr:spPr>
        <a:xfrm>
          <a:off x="7810500" y="144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123444</xdr:rowOff>
    </xdr:from>
    <xdr:to>
      <xdr:col>45</xdr:col>
      <xdr:colOff>177800</xdr:colOff>
      <xdr:row>84</xdr:row>
      <xdr:rowOff>129160</xdr:rowOff>
    </xdr:to>
    <xdr:cxnSp macro="">
      <xdr:nvCxnSpPr>
        <xdr:cNvPr id="372" name="直線コネクタ 371">
          <a:extLst>
            <a:ext uri="{FF2B5EF4-FFF2-40B4-BE49-F238E27FC236}">
              <a16:creationId xmlns:a16="http://schemas.microsoft.com/office/drawing/2014/main" id="{BBF85BCD-4098-4CE0-89EB-E663CD4DD57D}"/>
            </a:ext>
          </a:extLst>
        </xdr:cNvPr>
        <xdr:cNvCxnSpPr/>
      </xdr:nvCxnSpPr>
      <xdr:spPr>
        <a:xfrm flipV="1">
          <a:off x="7861300" y="1452524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82931</xdr:rowOff>
    </xdr:from>
    <xdr:to>
      <xdr:col>36</xdr:col>
      <xdr:colOff>165100</xdr:colOff>
      <xdr:row>85</xdr:row>
      <xdr:rowOff>13081</xdr:rowOff>
    </xdr:to>
    <xdr:sp macro="" textlink="">
      <xdr:nvSpPr>
        <xdr:cNvPr id="373" name="楕円 372">
          <a:extLst>
            <a:ext uri="{FF2B5EF4-FFF2-40B4-BE49-F238E27FC236}">
              <a16:creationId xmlns:a16="http://schemas.microsoft.com/office/drawing/2014/main" id="{05A9812B-FFAC-4377-B967-535D747E9954}"/>
            </a:ext>
          </a:extLst>
        </xdr:cNvPr>
        <xdr:cNvSpPr/>
      </xdr:nvSpPr>
      <xdr:spPr>
        <a:xfrm>
          <a:off x="6921500" y="144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129160</xdr:rowOff>
    </xdr:from>
    <xdr:to>
      <xdr:col>41</xdr:col>
      <xdr:colOff>50800</xdr:colOff>
      <xdr:row>84</xdr:row>
      <xdr:rowOff>133731</xdr:rowOff>
    </xdr:to>
    <xdr:cxnSp macro="">
      <xdr:nvCxnSpPr>
        <xdr:cNvPr id="374" name="直線コネクタ 373">
          <a:extLst>
            <a:ext uri="{FF2B5EF4-FFF2-40B4-BE49-F238E27FC236}">
              <a16:creationId xmlns:a16="http://schemas.microsoft.com/office/drawing/2014/main" id="{BD6D574E-FEB5-4426-BE4C-1AC1E3C57F45}"/>
            </a:ext>
          </a:extLst>
        </xdr:cNvPr>
        <xdr:cNvCxnSpPr/>
      </xdr:nvCxnSpPr>
      <xdr:spPr>
        <a:xfrm flipV="1">
          <a:off x="6972300" y="1453096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a:extLst>
            <a:ext uri="{FF2B5EF4-FFF2-40B4-BE49-F238E27FC236}">
              <a16:creationId xmlns:a16="http://schemas.microsoft.com/office/drawing/2014/main" id="{A09495F9-B683-4166-95D3-49F4D6322EB5}"/>
            </a:ext>
          </a:extLst>
        </xdr:cNvPr>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a:extLst>
            <a:ext uri="{FF2B5EF4-FFF2-40B4-BE49-F238E27FC236}">
              <a16:creationId xmlns:a16="http://schemas.microsoft.com/office/drawing/2014/main" id="{09829C7F-4F7D-4091-8CE8-A3309CDD9281}"/>
            </a:ext>
          </a:extLst>
        </xdr:cNvPr>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124985</xdr:rowOff>
    </xdr:from>
    <xdr:ext cx="469744" cy="259045"/>
    <xdr:sp macro="" textlink="">
      <xdr:nvSpPr>
        <xdr:cNvPr id="377" name="n_3aveValue【公営住宅】&#10;一人当たり面積">
          <a:extLst>
            <a:ext uri="{FF2B5EF4-FFF2-40B4-BE49-F238E27FC236}">
              <a16:creationId xmlns:a16="http://schemas.microsoft.com/office/drawing/2014/main" id="{BC1C399F-20EE-4A9D-A3FA-322E360E2E82}"/>
            </a:ext>
          </a:extLst>
        </xdr:cNvPr>
        <xdr:cNvSpPr txBox="1"/>
      </xdr:nvSpPr>
      <xdr:spPr>
        <a:xfrm>
          <a:off x="76264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126889</xdr:rowOff>
    </xdr:from>
    <xdr:ext cx="469744" cy="259045"/>
    <xdr:sp macro="" textlink="">
      <xdr:nvSpPr>
        <xdr:cNvPr id="378" name="n_4aveValue【公営住宅】&#10;一人当たり面積">
          <a:extLst>
            <a:ext uri="{FF2B5EF4-FFF2-40B4-BE49-F238E27FC236}">
              <a16:creationId xmlns:a16="http://schemas.microsoft.com/office/drawing/2014/main" id="{D7E6FF5F-78DE-41BA-B576-C1B47E1B066D}"/>
            </a:ext>
          </a:extLst>
        </xdr:cNvPr>
        <xdr:cNvSpPr txBox="1"/>
      </xdr:nvSpPr>
      <xdr:spPr>
        <a:xfrm>
          <a:off x="6737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13225</xdr:rowOff>
    </xdr:from>
    <xdr:ext cx="469744" cy="259045"/>
    <xdr:sp macro="" textlink="">
      <xdr:nvSpPr>
        <xdr:cNvPr id="379" name="n_1mainValue【公営住宅】&#10;一人当たり面積">
          <a:extLst>
            <a:ext uri="{FF2B5EF4-FFF2-40B4-BE49-F238E27FC236}">
              <a16:creationId xmlns:a16="http://schemas.microsoft.com/office/drawing/2014/main" id="{7643920E-4813-42FD-B98B-5A6260BB05E8}"/>
            </a:ext>
          </a:extLst>
        </xdr:cNvPr>
        <xdr:cNvSpPr txBox="1"/>
      </xdr:nvSpPr>
      <xdr:spPr>
        <a:xfrm>
          <a:off x="9391727" y="1424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19321</xdr:rowOff>
    </xdr:from>
    <xdr:ext cx="469744" cy="259045"/>
    <xdr:sp macro="" textlink="">
      <xdr:nvSpPr>
        <xdr:cNvPr id="380" name="n_2mainValue【公営住宅】&#10;一人当たり面積">
          <a:extLst>
            <a:ext uri="{FF2B5EF4-FFF2-40B4-BE49-F238E27FC236}">
              <a16:creationId xmlns:a16="http://schemas.microsoft.com/office/drawing/2014/main" id="{5CA7FF97-A87A-4F3F-9DAE-1098B75BF19E}"/>
            </a:ext>
          </a:extLst>
        </xdr:cNvPr>
        <xdr:cNvSpPr txBox="1"/>
      </xdr:nvSpPr>
      <xdr:spPr>
        <a:xfrm>
          <a:off x="8515427"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25037</xdr:rowOff>
    </xdr:from>
    <xdr:ext cx="469744" cy="259045"/>
    <xdr:sp macro="" textlink="">
      <xdr:nvSpPr>
        <xdr:cNvPr id="381" name="n_3mainValue【公営住宅】&#10;一人当たり面積">
          <a:extLst>
            <a:ext uri="{FF2B5EF4-FFF2-40B4-BE49-F238E27FC236}">
              <a16:creationId xmlns:a16="http://schemas.microsoft.com/office/drawing/2014/main" id="{ACDA850D-EA93-4A6B-9A9E-11CBB33F9B4A}"/>
            </a:ext>
          </a:extLst>
        </xdr:cNvPr>
        <xdr:cNvSpPr txBox="1"/>
      </xdr:nvSpPr>
      <xdr:spPr>
        <a:xfrm>
          <a:off x="7626427" y="1425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29608</xdr:rowOff>
    </xdr:from>
    <xdr:ext cx="469744" cy="259045"/>
    <xdr:sp macro="" textlink="">
      <xdr:nvSpPr>
        <xdr:cNvPr id="382" name="n_4mainValue【公営住宅】&#10;一人当たり面積">
          <a:extLst>
            <a:ext uri="{FF2B5EF4-FFF2-40B4-BE49-F238E27FC236}">
              <a16:creationId xmlns:a16="http://schemas.microsoft.com/office/drawing/2014/main" id="{5D1E6D6E-77B8-49B3-A70E-C2133C32A395}"/>
            </a:ext>
          </a:extLst>
        </xdr:cNvPr>
        <xdr:cNvSpPr txBox="1"/>
      </xdr:nvSpPr>
      <xdr:spPr>
        <a:xfrm>
          <a:off x="6737427" y="1425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26985838-BDA3-4164-B42A-C70E73F3AB1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6C5B8F33-7848-4FCB-8557-2413529F772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2018BE65-71A5-4B32-B01D-D381F7318D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A4A71C69-9C3B-4675-8A49-940061342C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6CA829DC-ACA3-4D8D-A30D-9920B178A99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4ABD0DFA-7BEC-4E03-B22A-85EC46A217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2868927-0F8F-4070-918E-74EBA0FEEB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7E589D6B-F7E7-4668-9A41-CA1F7286CBD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1B2AFFBE-09FC-42FC-9B4B-64F7B4CD01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B37AADE8-82D6-4504-9505-38C9BFEB2EA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A9F05EC4-2A16-4EBB-A974-2F211B4896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A2A6ED5F-DA07-4C7D-8703-3392A8720A2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7CFC3E0D-FF9E-41AC-B002-AABB9B3A302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4E07C5A8-32F9-4414-A3C6-8A4570104F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9DC0F54-B23E-4FEA-90A8-7988983AE40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C462739E-AA59-4DBF-98BE-352AA7E2044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DFD0BB1F-1415-43D5-9897-C2917243EA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2E1A7582-6F91-420A-B5B8-937E6B090D4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E349FA90-5AFB-4B76-B00A-5AB2BBDBD03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7B636EE-E213-46B2-8085-280CDE82D6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4FBB8967-78CE-4766-B00B-31E6056CD0E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D42959CB-E197-447D-8BDE-69997DB6B28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DF10B624-9642-4942-8733-EC0F0FAFECF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8B72EE2B-3B6A-4D28-AC30-ADBEC89C293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4E7C6E61-54B5-4841-A9CF-41816A1F15B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B11BA21A-B9E7-417A-8469-730ABA8843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CEBBAF8E-908F-40A0-9440-B9BFFFB884F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2C97BB9F-4A27-44AB-8328-F7EBAD73F35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3E4F062C-CE95-41BC-96CA-2D8B3482733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89C7C619-3E1C-4610-AA91-DC341CC4FF0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E2B42D07-F9E5-4B81-BDA0-C1862ED10BD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C9B9C974-5BE6-4CD3-B513-FCCED89561C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5F5EDCA0-BEE9-43CF-8015-000EF44DEC0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2A2008B-2ACE-456B-B8D9-D1620871A42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E7896F61-9588-4FF2-9066-8FA38782A0E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F32B425C-9DC2-42BD-BD3A-68BE207C850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7096E21D-C13D-4818-B2F9-36DAA1B745D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E8A1A124-527F-4969-8A9C-5AC0B85040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C7363912-53BD-45C6-A5FB-2CF5C3C149B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57A04E20-9778-42EA-9E95-41A6BD514C5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4FEBE85D-68F2-4FEE-887A-8ABB739D8CD3}"/>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1EBAF69F-E7F6-4189-B77F-856A2CEA3BB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81B274A4-766A-4A80-93EA-B10AF8CBA7C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4AA6F18B-CE69-4846-964C-E780637311CE}"/>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EF594634-FC59-400B-B285-A1EC277F429A}"/>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9DC7ECFE-DD36-4674-B8AD-8B0E1749BD9E}"/>
            </a:ext>
          </a:extLst>
        </xdr:cNvPr>
        <xdr:cNvSpPr txBox="1"/>
      </xdr:nvSpPr>
      <xdr:spPr>
        <a:xfrm>
          <a:off x="16357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1B80EB09-2738-43CC-8A5F-92E331F3A8BD}"/>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1993FE35-9CD5-44CB-B541-9230E6BF24C5}"/>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6406D05B-C395-4ADE-84A6-654206AA1A4B}"/>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32" name="フローチャート: 判断 431">
          <a:extLst>
            <a:ext uri="{FF2B5EF4-FFF2-40B4-BE49-F238E27FC236}">
              <a16:creationId xmlns:a16="http://schemas.microsoft.com/office/drawing/2014/main" id="{A30A8456-1EF7-464F-8B03-EBBC688E46B9}"/>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33" name="フローチャート: 判断 432">
          <a:extLst>
            <a:ext uri="{FF2B5EF4-FFF2-40B4-BE49-F238E27FC236}">
              <a16:creationId xmlns:a16="http://schemas.microsoft.com/office/drawing/2014/main" id="{CFEC0700-4F7C-4BB5-A46E-89A5B9337CC6}"/>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5DA9F18-0E69-43AA-AD82-98F2C1B7C4E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F64F949-8AAD-4F82-97D6-C424739179B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82FFB59-EC66-4D1B-A635-50EBECE5296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E1199730-8D39-4D87-8894-F4E20BA9AB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C57FB8D0-B541-41E0-ADAB-D4297F6C04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149225</xdr:rowOff>
    </xdr:from>
    <xdr:to>
      <xdr:col>85</xdr:col>
      <xdr:colOff>177800</xdr:colOff>
      <xdr:row>35</xdr:row>
      <xdr:rowOff>79375</xdr:rowOff>
    </xdr:to>
    <xdr:sp macro="" textlink="">
      <xdr:nvSpPr>
        <xdr:cNvPr id="439" name="楕円 438">
          <a:extLst>
            <a:ext uri="{FF2B5EF4-FFF2-40B4-BE49-F238E27FC236}">
              <a16:creationId xmlns:a16="http://schemas.microsoft.com/office/drawing/2014/main" id="{49DA6849-B2A3-470D-8080-88A3EB94CC3D}"/>
            </a:ext>
          </a:extLst>
        </xdr:cNvPr>
        <xdr:cNvSpPr/>
      </xdr:nvSpPr>
      <xdr:spPr>
        <a:xfrm>
          <a:off x="162687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652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6366F1F2-EBC5-424A-8C20-6FE2303F9E41}"/>
            </a:ext>
          </a:extLst>
        </xdr:cNvPr>
        <xdr:cNvSpPr txBox="1"/>
      </xdr:nvSpPr>
      <xdr:spPr>
        <a:xfrm>
          <a:off x="16357600"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107315</xdr:rowOff>
    </xdr:from>
    <xdr:to>
      <xdr:col>81</xdr:col>
      <xdr:colOff>101600</xdr:colOff>
      <xdr:row>35</xdr:row>
      <xdr:rowOff>37465</xdr:rowOff>
    </xdr:to>
    <xdr:sp macro="" textlink="">
      <xdr:nvSpPr>
        <xdr:cNvPr id="441" name="楕円 440">
          <a:extLst>
            <a:ext uri="{FF2B5EF4-FFF2-40B4-BE49-F238E27FC236}">
              <a16:creationId xmlns:a16="http://schemas.microsoft.com/office/drawing/2014/main" id="{BFBBB3F3-9407-4EB7-A239-7B2238743E89}"/>
            </a:ext>
          </a:extLst>
        </xdr:cNvPr>
        <xdr:cNvSpPr/>
      </xdr:nvSpPr>
      <xdr:spPr>
        <a:xfrm>
          <a:off x="15430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158115</xdr:rowOff>
    </xdr:from>
    <xdr:to>
      <xdr:col>85</xdr:col>
      <xdr:colOff>127000</xdr:colOff>
      <xdr:row>35</xdr:row>
      <xdr:rowOff>28575</xdr:rowOff>
    </xdr:to>
    <xdr:cxnSp macro="">
      <xdr:nvCxnSpPr>
        <xdr:cNvPr id="442" name="直線コネクタ 441">
          <a:extLst>
            <a:ext uri="{FF2B5EF4-FFF2-40B4-BE49-F238E27FC236}">
              <a16:creationId xmlns:a16="http://schemas.microsoft.com/office/drawing/2014/main" id="{4BAE339F-3F6A-4371-B3AC-AA6C0E1AA84D}"/>
            </a:ext>
          </a:extLst>
        </xdr:cNvPr>
        <xdr:cNvCxnSpPr/>
      </xdr:nvCxnSpPr>
      <xdr:spPr>
        <a:xfrm>
          <a:off x="15481300" y="59874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59690</xdr:rowOff>
    </xdr:from>
    <xdr:to>
      <xdr:col>76</xdr:col>
      <xdr:colOff>165100</xdr:colOff>
      <xdr:row>34</xdr:row>
      <xdr:rowOff>161290</xdr:rowOff>
    </xdr:to>
    <xdr:sp macro="" textlink="">
      <xdr:nvSpPr>
        <xdr:cNvPr id="443" name="楕円 442">
          <a:extLst>
            <a:ext uri="{FF2B5EF4-FFF2-40B4-BE49-F238E27FC236}">
              <a16:creationId xmlns:a16="http://schemas.microsoft.com/office/drawing/2014/main" id="{29E42E86-D794-4850-A834-0997029F12B6}"/>
            </a:ext>
          </a:extLst>
        </xdr:cNvPr>
        <xdr:cNvSpPr/>
      </xdr:nvSpPr>
      <xdr:spPr>
        <a:xfrm>
          <a:off x="14541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110490</xdr:rowOff>
    </xdr:from>
    <xdr:to>
      <xdr:col>81</xdr:col>
      <xdr:colOff>50800</xdr:colOff>
      <xdr:row>34</xdr:row>
      <xdr:rowOff>158115</xdr:rowOff>
    </xdr:to>
    <xdr:cxnSp macro="">
      <xdr:nvCxnSpPr>
        <xdr:cNvPr id="444" name="直線コネクタ 443">
          <a:extLst>
            <a:ext uri="{FF2B5EF4-FFF2-40B4-BE49-F238E27FC236}">
              <a16:creationId xmlns:a16="http://schemas.microsoft.com/office/drawing/2014/main" id="{DE57661D-93A8-4545-9BBA-BF3CA21903BB}"/>
            </a:ext>
          </a:extLst>
        </xdr:cNvPr>
        <xdr:cNvCxnSpPr/>
      </xdr:nvCxnSpPr>
      <xdr:spPr>
        <a:xfrm>
          <a:off x="14592300" y="59397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168275</xdr:rowOff>
    </xdr:from>
    <xdr:to>
      <xdr:col>72</xdr:col>
      <xdr:colOff>38100</xdr:colOff>
      <xdr:row>34</xdr:row>
      <xdr:rowOff>98425</xdr:rowOff>
    </xdr:to>
    <xdr:sp macro="" textlink="">
      <xdr:nvSpPr>
        <xdr:cNvPr id="445" name="楕円 444">
          <a:extLst>
            <a:ext uri="{FF2B5EF4-FFF2-40B4-BE49-F238E27FC236}">
              <a16:creationId xmlns:a16="http://schemas.microsoft.com/office/drawing/2014/main" id="{BD6EF4E5-E0A9-4CDE-8147-00021D613557}"/>
            </a:ext>
          </a:extLst>
        </xdr:cNvPr>
        <xdr:cNvSpPr/>
      </xdr:nvSpPr>
      <xdr:spPr>
        <a:xfrm>
          <a:off x="13652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47625</xdr:rowOff>
    </xdr:from>
    <xdr:to>
      <xdr:col>76</xdr:col>
      <xdr:colOff>114300</xdr:colOff>
      <xdr:row>34</xdr:row>
      <xdr:rowOff>110490</xdr:rowOff>
    </xdr:to>
    <xdr:cxnSp macro="">
      <xdr:nvCxnSpPr>
        <xdr:cNvPr id="446" name="直線コネクタ 445">
          <a:extLst>
            <a:ext uri="{FF2B5EF4-FFF2-40B4-BE49-F238E27FC236}">
              <a16:creationId xmlns:a16="http://schemas.microsoft.com/office/drawing/2014/main" id="{F75BD358-6272-42DF-A65E-491F4C648194}"/>
            </a:ext>
          </a:extLst>
        </xdr:cNvPr>
        <xdr:cNvCxnSpPr/>
      </xdr:nvCxnSpPr>
      <xdr:spPr>
        <a:xfrm>
          <a:off x="13703300" y="58769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103505</xdr:rowOff>
    </xdr:from>
    <xdr:to>
      <xdr:col>67</xdr:col>
      <xdr:colOff>101600</xdr:colOff>
      <xdr:row>34</xdr:row>
      <xdr:rowOff>33655</xdr:rowOff>
    </xdr:to>
    <xdr:sp macro="" textlink="">
      <xdr:nvSpPr>
        <xdr:cNvPr id="447" name="楕円 446">
          <a:extLst>
            <a:ext uri="{FF2B5EF4-FFF2-40B4-BE49-F238E27FC236}">
              <a16:creationId xmlns:a16="http://schemas.microsoft.com/office/drawing/2014/main" id="{EC08ADD9-B9DC-4BBA-A592-E3198BD284A7}"/>
            </a:ext>
          </a:extLst>
        </xdr:cNvPr>
        <xdr:cNvSpPr/>
      </xdr:nvSpPr>
      <xdr:spPr>
        <a:xfrm>
          <a:off x="12763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154305</xdr:rowOff>
    </xdr:from>
    <xdr:to>
      <xdr:col>71</xdr:col>
      <xdr:colOff>177800</xdr:colOff>
      <xdr:row>34</xdr:row>
      <xdr:rowOff>47625</xdr:rowOff>
    </xdr:to>
    <xdr:cxnSp macro="">
      <xdr:nvCxnSpPr>
        <xdr:cNvPr id="448" name="直線コネクタ 447">
          <a:extLst>
            <a:ext uri="{FF2B5EF4-FFF2-40B4-BE49-F238E27FC236}">
              <a16:creationId xmlns:a16="http://schemas.microsoft.com/office/drawing/2014/main" id="{75B4F960-415B-4874-86F0-B98B07F34843}"/>
            </a:ext>
          </a:extLst>
        </xdr:cNvPr>
        <xdr:cNvCxnSpPr/>
      </xdr:nvCxnSpPr>
      <xdr:spPr>
        <a:xfrm>
          <a:off x="12814300" y="58121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45737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5B94B5BC-D820-4EF8-A7EB-80B04C82628D}"/>
            </a:ext>
          </a:extLst>
        </xdr:cNvPr>
        <xdr:cNvSpPr txBox="1"/>
      </xdr:nvSpPr>
      <xdr:spPr>
        <a:xfrm>
          <a:off x="152660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DDAFAC67-E51F-403C-8A25-28BD130BED1C}"/>
            </a:ext>
          </a:extLst>
        </xdr:cNvPr>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49D12505-22A9-4E7A-A54E-14FFEE5FCD98}"/>
            </a:ext>
          </a:extLst>
        </xdr:cNvPr>
        <xdr:cNvSpPr txBox="1"/>
      </xdr:nvSpPr>
      <xdr:spPr>
        <a:xfrm>
          <a:off x="13500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D44C9D5F-0CAC-47C2-BD85-CD70611D11EA}"/>
            </a:ext>
          </a:extLst>
        </xdr:cNvPr>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53992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C2FCB37C-D4C5-4804-A967-86E1061C6283}"/>
            </a:ext>
          </a:extLst>
        </xdr:cNvPr>
        <xdr:cNvSpPr txBox="1"/>
      </xdr:nvSpPr>
      <xdr:spPr>
        <a:xfrm>
          <a:off x="15266044"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6367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C54AFA82-4BB0-445C-B9BF-1A3FBE49DF12}"/>
            </a:ext>
          </a:extLst>
        </xdr:cNvPr>
        <xdr:cNvSpPr txBox="1"/>
      </xdr:nvSpPr>
      <xdr:spPr>
        <a:xfrm>
          <a:off x="14389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114952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DC2A9F58-AD32-40CE-B721-3BCF00CA573A}"/>
            </a:ext>
          </a:extLst>
        </xdr:cNvPr>
        <xdr:cNvSpPr txBox="1"/>
      </xdr:nvSpPr>
      <xdr:spPr>
        <a:xfrm>
          <a:off x="13500744"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50182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7D454850-3529-47CC-9E2B-CB7B7037DFEE}"/>
            </a:ext>
          </a:extLst>
        </xdr:cNvPr>
        <xdr:cNvSpPr txBox="1"/>
      </xdr:nvSpPr>
      <xdr:spPr>
        <a:xfrm>
          <a:off x="12611744"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549B7268-3C32-4C4D-AFD7-2C318401C6B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A8D83B20-C1CB-42CB-9F18-4D4BC618133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41F7506E-32C3-4227-A782-5C01A6B511F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9CE9884D-2283-4195-8AE0-195A9DCE944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75EECBFD-3707-4B6C-8225-BB3AD5728D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D6740377-717F-48D9-BEE2-084BA8EA8C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2086F187-0DF3-4DDD-A1A4-34EC50CD04D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81B925F1-3000-4381-BA83-78839FB1AE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213F668B-A19F-46FC-817B-4F42185BD5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E1C2CC32-0843-4204-B9D5-843D82D579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B293A14A-B360-4FA1-B89D-314AB30F91B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6E004C4A-A853-4273-9C25-F80DA74E348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5AEDDD13-1C64-4425-AF40-8605F15C6DC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EB486245-B5D2-4BF5-B6C0-B167AB464C7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30C77FA3-BAA9-4838-BA7D-7D316B058F5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C138840F-2C0C-440F-8651-C69AEB6B3A2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D44C9F9F-1341-4FBE-9099-1EBCDB8A09B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DB189A98-857C-410D-AE7B-A4BB89FD00B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480E8139-DB06-4B19-8228-82E807FD90D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1E9BFC9-DC57-4CAA-8D00-DCEF98952C1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F94809A8-E799-43EA-B517-2A66CCED319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19E1BAF4-6E94-4A2D-8469-7D0D3AEA88E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FFF16C6F-F741-4225-A800-C01A2F3E172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07759546-2050-446E-ABBD-D60D37789642}"/>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11EF0575-5B54-46C9-9501-B25310944C8E}"/>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A78DF23A-1B4C-4796-84F2-39DD8EF884E3}"/>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2F7168A2-3D7B-463F-8209-4D53462C43A0}"/>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995E6630-6BD8-4C74-B4B6-3653271ADD4A}"/>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C7236ED0-7547-41F7-8494-5E11E0E6AFF5}"/>
            </a:ext>
          </a:extLst>
        </xdr:cNvPr>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E5CD34CE-4CDF-450B-B6D4-610C2AA466D8}"/>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1EC72FA6-1EEE-45F2-9A5C-3F147949971B}"/>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591BAF9A-7608-4DA9-8A72-3B76D39AE43F}"/>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38735</xdr:rowOff>
    </xdr:from>
    <xdr:to>
      <xdr:col>102</xdr:col>
      <xdr:colOff>165100</xdr:colOff>
      <xdr:row>40</xdr:row>
      <xdr:rowOff>140335</xdr:rowOff>
    </xdr:to>
    <xdr:sp macro="" textlink="">
      <xdr:nvSpPr>
        <xdr:cNvPr id="489" name="フローチャート: 判断 488">
          <a:extLst>
            <a:ext uri="{FF2B5EF4-FFF2-40B4-BE49-F238E27FC236}">
              <a16:creationId xmlns:a16="http://schemas.microsoft.com/office/drawing/2014/main" id="{0AAB1578-30FD-4DA6-8FAA-70949FD4866B}"/>
            </a:ext>
          </a:extLst>
        </xdr:cNvPr>
        <xdr:cNvSpPr/>
      </xdr:nvSpPr>
      <xdr:spPr>
        <a:xfrm>
          <a:off x="19494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42545</xdr:rowOff>
    </xdr:from>
    <xdr:to>
      <xdr:col>98</xdr:col>
      <xdr:colOff>38100</xdr:colOff>
      <xdr:row>40</xdr:row>
      <xdr:rowOff>144145</xdr:rowOff>
    </xdr:to>
    <xdr:sp macro="" textlink="">
      <xdr:nvSpPr>
        <xdr:cNvPr id="490" name="フローチャート: 判断 489">
          <a:extLst>
            <a:ext uri="{FF2B5EF4-FFF2-40B4-BE49-F238E27FC236}">
              <a16:creationId xmlns:a16="http://schemas.microsoft.com/office/drawing/2014/main" id="{FE8B52EE-9516-40C8-99DE-CBB108186999}"/>
            </a:ext>
          </a:extLst>
        </xdr:cNvPr>
        <xdr:cNvSpPr/>
      </xdr:nvSpPr>
      <xdr:spPr>
        <a:xfrm>
          <a:off x="18605500" y="690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3618F53-273E-456B-9CF0-7589471909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A8F450B-6728-4F72-9125-CB26007700A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2B622C1-1C40-4D9B-8761-5BFFE4DC66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258C9E3-686A-4B29-AE75-3938D6A83D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9534A930-E82B-43FB-B8D5-CA24B0AD993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48260</xdr:rowOff>
    </xdr:from>
    <xdr:to>
      <xdr:col>116</xdr:col>
      <xdr:colOff>114300</xdr:colOff>
      <xdr:row>37</xdr:row>
      <xdr:rowOff>149860</xdr:rowOff>
    </xdr:to>
    <xdr:sp macro="" textlink="">
      <xdr:nvSpPr>
        <xdr:cNvPr id="496" name="楕円 495">
          <a:extLst>
            <a:ext uri="{FF2B5EF4-FFF2-40B4-BE49-F238E27FC236}">
              <a16:creationId xmlns:a16="http://schemas.microsoft.com/office/drawing/2014/main" id="{3EFDB381-A83C-4620-BE6A-BD92B69D54EF}"/>
            </a:ext>
          </a:extLst>
        </xdr:cNvPr>
        <xdr:cNvSpPr/>
      </xdr:nvSpPr>
      <xdr:spPr>
        <a:xfrm>
          <a:off x="22110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71137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ADCB968D-2397-4107-A731-7BEA625BD80F}"/>
            </a:ext>
          </a:extLst>
        </xdr:cNvPr>
        <xdr:cNvSpPr txBox="1"/>
      </xdr:nvSpPr>
      <xdr:spPr>
        <a:xfrm>
          <a:off x="22199600"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61595</xdr:rowOff>
    </xdr:from>
    <xdr:to>
      <xdr:col>112</xdr:col>
      <xdr:colOff>38100</xdr:colOff>
      <xdr:row>37</xdr:row>
      <xdr:rowOff>163195</xdr:rowOff>
    </xdr:to>
    <xdr:sp macro="" textlink="">
      <xdr:nvSpPr>
        <xdr:cNvPr id="498" name="楕円 497">
          <a:extLst>
            <a:ext uri="{FF2B5EF4-FFF2-40B4-BE49-F238E27FC236}">
              <a16:creationId xmlns:a16="http://schemas.microsoft.com/office/drawing/2014/main" id="{D6FF7158-96BA-4DBF-8452-AE6706B729B8}"/>
            </a:ext>
          </a:extLst>
        </xdr:cNvPr>
        <xdr:cNvSpPr/>
      </xdr:nvSpPr>
      <xdr:spPr>
        <a:xfrm>
          <a:off x="21272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99060</xdr:rowOff>
    </xdr:from>
    <xdr:to>
      <xdr:col>116</xdr:col>
      <xdr:colOff>63500</xdr:colOff>
      <xdr:row>37</xdr:row>
      <xdr:rowOff>112395</xdr:rowOff>
    </xdr:to>
    <xdr:cxnSp macro="">
      <xdr:nvCxnSpPr>
        <xdr:cNvPr id="499" name="直線コネクタ 498">
          <a:extLst>
            <a:ext uri="{FF2B5EF4-FFF2-40B4-BE49-F238E27FC236}">
              <a16:creationId xmlns:a16="http://schemas.microsoft.com/office/drawing/2014/main" id="{17D991AB-FB91-4DCD-A654-2D1E0A764CD6}"/>
            </a:ext>
          </a:extLst>
        </xdr:cNvPr>
        <xdr:cNvCxnSpPr/>
      </xdr:nvCxnSpPr>
      <xdr:spPr>
        <a:xfrm flipV="1">
          <a:off x="21323300" y="64427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74930</xdr:rowOff>
    </xdr:from>
    <xdr:to>
      <xdr:col>107</xdr:col>
      <xdr:colOff>101600</xdr:colOff>
      <xdr:row>38</xdr:row>
      <xdr:rowOff>5080</xdr:rowOff>
    </xdr:to>
    <xdr:sp macro="" textlink="">
      <xdr:nvSpPr>
        <xdr:cNvPr id="500" name="楕円 499">
          <a:extLst>
            <a:ext uri="{FF2B5EF4-FFF2-40B4-BE49-F238E27FC236}">
              <a16:creationId xmlns:a16="http://schemas.microsoft.com/office/drawing/2014/main" id="{0B98211C-FBBC-4357-AE06-60C40638DF10}"/>
            </a:ext>
          </a:extLst>
        </xdr:cNvPr>
        <xdr:cNvSpPr/>
      </xdr:nvSpPr>
      <xdr:spPr>
        <a:xfrm>
          <a:off x="20383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112395</xdr:rowOff>
    </xdr:from>
    <xdr:to>
      <xdr:col>111</xdr:col>
      <xdr:colOff>177800</xdr:colOff>
      <xdr:row>37</xdr:row>
      <xdr:rowOff>125730</xdr:rowOff>
    </xdr:to>
    <xdr:cxnSp macro="">
      <xdr:nvCxnSpPr>
        <xdr:cNvPr id="501" name="直線コネクタ 500">
          <a:extLst>
            <a:ext uri="{FF2B5EF4-FFF2-40B4-BE49-F238E27FC236}">
              <a16:creationId xmlns:a16="http://schemas.microsoft.com/office/drawing/2014/main" id="{8140C0BD-EEC9-4A22-8802-0DBCF257019F}"/>
            </a:ext>
          </a:extLst>
        </xdr:cNvPr>
        <xdr:cNvCxnSpPr/>
      </xdr:nvCxnSpPr>
      <xdr:spPr>
        <a:xfrm flipV="1">
          <a:off x="20434300" y="64560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88265</xdr:rowOff>
    </xdr:from>
    <xdr:to>
      <xdr:col>102</xdr:col>
      <xdr:colOff>165100</xdr:colOff>
      <xdr:row>38</xdr:row>
      <xdr:rowOff>18415</xdr:rowOff>
    </xdr:to>
    <xdr:sp macro="" textlink="">
      <xdr:nvSpPr>
        <xdr:cNvPr id="502" name="楕円 501">
          <a:extLst>
            <a:ext uri="{FF2B5EF4-FFF2-40B4-BE49-F238E27FC236}">
              <a16:creationId xmlns:a16="http://schemas.microsoft.com/office/drawing/2014/main" id="{8857B48D-0C46-4D89-A85B-96439C2395BB}"/>
            </a:ext>
          </a:extLst>
        </xdr:cNvPr>
        <xdr:cNvSpPr/>
      </xdr:nvSpPr>
      <xdr:spPr>
        <a:xfrm>
          <a:off x="19494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125730</xdr:rowOff>
    </xdr:from>
    <xdr:to>
      <xdr:col>107</xdr:col>
      <xdr:colOff>50800</xdr:colOff>
      <xdr:row>37</xdr:row>
      <xdr:rowOff>139065</xdr:rowOff>
    </xdr:to>
    <xdr:cxnSp macro="">
      <xdr:nvCxnSpPr>
        <xdr:cNvPr id="503" name="直線コネクタ 502">
          <a:extLst>
            <a:ext uri="{FF2B5EF4-FFF2-40B4-BE49-F238E27FC236}">
              <a16:creationId xmlns:a16="http://schemas.microsoft.com/office/drawing/2014/main" id="{CAED555B-7BF0-4B5F-89EF-3D4C65508C85}"/>
            </a:ext>
          </a:extLst>
        </xdr:cNvPr>
        <xdr:cNvCxnSpPr/>
      </xdr:nvCxnSpPr>
      <xdr:spPr>
        <a:xfrm flipV="1">
          <a:off x="19545300" y="64693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99695</xdr:rowOff>
    </xdr:from>
    <xdr:to>
      <xdr:col>98</xdr:col>
      <xdr:colOff>38100</xdr:colOff>
      <xdr:row>38</xdr:row>
      <xdr:rowOff>29845</xdr:rowOff>
    </xdr:to>
    <xdr:sp macro="" textlink="">
      <xdr:nvSpPr>
        <xdr:cNvPr id="504" name="楕円 503">
          <a:extLst>
            <a:ext uri="{FF2B5EF4-FFF2-40B4-BE49-F238E27FC236}">
              <a16:creationId xmlns:a16="http://schemas.microsoft.com/office/drawing/2014/main" id="{6EB8616F-DC52-4A4A-BE2E-6390D1938688}"/>
            </a:ext>
          </a:extLst>
        </xdr:cNvPr>
        <xdr:cNvSpPr/>
      </xdr:nvSpPr>
      <xdr:spPr>
        <a:xfrm>
          <a:off x="18605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139065</xdr:rowOff>
    </xdr:from>
    <xdr:to>
      <xdr:col>102</xdr:col>
      <xdr:colOff>114300</xdr:colOff>
      <xdr:row>37</xdr:row>
      <xdr:rowOff>150495</xdr:rowOff>
    </xdr:to>
    <xdr:cxnSp macro="">
      <xdr:nvCxnSpPr>
        <xdr:cNvPr id="505" name="直線コネクタ 504">
          <a:extLst>
            <a:ext uri="{FF2B5EF4-FFF2-40B4-BE49-F238E27FC236}">
              <a16:creationId xmlns:a16="http://schemas.microsoft.com/office/drawing/2014/main" id="{92875435-90EA-4875-AD7F-C3D7D21F4FFA}"/>
            </a:ext>
          </a:extLst>
        </xdr:cNvPr>
        <xdr:cNvCxnSpPr/>
      </xdr:nvCxnSpPr>
      <xdr:spPr>
        <a:xfrm flipV="1">
          <a:off x="18656300" y="64827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89079B0F-7174-4411-ACE7-88318FF38566}"/>
            </a:ext>
          </a:extLst>
        </xdr:cNvPr>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9DEA4BAB-8383-4B5A-B28B-473F404D8A6B}"/>
            </a:ext>
          </a:extLst>
        </xdr:cNvPr>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131462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F35C0B3C-A20E-486E-8C96-F8D56714057E}"/>
            </a:ext>
          </a:extLst>
        </xdr:cNvPr>
        <xdr:cNvSpPr txBox="1"/>
      </xdr:nvSpPr>
      <xdr:spPr>
        <a:xfrm>
          <a:off x="19310427" y="69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135272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46CA15B5-0AA3-4228-AE9D-428C66CC4227}"/>
            </a:ext>
          </a:extLst>
        </xdr:cNvPr>
        <xdr:cNvSpPr txBox="1"/>
      </xdr:nvSpPr>
      <xdr:spPr>
        <a:xfrm>
          <a:off x="18421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8272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4035DFE0-DEFD-4BE5-84C1-9692A374847F}"/>
            </a:ext>
          </a:extLst>
        </xdr:cNvPr>
        <xdr:cNvSpPr txBox="1"/>
      </xdr:nvSpPr>
      <xdr:spPr>
        <a:xfrm>
          <a:off x="21075727" y="618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21607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78C32C59-D526-4993-8B1A-FF85AC72C36A}"/>
            </a:ext>
          </a:extLst>
        </xdr:cNvPr>
        <xdr:cNvSpPr txBox="1"/>
      </xdr:nvSpPr>
      <xdr:spPr>
        <a:xfrm>
          <a:off x="20199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34942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9AC7BF8E-B714-469C-BDF5-9CE00060D73B}"/>
            </a:ext>
          </a:extLst>
        </xdr:cNvPr>
        <xdr:cNvSpPr txBox="1"/>
      </xdr:nvSpPr>
      <xdr:spPr>
        <a:xfrm>
          <a:off x="1931042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46372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AB87ED08-95EB-4DDE-ACE9-8D941985181A}"/>
            </a:ext>
          </a:extLst>
        </xdr:cNvPr>
        <xdr:cNvSpPr txBox="1"/>
      </xdr:nvSpPr>
      <xdr:spPr>
        <a:xfrm>
          <a:off x="18421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B20259D-76BE-438F-94B9-9467B0AE18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F90A7056-CD38-4154-BD9D-DDD2119590C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1EF40E07-2547-4226-86CC-137D0DE6FF2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4C4ABD0-7D53-4350-87D0-02BA82C9B9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6E179E74-0CCC-475E-8396-01FDCC6F8CE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95D8C048-0B91-4529-8EF8-46FEBEBBDA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821A5135-CA40-4D06-B0FF-A3071648F03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AFC1F8C5-AADE-4772-B69A-D311618D0A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FADE01BD-D345-4CE8-B439-D9ACA837C6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2DB01055-0798-4795-BF87-23CCDB7B1BA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F2224309-2675-40C6-8A61-706E7F466B5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F10CCF02-54FE-49F6-859E-DF9F172D9A9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D01818EA-8554-48F9-A0A2-7E0915EED6C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136AE111-80BA-43C2-8662-D9A89975978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9C1228E-1420-4D03-A9A5-759C63173F9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63722D98-00CE-46B3-9485-1B092B77912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9998010-38CB-40C8-AC88-F0D9261FE76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85767495-42C7-4BB4-A0BE-442CA573D8F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84FC8110-7FE7-4AE7-95F9-8E4852C6FB6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EBD28628-110B-419B-B955-A41AE6C0FAF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F8C9F48E-B175-4505-9838-2D846D1FDFC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D9426891-A372-44FA-8CFF-9816AE4C2AD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D6B96C7C-555C-4269-8604-19BDEB93F61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C46B7F0A-6FE8-42FD-B79A-9408C1BFDFD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C283600C-3EE1-4DF7-9B42-B8D210C89BED}"/>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760D32BF-3F25-45FB-9234-2CC7864D6024}"/>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07CA9605-6810-4C8B-A4C0-38A8DDDC751C}"/>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58FE28D3-5F99-408C-9B04-EA4F5613BDE8}"/>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C62B2E55-D818-41C0-AAAE-8E9069918F40}"/>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C1F93B02-A03B-4B7C-AA98-5939A167D027}"/>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6CE5F589-23D8-420E-9A20-DB0C6AC0677B}"/>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E18A7010-798F-47E0-B180-83EEE3B268E5}"/>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B235E21A-0944-4DFC-B383-5A212059F174}"/>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547" name="フローチャート: 判断 546">
          <a:extLst>
            <a:ext uri="{FF2B5EF4-FFF2-40B4-BE49-F238E27FC236}">
              <a16:creationId xmlns:a16="http://schemas.microsoft.com/office/drawing/2014/main" id="{2535A308-834D-4E21-A931-888686A7869A}"/>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8" name="フローチャート: 判断 547">
          <a:extLst>
            <a:ext uri="{FF2B5EF4-FFF2-40B4-BE49-F238E27FC236}">
              <a16:creationId xmlns:a16="http://schemas.microsoft.com/office/drawing/2014/main" id="{26188352-D4D6-4023-A4C1-9FA97DFFB632}"/>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DCF780F-A28F-41B3-A2C6-1CFB4BCD8F1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DBEA9CF-0CF8-4F14-B4EC-B95981235F1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E99B978-B41F-49BB-B4D0-63E9A5D9C01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FFC15588-C329-4E6F-9118-46CF81FA1E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E74562F2-4DE1-4CD9-A69D-A25493B28D5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168275</xdr:rowOff>
    </xdr:from>
    <xdr:to>
      <xdr:col>85</xdr:col>
      <xdr:colOff>177800</xdr:colOff>
      <xdr:row>59</xdr:row>
      <xdr:rowOff>98425</xdr:rowOff>
    </xdr:to>
    <xdr:sp macro="" textlink="">
      <xdr:nvSpPr>
        <xdr:cNvPr id="554" name="楕円 553">
          <a:extLst>
            <a:ext uri="{FF2B5EF4-FFF2-40B4-BE49-F238E27FC236}">
              <a16:creationId xmlns:a16="http://schemas.microsoft.com/office/drawing/2014/main" id="{44B2C028-BADC-4410-BC77-6825E48DF268}"/>
            </a:ext>
          </a:extLst>
        </xdr:cNvPr>
        <xdr:cNvSpPr/>
      </xdr:nvSpPr>
      <xdr:spPr>
        <a:xfrm>
          <a:off x="16268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19702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AB3E13AA-8591-4AA5-9574-0EB42342E926}"/>
            </a:ext>
          </a:extLst>
        </xdr:cNvPr>
        <xdr:cNvSpPr txBox="1"/>
      </xdr:nvSpPr>
      <xdr:spPr>
        <a:xfrm>
          <a:off x="16357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56" name="楕円 555">
          <a:extLst>
            <a:ext uri="{FF2B5EF4-FFF2-40B4-BE49-F238E27FC236}">
              <a16:creationId xmlns:a16="http://schemas.microsoft.com/office/drawing/2014/main" id="{23535EAC-C94F-4BC3-B101-313EF8B1A78E}"/>
            </a:ext>
          </a:extLst>
        </xdr:cNvPr>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47625</xdr:rowOff>
    </xdr:to>
    <xdr:cxnSp macro="">
      <xdr:nvCxnSpPr>
        <xdr:cNvPr id="557" name="直線コネクタ 556">
          <a:extLst>
            <a:ext uri="{FF2B5EF4-FFF2-40B4-BE49-F238E27FC236}">
              <a16:creationId xmlns:a16="http://schemas.microsoft.com/office/drawing/2014/main" id="{8ED3B8CD-C462-420E-BD44-7A8CBAA8E690}"/>
            </a:ext>
          </a:extLst>
        </xdr:cNvPr>
        <xdr:cNvCxnSpPr/>
      </xdr:nvCxnSpPr>
      <xdr:spPr>
        <a:xfrm>
          <a:off x="15481300" y="101384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58" name="楕円 557">
          <a:extLst>
            <a:ext uri="{FF2B5EF4-FFF2-40B4-BE49-F238E27FC236}">
              <a16:creationId xmlns:a16="http://schemas.microsoft.com/office/drawing/2014/main" id="{41BC02D7-0936-4B2D-AE94-0841320DFB60}"/>
            </a:ext>
          </a:extLst>
        </xdr:cNvPr>
        <xdr:cNvSpPr/>
      </xdr:nvSpPr>
      <xdr:spPr>
        <a:xfrm>
          <a:off x="14541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165735</xdr:rowOff>
    </xdr:from>
    <xdr:to>
      <xdr:col>81</xdr:col>
      <xdr:colOff>50800</xdr:colOff>
      <xdr:row>59</xdr:row>
      <xdr:rowOff>22860</xdr:rowOff>
    </xdr:to>
    <xdr:cxnSp macro="">
      <xdr:nvCxnSpPr>
        <xdr:cNvPr id="559" name="直線コネクタ 558">
          <a:extLst>
            <a:ext uri="{FF2B5EF4-FFF2-40B4-BE49-F238E27FC236}">
              <a16:creationId xmlns:a16="http://schemas.microsoft.com/office/drawing/2014/main" id="{4D1DD810-3457-40C0-A0AE-7737D0C865B7}"/>
            </a:ext>
          </a:extLst>
        </xdr:cNvPr>
        <xdr:cNvCxnSpPr/>
      </xdr:nvCxnSpPr>
      <xdr:spPr>
        <a:xfrm>
          <a:off x="14592300" y="101098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90170</xdr:rowOff>
    </xdr:from>
    <xdr:to>
      <xdr:col>72</xdr:col>
      <xdr:colOff>38100</xdr:colOff>
      <xdr:row>59</xdr:row>
      <xdr:rowOff>20320</xdr:rowOff>
    </xdr:to>
    <xdr:sp macro="" textlink="">
      <xdr:nvSpPr>
        <xdr:cNvPr id="560" name="楕円 559">
          <a:extLst>
            <a:ext uri="{FF2B5EF4-FFF2-40B4-BE49-F238E27FC236}">
              <a16:creationId xmlns:a16="http://schemas.microsoft.com/office/drawing/2014/main" id="{26707415-C954-45D4-88EA-3E0894F387BA}"/>
            </a:ext>
          </a:extLst>
        </xdr:cNvPr>
        <xdr:cNvSpPr/>
      </xdr:nvSpPr>
      <xdr:spPr>
        <a:xfrm>
          <a:off x="13652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140970</xdr:rowOff>
    </xdr:from>
    <xdr:to>
      <xdr:col>76</xdr:col>
      <xdr:colOff>114300</xdr:colOff>
      <xdr:row>58</xdr:row>
      <xdr:rowOff>165735</xdr:rowOff>
    </xdr:to>
    <xdr:cxnSp macro="">
      <xdr:nvCxnSpPr>
        <xdr:cNvPr id="561" name="直線コネクタ 560">
          <a:extLst>
            <a:ext uri="{FF2B5EF4-FFF2-40B4-BE49-F238E27FC236}">
              <a16:creationId xmlns:a16="http://schemas.microsoft.com/office/drawing/2014/main" id="{732AD258-5AB4-4C39-9ECD-D0B0C03121C3}"/>
            </a:ext>
          </a:extLst>
        </xdr:cNvPr>
        <xdr:cNvCxnSpPr/>
      </xdr:nvCxnSpPr>
      <xdr:spPr>
        <a:xfrm>
          <a:off x="13703300" y="100850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80645</xdr:rowOff>
    </xdr:from>
    <xdr:to>
      <xdr:col>67</xdr:col>
      <xdr:colOff>101600</xdr:colOff>
      <xdr:row>59</xdr:row>
      <xdr:rowOff>10795</xdr:rowOff>
    </xdr:to>
    <xdr:sp macro="" textlink="">
      <xdr:nvSpPr>
        <xdr:cNvPr id="562" name="楕円 561">
          <a:extLst>
            <a:ext uri="{FF2B5EF4-FFF2-40B4-BE49-F238E27FC236}">
              <a16:creationId xmlns:a16="http://schemas.microsoft.com/office/drawing/2014/main" id="{9AD168F5-21D1-4B0A-97C1-82E1D6A7B8BD}"/>
            </a:ext>
          </a:extLst>
        </xdr:cNvPr>
        <xdr:cNvSpPr/>
      </xdr:nvSpPr>
      <xdr:spPr>
        <a:xfrm>
          <a:off x="12763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131445</xdr:rowOff>
    </xdr:from>
    <xdr:to>
      <xdr:col>71</xdr:col>
      <xdr:colOff>177800</xdr:colOff>
      <xdr:row>58</xdr:row>
      <xdr:rowOff>140970</xdr:rowOff>
    </xdr:to>
    <xdr:cxnSp macro="">
      <xdr:nvCxnSpPr>
        <xdr:cNvPr id="563" name="直線コネクタ 562">
          <a:extLst>
            <a:ext uri="{FF2B5EF4-FFF2-40B4-BE49-F238E27FC236}">
              <a16:creationId xmlns:a16="http://schemas.microsoft.com/office/drawing/2014/main" id="{9A2BFBEF-D0D4-41E8-8067-50A362F6F632}"/>
            </a:ext>
          </a:extLst>
        </xdr:cNvPr>
        <xdr:cNvCxnSpPr/>
      </xdr:nvCxnSpPr>
      <xdr:spPr>
        <a:xfrm>
          <a:off x="12814300" y="100755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4" name="n_1aveValue【学校施設】&#10;有形固定資産減価償却率">
          <a:extLst>
            <a:ext uri="{FF2B5EF4-FFF2-40B4-BE49-F238E27FC236}">
              <a16:creationId xmlns:a16="http://schemas.microsoft.com/office/drawing/2014/main" id="{A5572CAA-49A0-473A-998B-07224E90FE33}"/>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65" name="n_2aveValue【学校施設】&#10;有形固定資産減価償却率">
          <a:extLst>
            <a:ext uri="{FF2B5EF4-FFF2-40B4-BE49-F238E27FC236}">
              <a16:creationId xmlns:a16="http://schemas.microsoft.com/office/drawing/2014/main" id="{6338EAD6-5BFC-43E5-BF2B-6FA927FAD75C}"/>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566" name="n_3aveValue【学校施設】&#10;有形固定資産減価償却率">
          <a:extLst>
            <a:ext uri="{FF2B5EF4-FFF2-40B4-BE49-F238E27FC236}">
              <a16:creationId xmlns:a16="http://schemas.microsoft.com/office/drawing/2014/main" id="{46638E3C-D38A-46B1-87FB-55412EA2148F}"/>
            </a:ext>
          </a:extLst>
        </xdr:cNvPr>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7" name="n_4aveValue【学校施設】&#10;有形固定資産減価償却率">
          <a:extLst>
            <a:ext uri="{FF2B5EF4-FFF2-40B4-BE49-F238E27FC236}">
              <a16:creationId xmlns:a16="http://schemas.microsoft.com/office/drawing/2014/main" id="{048333B3-8B33-4E1A-9BE7-501C15CC4AD7}"/>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568" name="n_1mainValue【学校施設】&#10;有形固定資産減価償却率">
          <a:extLst>
            <a:ext uri="{FF2B5EF4-FFF2-40B4-BE49-F238E27FC236}">
              <a16:creationId xmlns:a16="http://schemas.microsoft.com/office/drawing/2014/main" id="{104034F7-FA6A-4E5F-B0E1-00806C8DFB9F}"/>
            </a:ext>
          </a:extLst>
        </xdr:cNvPr>
        <xdr:cNvSpPr txBox="1"/>
      </xdr:nvSpPr>
      <xdr:spPr>
        <a:xfrm>
          <a:off x="15266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69" name="n_2mainValue【学校施設】&#10;有形固定資産減価償却率">
          <a:extLst>
            <a:ext uri="{FF2B5EF4-FFF2-40B4-BE49-F238E27FC236}">
              <a16:creationId xmlns:a16="http://schemas.microsoft.com/office/drawing/2014/main" id="{591A0B83-D9B4-45DA-8551-1CE99D9F8BD9}"/>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36847</xdr:rowOff>
    </xdr:from>
    <xdr:ext cx="405111" cy="259045"/>
    <xdr:sp macro="" textlink="">
      <xdr:nvSpPr>
        <xdr:cNvPr id="570" name="n_3mainValue【学校施設】&#10;有形固定資産減価償却率">
          <a:extLst>
            <a:ext uri="{FF2B5EF4-FFF2-40B4-BE49-F238E27FC236}">
              <a16:creationId xmlns:a16="http://schemas.microsoft.com/office/drawing/2014/main" id="{406510EB-378A-463F-8D26-B8B5D24EFCCE}"/>
            </a:ext>
          </a:extLst>
        </xdr:cNvPr>
        <xdr:cNvSpPr txBox="1"/>
      </xdr:nvSpPr>
      <xdr:spPr>
        <a:xfrm>
          <a:off x="13500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27322</xdr:rowOff>
    </xdr:from>
    <xdr:ext cx="405111" cy="259045"/>
    <xdr:sp macro="" textlink="">
      <xdr:nvSpPr>
        <xdr:cNvPr id="571" name="n_4mainValue【学校施設】&#10;有形固定資産減価償却率">
          <a:extLst>
            <a:ext uri="{FF2B5EF4-FFF2-40B4-BE49-F238E27FC236}">
              <a16:creationId xmlns:a16="http://schemas.microsoft.com/office/drawing/2014/main" id="{C25F4E8F-4D40-41A2-BFA4-1D37B5E2BF5E}"/>
            </a:ext>
          </a:extLst>
        </xdr:cNvPr>
        <xdr:cNvSpPr txBox="1"/>
      </xdr:nvSpPr>
      <xdr:spPr>
        <a:xfrm>
          <a:off x="12611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4D4FAAA6-0C71-42AA-91D1-B5D7777309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66AFC0C0-1F97-4207-AA5E-D066FDB8CF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4B91010-B254-4F78-99F2-D2B2E4FDA3E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7C20CFE1-41B8-4295-99B9-07D6353B9D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894116E6-6C67-4BE1-A533-F0E71C49E45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1AEF37A1-38DC-47F1-A6BF-3FE1761B1C4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93E44AA7-D936-4D8D-947A-979C0E939D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7BF72DE4-B5F6-415A-871E-E75039E93F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A5C051CD-7215-4B93-9436-F84994670A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D627BCF6-F5FC-45CA-B486-9D64D8222C4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3D48EE8B-A433-497A-AF52-CF7BD5F65A5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D2033764-58AD-412D-BCC5-8804413F4AB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4D4CA723-AEF0-4C59-A2AD-87EE3B79A5B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455E5F94-2F7B-4EC8-97D7-239ABCF522B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7E7BA3C8-1542-4316-92C8-FE205D29C8E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99D4DA0A-0E09-455F-BE3F-749A60E82B8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4FBA761E-E4F2-4EB3-BFFD-5F0C1A243E8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C99F201E-2545-4E81-BEC5-8909829AF51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4E5D54D3-F322-4A14-826F-01239719431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297FC243-ADAA-41B8-9B7D-AFA9FB83DF7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2B7033FF-8092-474D-8913-75769DCBC6C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642BDACD-5D5D-45AE-9510-9369BB7A21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F558B385-6AC0-4C73-82E4-F9135FA9A6FC}"/>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68B2C8AF-1F14-4955-B687-8B245428997F}"/>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8CB5CA84-ADBC-4073-BC98-FA4B11CE8A3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B5D737B4-3927-49F7-82B7-203DFCC566C0}"/>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E303F6EA-A99E-49B3-9CF3-E39070E00CA6}"/>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99" name="【学校施設】&#10;一人当たり面積平均値テキスト">
          <a:extLst>
            <a:ext uri="{FF2B5EF4-FFF2-40B4-BE49-F238E27FC236}">
              <a16:creationId xmlns:a16="http://schemas.microsoft.com/office/drawing/2014/main" id="{20665E6F-F136-4839-809A-96E029ACE696}"/>
            </a:ext>
          </a:extLst>
        </xdr:cNvPr>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B47315AC-60DE-47DB-A621-71B6DC279266}"/>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5D576D94-E359-4D22-98A6-98289B804012}"/>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8C976B5D-C00C-49A8-9592-8682D3949CA4}"/>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162713</xdr:rowOff>
    </xdr:from>
    <xdr:to>
      <xdr:col>102</xdr:col>
      <xdr:colOff>165100</xdr:colOff>
      <xdr:row>62</xdr:row>
      <xdr:rowOff>92863</xdr:rowOff>
    </xdr:to>
    <xdr:sp macro="" textlink="">
      <xdr:nvSpPr>
        <xdr:cNvPr id="603" name="フローチャート: 判断 602">
          <a:extLst>
            <a:ext uri="{FF2B5EF4-FFF2-40B4-BE49-F238E27FC236}">
              <a16:creationId xmlns:a16="http://schemas.microsoft.com/office/drawing/2014/main" id="{1365A209-8A06-456B-8828-7895438287B8}"/>
            </a:ext>
          </a:extLst>
        </xdr:cNvPr>
        <xdr:cNvSpPr/>
      </xdr:nvSpPr>
      <xdr:spPr>
        <a:xfrm>
          <a:off x="19494500" y="1062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604" name="フローチャート: 判断 603">
          <a:extLst>
            <a:ext uri="{FF2B5EF4-FFF2-40B4-BE49-F238E27FC236}">
              <a16:creationId xmlns:a16="http://schemas.microsoft.com/office/drawing/2014/main" id="{DBB26F76-33E4-4711-854D-A3DB8161A7F5}"/>
            </a:ext>
          </a:extLst>
        </xdr:cNvPr>
        <xdr:cNvSpPr/>
      </xdr:nvSpPr>
      <xdr:spPr>
        <a:xfrm>
          <a:off x="18605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DACBFE7-54B1-44BA-BEC7-95EB7CE7B90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D4B882D-E721-40D0-B4C3-50D3E533033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5C9F729-B1B0-41C2-BA8D-C28A947E5D6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1D0FADB-8A3A-4C0A-B7E9-70DC61A2FB8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40BD820-C0CF-479A-BCCA-C066E09A97A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126136</xdr:rowOff>
    </xdr:from>
    <xdr:to>
      <xdr:col>116</xdr:col>
      <xdr:colOff>114300</xdr:colOff>
      <xdr:row>59</xdr:row>
      <xdr:rowOff>56286</xdr:rowOff>
    </xdr:to>
    <xdr:sp macro="" textlink="">
      <xdr:nvSpPr>
        <xdr:cNvPr id="610" name="楕円 609">
          <a:extLst>
            <a:ext uri="{FF2B5EF4-FFF2-40B4-BE49-F238E27FC236}">
              <a16:creationId xmlns:a16="http://schemas.microsoft.com/office/drawing/2014/main" id="{63D0757E-C9C9-4323-B8AD-9FA22C131F7D}"/>
            </a:ext>
          </a:extLst>
        </xdr:cNvPr>
        <xdr:cNvSpPr/>
      </xdr:nvSpPr>
      <xdr:spPr>
        <a:xfrm>
          <a:off x="22110700" y="1007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149013</xdr:rowOff>
    </xdr:from>
    <xdr:ext cx="469744" cy="259045"/>
    <xdr:sp macro="" textlink="">
      <xdr:nvSpPr>
        <xdr:cNvPr id="611" name="【学校施設】&#10;一人当たり面積該当値テキスト">
          <a:extLst>
            <a:ext uri="{FF2B5EF4-FFF2-40B4-BE49-F238E27FC236}">
              <a16:creationId xmlns:a16="http://schemas.microsoft.com/office/drawing/2014/main" id="{2D7CAAC0-F125-4244-B56E-6B9782DD1571}"/>
            </a:ext>
          </a:extLst>
        </xdr:cNvPr>
        <xdr:cNvSpPr txBox="1"/>
      </xdr:nvSpPr>
      <xdr:spPr>
        <a:xfrm>
          <a:off x="22199600" y="992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148539</xdr:rowOff>
    </xdr:from>
    <xdr:to>
      <xdr:col>112</xdr:col>
      <xdr:colOff>38100</xdr:colOff>
      <xdr:row>59</xdr:row>
      <xdr:rowOff>78689</xdr:rowOff>
    </xdr:to>
    <xdr:sp macro="" textlink="">
      <xdr:nvSpPr>
        <xdr:cNvPr id="612" name="楕円 611">
          <a:extLst>
            <a:ext uri="{FF2B5EF4-FFF2-40B4-BE49-F238E27FC236}">
              <a16:creationId xmlns:a16="http://schemas.microsoft.com/office/drawing/2014/main" id="{89082D59-BC3A-4072-9829-E9E2ABC7C96B}"/>
            </a:ext>
          </a:extLst>
        </xdr:cNvPr>
        <xdr:cNvSpPr/>
      </xdr:nvSpPr>
      <xdr:spPr>
        <a:xfrm>
          <a:off x="21272500" y="100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5486</xdr:rowOff>
    </xdr:from>
    <xdr:to>
      <xdr:col>116</xdr:col>
      <xdr:colOff>63500</xdr:colOff>
      <xdr:row>59</xdr:row>
      <xdr:rowOff>27889</xdr:rowOff>
    </xdr:to>
    <xdr:cxnSp macro="">
      <xdr:nvCxnSpPr>
        <xdr:cNvPr id="613" name="直線コネクタ 612">
          <a:extLst>
            <a:ext uri="{FF2B5EF4-FFF2-40B4-BE49-F238E27FC236}">
              <a16:creationId xmlns:a16="http://schemas.microsoft.com/office/drawing/2014/main" id="{95E79991-9511-4392-B9F1-280A47F1EFCA}"/>
            </a:ext>
          </a:extLst>
        </xdr:cNvPr>
        <xdr:cNvCxnSpPr/>
      </xdr:nvCxnSpPr>
      <xdr:spPr>
        <a:xfrm flipV="1">
          <a:off x="21323300" y="10121036"/>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20066</xdr:rowOff>
    </xdr:from>
    <xdr:to>
      <xdr:col>107</xdr:col>
      <xdr:colOff>101600</xdr:colOff>
      <xdr:row>59</xdr:row>
      <xdr:rowOff>121666</xdr:rowOff>
    </xdr:to>
    <xdr:sp macro="" textlink="">
      <xdr:nvSpPr>
        <xdr:cNvPr id="614" name="楕円 613">
          <a:extLst>
            <a:ext uri="{FF2B5EF4-FFF2-40B4-BE49-F238E27FC236}">
              <a16:creationId xmlns:a16="http://schemas.microsoft.com/office/drawing/2014/main" id="{D288E1BA-2983-4368-89C8-7363B6F40EC8}"/>
            </a:ext>
          </a:extLst>
        </xdr:cNvPr>
        <xdr:cNvSpPr/>
      </xdr:nvSpPr>
      <xdr:spPr>
        <a:xfrm>
          <a:off x="20383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27889</xdr:rowOff>
    </xdr:from>
    <xdr:to>
      <xdr:col>111</xdr:col>
      <xdr:colOff>177800</xdr:colOff>
      <xdr:row>59</xdr:row>
      <xdr:rowOff>70866</xdr:rowOff>
    </xdr:to>
    <xdr:cxnSp macro="">
      <xdr:nvCxnSpPr>
        <xdr:cNvPr id="615" name="直線コネクタ 614">
          <a:extLst>
            <a:ext uri="{FF2B5EF4-FFF2-40B4-BE49-F238E27FC236}">
              <a16:creationId xmlns:a16="http://schemas.microsoft.com/office/drawing/2014/main" id="{D68DAD87-CA15-4C30-9A26-D14EC93B4C3B}"/>
            </a:ext>
          </a:extLst>
        </xdr:cNvPr>
        <xdr:cNvCxnSpPr/>
      </xdr:nvCxnSpPr>
      <xdr:spPr>
        <a:xfrm flipV="1">
          <a:off x="20434300" y="10143439"/>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41097</xdr:rowOff>
    </xdr:from>
    <xdr:to>
      <xdr:col>102</xdr:col>
      <xdr:colOff>165100</xdr:colOff>
      <xdr:row>59</xdr:row>
      <xdr:rowOff>142697</xdr:rowOff>
    </xdr:to>
    <xdr:sp macro="" textlink="">
      <xdr:nvSpPr>
        <xdr:cNvPr id="616" name="楕円 615">
          <a:extLst>
            <a:ext uri="{FF2B5EF4-FFF2-40B4-BE49-F238E27FC236}">
              <a16:creationId xmlns:a16="http://schemas.microsoft.com/office/drawing/2014/main" id="{B551238D-A1F9-4292-8DD4-F1016B463711}"/>
            </a:ext>
          </a:extLst>
        </xdr:cNvPr>
        <xdr:cNvSpPr/>
      </xdr:nvSpPr>
      <xdr:spPr>
        <a:xfrm>
          <a:off x="19494500" y="101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70866</xdr:rowOff>
    </xdr:from>
    <xdr:to>
      <xdr:col>107</xdr:col>
      <xdr:colOff>50800</xdr:colOff>
      <xdr:row>59</xdr:row>
      <xdr:rowOff>91897</xdr:rowOff>
    </xdr:to>
    <xdr:cxnSp macro="">
      <xdr:nvCxnSpPr>
        <xdr:cNvPr id="617" name="直線コネクタ 616">
          <a:extLst>
            <a:ext uri="{FF2B5EF4-FFF2-40B4-BE49-F238E27FC236}">
              <a16:creationId xmlns:a16="http://schemas.microsoft.com/office/drawing/2014/main" id="{C1DED777-B3A7-4C23-845C-5A5C9CCF6CAF}"/>
            </a:ext>
          </a:extLst>
        </xdr:cNvPr>
        <xdr:cNvCxnSpPr/>
      </xdr:nvCxnSpPr>
      <xdr:spPr>
        <a:xfrm flipV="1">
          <a:off x="19545300" y="1018641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74016</xdr:rowOff>
    </xdr:from>
    <xdr:to>
      <xdr:col>98</xdr:col>
      <xdr:colOff>38100</xdr:colOff>
      <xdr:row>60</xdr:row>
      <xdr:rowOff>4166</xdr:rowOff>
    </xdr:to>
    <xdr:sp macro="" textlink="">
      <xdr:nvSpPr>
        <xdr:cNvPr id="618" name="楕円 617">
          <a:extLst>
            <a:ext uri="{FF2B5EF4-FFF2-40B4-BE49-F238E27FC236}">
              <a16:creationId xmlns:a16="http://schemas.microsoft.com/office/drawing/2014/main" id="{94DBD7AA-2E25-4AEC-BD76-5353123E115C}"/>
            </a:ext>
          </a:extLst>
        </xdr:cNvPr>
        <xdr:cNvSpPr/>
      </xdr:nvSpPr>
      <xdr:spPr>
        <a:xfrm>
          <a:off x="18605500" y="101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91897</xdr:rowOff>
    </xdr:from>
    <xdr:to>
      <xdr:col>102</xdr:col>
      <xdr:colOff>114300</xdr:colOff>
      <xdr:row>59</xdr:row>
      <xdr:rowOff>124816</xdr:rowOff>
    </xdr:to>
    <xdr:cxnSp macro="">
      <xdr:nvCxnSpPr>
        <xdr:cNvPr id="619" name="直線コネクタ 618">
          <a:extLst>
            <a:ext uri="{FF2B5EF4-FFF2-40B4-BE49-F238E27FC236}">
              <a16:creationId xmlns:a16="http://schemas.microsoft.com/office/drawing/2014/main" id="{FA7319CC-5057-4FF6-9CAD-921465CB51AF}"/>
            </a:ext>
          </a:extLst>
        </xdr:cNvPr>
        <xdr:cNvCxnSpPr/>
      </xdr:nvCxnSpPr>
      <xdr:spPr>
        <a:xfrm flipV="1">
          <a:off x="18656300" y="10207447"/>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20" name="n_1aveValue【学校施設】&#10;一人当たり面積">
          <a:extLst>
            <a:ext uri="{FF2B5EF4-FFF2-40B4-BE49-F238E27FC236}">
              <a16:creationId xmlns:a16="http://schemas.microsoft.com/office/drawing/2014/main" id="{CD3C7AEA-066F-4AE1-A43A-34B615271D7D}"/>
            </a:ext>
          </a:extLst>
        </xdr:cNvPr>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21" name="n_2aveValue【学校施設】&#10;一人当たり面積">
          <a:extLst>
            <a:ext uri="{FF2B5EF4-FFF2-40B4-BE49-F238E27FC236}">
              <a16:creationId xmlns:a16="http://schemas.microsoft.com/office/drawing/2014/main" id="{BC629599-3B02-4E21-BDF3-2FA53626C8C1}"/>
            </a:ext>
          </a:extLst>
        </xdr:cNvPr>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83990</xdr:rowOff>
    </xdr:from>
    <xdr:ext cx="469744" cy="259045"/>
    <xdr:sp macro="" textlink="">
      <xdr:nvSpPr>
        <xdr:cNvPr id="622" name="n_3aveValue【学校施設】&#10;一人当たり面積">
          <a:extLst>
            <a:ext uri="{FF2B5EF4-FFF2-40B4-BE49-F238E27FC236}">
              <a16:creationId xmlns:a16="http://schemas.microsoft.com/office/drawing/2014/main" id="{CCCCDC4D-FF9D-47E9-9D48-C4D9DF1F6392}"/>
            </a:ext>
          </a:extLst>
        </xdr:cNvPr>
        <xdr:cNvSpPr txBox="1"/>
      </xdr:nvSpPr>
      <xdr:spPr>
        <a:xfrm>
          <a:off x="19310427" y="107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105935</xdr:rowOff>
    </xdr:from>
    <xdr:ext cx="469744" cy="259045"/>
    <xdr:sp macro="" textlink="">
      <xdr:nvSpPr>
        <xdr:cNvPr id="623" name="n_4aveValue【学校施設】&#10;一人当たり面積">
          <a:extLst>
            <a:ext uri="{FF2B5EF4-FFF2-40B4-BE49-F238E27FC236}">
              <a16:creationId xmlns:a16="http://schemas.microsoft.com/office/drawing/2014/main" id="{8C810B88-248C-4466-83ED-F23DE65B26B8}"/>
            </a:ext>
          </a:extLst>
        </xdr:cNvPr>
        <xdr:cNvSpPr txBox="1"/>
      </xdr:nvSpPr>
      <xdr:spPr>
        <a:xfrm>
          <a:off x="18421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95216</xdr:rowOff>
    </xdr:from>
    <xdr:ext cx="469744" cy="259045"/>
    <xdr:sp macro="" textlink="">
      <xdr:nvSpPr>
        <xdr:cNvPr id="624" name="n_1mainValue【学校施設】&#10;一人当たり面積">
          <a:extLst>
            <a:ext uri="{FF2B5EF4-FFF2-40B4-BE49-F238E27FC236}">
              <a16:creationId xmlns:a16="http://schemas.microsoft.com/office/drawing/2014/main" id="{5B58B9C6-A334-4CA6-9C60-23B24388D518}"/>
            </a:ext>
          </a:extLst>
        </xdr:cNvPr>
        <xdr:cNvSpPr txBox="1"/>
      </xdr:nvSpPr>
      <xdr:spPr>
        <a:xfrm>
          <a:off x="21075727" y="986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138193</xdr:rowOff>
    </xdr:from>
    <xdr:ext cx="469744" cy="259045"/>
    <xdr:sp macro="" textlink="">
      <xdr:nvSpPr>
        <xdr:cNvPr id="625" name="n_2mainValue【学校施設】&#10;一人当たり面積">
          <a:extLst>
            <a:ext uri="{FF2B5EF4-FFF2-40B4-BE49-F238E27FC236}">
              <a16:creationId xmlns:a16="http://schemas.microsoft.com/office/drawing/2014/main" id="{0D8D5A0C-2108-45D0-A6B2-EF7315024011}"/>
            </a:ext>
          </a:extLst>
        </xdr:cNvPr>
        <xdr:cNvSpPr txBox="1"/>
      </xdr:nvSpPr>
      <xdr:spPr>
        <a:xfrm>
          <a:off x="20199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159224</xdr:rowOff>
    </xdr:from>
    <xdr:ext cx="469744" cy="259045"/>
    <xdr:sp macro="" textlink="">
      <xdr:nvSpPr>
        <xdr:cNvPr id="626" name="n_3mainValue【学校施設】&#10;一人当たり面積">
          <a:extLst>
            <a:ext uri="{FF2B5EF4-FFF2-40B4-BE49-F238E27FC236}">
              <a16:creationId xmlns:a16="http://schemas.microsoft.com/office/drawing/2014/main" id="{A44FF7A8-71A2-4F0A-93CF-7A34023C1FFA}"/>
            </a:ext>
          </a:extLst>
        </xdr:cNvPr>
        <xdr:cNvSpPr txBox="1"/>
      </xdr:nvSpPr>
      <xdr:spPr>
        <a:xfrm>
          <a:off x="19310427" y="9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20693</xdr:rowOff>
    </xdr:from>
    <xdr:ext cx="469744" cy="259045"/>
    <xdr:sp macro="" textlink="">
      <xdr:nvSpPr>
        <xdr:cNvPr id="627" name="n_4mainValue【学校施設】&#10;一人当たり面積">
          <a:extLst>
            <a:ext uri="{FF2B5EF4-FFF2-40B4-BE49-F238E27FC236}">
              <a16:creationId xmlns:a16="http://schemas.microsoft.com/office/drawing/2014/main" id="{5C836C3B-C0C5-42BA-AE0F-3217142323D4}"/>
            </a:ext>
          </a:extLst>
        </xdr:cNvPr>
        <xdr:cNvSpPr txBox="1"/>
      </xdr:nvSpPr>
      <xdr:spPr>
        <a:xfrm>
          <a:off x="18421427" y="996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217AE56-88C0-40A4-AA2F-C458B24155B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64B2511F-01AB-4C3C-A160-CA55661B3BC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D0C37B12-F340-48E3-B49C-1732E62C6FB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8FFF6BC-DC04-45D0-9DC3-071C019980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9C35BFAF-426F-4F60-BFB8-6F9CCFC145A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5EB370DB-7714-440C-A40A-65D7C413A6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553223BA-1896-42A6-87CF-A35FE240F62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52F63D0C-12BC-4743-BDB9-7E053101BA7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54924052-35A2-4CFD-BCD8-20907576130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C5955208-E6C0-4CC4-A4AC-6CE12C30869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35FCF18D-C980-4AEA-AA06-0A2D06CCFD1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10D99204-1066-46DC-8AAF-EFD4AB7A7BA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BA6273C9-887D-4E09-A4F0-916A2C9CF03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CF6932AC-F842-4610-BC13-B11CA36137B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E7E79C94-355F-400F-B8B0-5ACC5D48DBE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02C764E1-0C40-45AE-A6DD-DA03C0F365D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F838D9D6-8660-4042-AABB-D673F695947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5A49C530-EE90-4ECF-8287-4427E3B45EE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287C5F00-5592-4583-B346-750D9DBBB82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F11D6380-F16A-41B4-903E-91BA76BDBC5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CF8CC995-B287-46D4-9C04-282BECD3FD9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C2698E09-1A3C-4951-A23D-09E717919D8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CE584FDC-1554-47F5-B96C-CD65932DF00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EF099FF6-5795-4275-BDF3-2A075FEBCE8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985E56E6-2D64-43CD-B0B6-64BDFEDF741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829274EB-5EE2-4C4C-9D9F-B8C7E8C6608F}"/>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AE21932C-6935-4C87-AB4E-84F8C55BCD8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8B321897-2A46-4A1C-9F51-EB041F6466A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a:extLst>
            <a:ext uri="{FF2B5EF4-FFF2-40B4-BE49-F238E27FC236}">
              <a16:creationId xmlns:a16="http://schemas.microsoft.com/office/drawing/2014/main" id="{768830DA-BDDF-4730-BDD5-9ED82D677D57}"/>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a:extLst>
            <a:ext uri="{FF2B5EF4-FFF2-40B4-BE49-F238E27FC236}">
              <a16:creationId xmlns:a16="http://schemas.microsoft.com/office/drawing/2014/main" id="{94576A32-87F8-4BB2-AF5F-714DFC4BA734}"/>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24509</xdr:rowOff>
    </xdr:from>
    <xdr:ext cx="405111" cy="259045"/>
    <xdr:sp macro="" textlink="">
      <xdr:nvSpPr>
        <xdr:cNvPr id="658" name="【児童館】&#10;有形固定資産減価償却率平均値テキスト">
          <a:extLst>
            <a:ext uri="{FF2B5EF4-FFF2-40B4-BE49-F238E27FC236}">
              <a16:creationId xmlns:a16="http://schemas.microsoft.com/office/drawing/2014/main" id="{C29968BC-A5C6-4E8C-BAB9-699DAEDD93C7}"/>
            </a:ext>
          </a:extLst>
        </xdr:cNvPr>
        <xdr:cNvSpPr txBox="1"/>
      </xdr:nvSpPr>
      <xdr:spPr>
        <a:xfrm>
          <a:off x="163576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a:extLst>
            <a:ext uri="{FF2B5EF4-FFF2-40B4-BE49-F238E27FC236}">
              <a16:creationId xmlns:a16="http://schemas.microsoft.com/office/drawing/2014/main" id="{C1D3F2FF-A906-42FA-9BF0-91E4E0A31281}"/>
            </a:ext>
          </a:extLst>
        </xdr:cNvPr>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a:extLst>
            <a:ext uri="{FF2B5EF4-FFF2-40B4-BE49-F238E27FC236}">
              <a16:creationId xmlns:a16="http://schemas.microsoft.com/office/drawing/2014/main" id="{E4CC8B67-0F6C-466B-89AF-DD8F90E3C103}"/>
            </a:ext>
          </a:extLst>
        </xdr:cNvPr>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a:extLst>
            <a:ext uri="{FF2B5EF4-FFF2-40B4-BE49-F238E27FC236}">
              <a16:creationId xmlns:a16="http://schemas.microsoft.com/office/drawing/2014/main" id="{4EF8A574-CA5D-4ECB-AD48-0369039326CA}"/>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2" name="フローチャート: 判断 661">
          <a:extLst>
            <a:ext uri="{FF2B5EF4-FFF2-40B4-BE49-F238E27FC236}">
              <a16:creationId xmlns:a16="http://schemas.microsoft.com/office/drawing/2014/main" id="{1683982C-8007-4966-BC6F-2575C5E901E6}"/>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63" name="フローチャート: 判断 662">
          <a:extLst>
            <a:ext uri="{FF2B5EF4-FFF2-40B4-BE49-F238E27FC236}">
              <a16:creationId xmlns:a16="http://schemas.microsoft.com/office/drawing/2014/main" id="{2BCC0F98-C1F7-4AB3-A1B9-42B95137F969}"/>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09185F7-AC97-48A8-BBDA-4972055782E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E7E35FA-C41D-4DAB-B11D-38B4E632092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076A0C4-AC7D-4A78-A5D1-BB8A2126F5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B7C77119-E42A-46D3-B9AE-AC88C989814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79C86483-5A90-4AF5-B1A8-FF70A346B53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669" name="楕円 668">
          <a:extLst>
            <a:ext uri="{FF2B5EF4-FFF2-40B4-BE49-F238E27FC236}">
              <a16:creationId xmlns:a16="http://schemas.microsoft.com/office/drawing/2014/main" id="{951F8C78-3505-41E2-9579-5D3D4E9F8D5E}"/>
            </a:ext>
          </a:extLst>
        </xdr:cNvPr>
        <xdr:cNvSpPr/>
      </xdr:nvSpPr>
      <xdr:spPr>
        <a:xfrm>
          <a:off x="162687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142439</xdr:rowOff>
    </xdr:from>
    <xdr:ext cx="405111" cy="259045"/>
    <xdr:sp macro="" textlink="">
      <xdr:nvSpPr>
        <xdr:cNvPr id="670" name="【児童館】&#10;有形固定資産減価償却率該当値テキスト">
          <a:extLst>
            <a:ext uri="{FF2B5EF4-FFF2-40B4-BE49-F238E27FC236}">
              <a16:creationId xmlns:a16="http://schemas.microsoft.com/office/drawing/2014/main" id="{D69DBE7D-1588-41B2-B9F2-76B5E8F68AC3}"/>
            </a:ext>
          </a:extLst>
        </xdr:cNvPr>
        <xdr:cNvSpPr txBox="1"/>
      </xdr:nvSpPr>
      <xdr:spPr>
        <a:xfrm>
          <a:off x="16357600" y="1385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55880</xdr:rowOff>
    </xdr:from>
    <xdr:to>
      <xdr:col>81</xdr:col>
      <xdr:colOff>101600</xdr:colOff>
      <xdr:row>81</xdr:row>
      <xdr:rowOff>157480</xdr:rowOff>
    </xdr:to>
    <xdr:sp macro="" textlink="">
      <xdr:nvSpPr>
        <xdr:cNvPr id="671" name="楕円 670">
          <a:extLst>
            <a:ext uri="{FF2B5EF4-FFF2-40B4-BE49-F238E27FC236}">
              <a16:creationId xmlns:a16="http://schemas.microsoft.com/office/drawing/2014/main" id="{1B9555E0-DB37-43C8-8DE2-4D9713F88ED7}"/>
            </a:ext>
          </a:extLst>
        </xdr:cNvPr>
        <xdr:cNvSpPr/>
      </xdr:nvSpPr>
      <xdr:spPr>
        <a:xfrm>
          <a:off x="1543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106680</xdr:rowOff>
    </xdr:from>
    <xdr:to>
      <xdr:col>85</xdr:col>
      <xdr:colOff>127000</xdr:colOff>
      <xdr:row>81</xdr:row>
      <xdr:rowOff>170362</xdr:rowOff>
    </xdr:to>
    <xdr:cxnSp macro="">
      <xdr:nvCxnSpPr>
        <xdr:cNvPr id="672" name="直線コネクタ 671">
          <a:extLst>
            <a:ext uri="{FF2B5EF4-FFF2-40B4-BE49-F238E27FC236}">
              <a16:creationId xmlns:a16="http://schemas.microsoft.com/office/drawing/2014/main" id="{CD7BB2B3-ACB1-4760-8B71-10A618FBDE5B}"/>
            </a:ext>
          </a:extLst>
        </xdr:cNvPr>
        <xdr:cNvCxnSpPr/>
      </xdr:nvCxnSpPr>
      <xdr:spPr>
        <a:xfrm>
          <a:off x="15481300" y="13994130"/>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163649</xdr:rowOff>
    </xdr:from>
    <xdr:to>
      <xdr:col>76</xdr:col>
      <xdr:colOff>165100</xdr:colOff>
      <xdr:row>81</xdr:row>
      <xdr:rowOff>93799</xdr:rowOff>
    </xdr:to>
    <xdr:sp macro="" textlink="">
      <xdr:nvSpPr>
        <xdr:cNvPr id="673" name="楕円 672">
          <a:extLst>
            <a:ext uri="{FF2B5EF4-FFF2-40B4-BE49-F238E27FC236}">
              <a16:creationId xmlns:a16="http://schemas.microsoft.com/office/drawing/2014/main" id="{CC253D05-18CF-4C7D-8A01-E984D1803771}"/>
            </a:ext>
          </a:extLst>
        </xdr:cNvPr>
        <xdr:cNvSpPr/>
      </xdr:nvSpPr>
      <xdr:spPr>
        <a:xfrm>
          <a:off x="14541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42999</xdr:rowOff>
    </xdr:from>
    <xdr:to>
      <xdr:col>81</xdr:col>
      <xdr:colOff>50800</xdr:colOff>
      <xdr:row>81</xdr:row>
      <xdr:rowOff>106680</xdr:rowOff>
    </xdr:to>
    <xdr:cxnSp macro="">
      <xdr:nvCxnSpPr>
        <xdr:cNvPr id="674" name="直線コネクタ 673">
          <a:extLst>
            <a:ext uri="{FF2B5EF4-FFF2-40B4-BE49-F238E27FC236}">
              <a16:creationId xmlns:a16="http://schemas.microsoft.com/office/drawing/2014/main" id="{F21D48FE-B742-4CE8-9D41-EE2484A44707}"/>
            </a:ext>
          </a:extLst>
        </xdr:cNvPr>
        <xdr:cNvCxnSpPr/>
      </xdr:nvCxnSpPr>
      <xdr:spPr>
        <a:xfrm>
          <a:off x="14592300" y="1393044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99968</xdr:rowOff>
    </xdr:from>
    <xdr:to>
      <xdr:col>72</xdr:col>
      <xdr:colOff>38100</xdr:colOff>
      <xdr:row>81</xdr:row>
      <xdr:rowOff>30118</xdr:rowOff>
    </xdr:to>
    <xdr:sp macro="" textlink="">
      <xdr:nvSpPr>
        <xdr:cNvPr id="675" name="楕円 674">
          <a:extLst>
            <a:ext uri="{FF2B5EF4-FFF2-40B4-BE49-F238E27FC236}">
              <a16:creationId xmlns:a16="http://schemas.microsoft.com/office/drawing/2014/main" id="{5272A9C5-3639-495D-8063-F53622E554A8}"/>
            </a:ext>
          </a:extLst>
        </xdr:cNvPr>
        <xdr:cNvSpPr/>
      </xdr:nvSpPr>
      <xdr:spPr>
        <a:xfrm>
          <a:off x="13652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150768</xdr:rowOff>
    </xdr:from>
    <xdr:to>
      <xdr:col>76</xdr:col>
      <xdr:colOff>114300</xdr:colOff>
      <xdr:row>81</xdr:row>
      <xdr:rowOff>42999</xdr:rowOff>
    </xdr:to>
    <xdr:cxnSp macro="">
      <xdr:nvCxnSpPr>
        <xdr:cNvPr id="676" name="直線コネクタ 675">
          <a:extLst>
            <a:ext uri="{FF2B5EF4-FFF2-40B4-BE49-F238E27FC236}">
              <a16:creationId xmlns:a16="http://schemas.microsoft.com/office/drawing/2014/main" id="{E3425A15-AD16-42BB-B586-E18BC274D657}"/>
            </a:ext>
          </a:extLst>
        </xdr:cNvPr>
        <xdr:cNvCxnSpPr/>
      </xdr:nvCxnSpPr>
      <xdr:spPr>
        <a:xfrm>
          <a:off x="13703300" y="1386676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41184</xdr:rowOff>
    </xdr:from>
    <xdr:to>
      <xdr:col>67</xdr:col>
      <xdr:colOff>101600</xdr:colOff>
      <xdr:row>80</xdr:row>
      <xdr:rowOff>142784</xdr:rowOff>
    </xdr:to>
    <xdr:sp macro="" textlink="">
      <xdr:nvSpPr>
        <xdr:cNvPr id="677" name="楕円 676">
          <a:extLst>
            <a:ext uri="{FF2B5EF4-FFF2-40B4-BE49-F238E27FC236}">
              <a16:creationId xmlns:a16="http://schemas.microsoft.com/office/drawing/2014/main" id="{1807EBF1-5480-4E2D-8BC3-AE1117C6CFD6}"/>
            </a:ext>
          </a:extLst>
        </xdr:cNvPr>
        <xdr:cNvSpPr/>
      </xdr:nvSpPr>
      <xdr:spPr>
        <a:xfrm>
          <a:off x="12763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91984</xdr:rowOff>
    </xdr:from>
    <xdr:to>
      <xdr:col>71</xdr:col>
      <xdr:colOff>177800</xdr:colOff>
      <xdr:row>80</xdr:row>
      <xdr:rowOff>150768</xdr:rowOff>
    </xdr:to>
    <xdr:cxnSp macro="">
      <xdr:nvCxnSpPr>
        <xdr:cNvPr id="678" name="直線コネクタ 677">
          <a:extLst>
            <a:ext uri="{FF2B5EF4-FFF2-40B4-BE49-F238E27FC236}">
              <a16:creationId xmlns:a16="http://schemas.microsoft.com/office/drawing/2014/main" id="{B770FE9D-B2E3-47F8-B7FF-0FB70E1DCFBB}"/>
            </a:ext>
          </a:extLst>
        </xdr:cNvPr>
        <xdr:cNvCxnSpPr/>
      </xdr:nvCxnSpPr>
      <xdr:spPr>
        <a:xfrm>
          <a:off x="12814300" y="1380798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99621</xdr:rowOff>
    </xdr:from>
    <xdr:ext cx="405111" cy="259045"/>
    <xdr:sp macro="" textlink="">
      <xdr:nvSpPr>
        <xdr:cNvPr id="679" name="n_1aveValue【児童館】&#10;有形固定資産減価償却率">
          <a:extLst>
            <a:ext uri="{FF2B5EF4-FFF2-40B4-BE49-F238E27FC236}">
              <a16:creationId xmlns:a16="http://schemas.microsoft.com/office/drawing/2014/main" id="{4ABBF160-07E9-49F3-B113-466CB16D996E}"/>
            </a:ext>
          </a:extLst>
        </xdr:cNvPr>
        <xdr:cNvSpPr txBox="1"/>
      </xdr:nvSpPr>
      <xdr:spPr>
        <a:xfrm>
          <a:off x="15266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680" name="n_2aveValue【児童館】&#10;有形固定資産減価償却率">
          <a:extLst>
            <a:ext uri="{FF2B5EF4-FFF2-40B4-BE49-F238E27FC236}">
              <a16:creationId xmlns:a16="http://schemas.microsoft.com/office/drawing/2014/main" id="{72E3B7D2-ACB1-4191-BBFB-284FE7692447}"/>
            </a:ext>
          </a:extLst>
        </xdr:cNvPr>
        <xdr:cNvSpPr txBox="1"/>
      </xdr:nvSpPr>
      <xdr:spPr>
        <a:xfrm>
          <a:off x="14389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681" name="n_3aveValue【児童館】&#10;有形固定資産減価償却率">
          <a:extLst>
            <a:ext uri="{FF2B5EF4-FFF2-40B4-BE49-F238E27FC236}">
              <a16:creationId xmlns:a16="http://schemas.microsoft.com/office/drawing/2014/main" id="{58FD5BC2-FAF5-4D26-919D-276D168F30E3}"/>
            </a:ext>
          </a:extLst>
        </xdr:cNvPr>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120848</xdr:rowOff>
    </xdr:from>
    <xdr:ext cx="405111" cy="259045"/>
    <xdr:sp macro="" textlink="">
      <xdr:nvSpPr>
        <xdr:cNvPr id="682" name="n_4aveValue【児童館】&#10;有形固定資産減価償却率">
          <a:extLst>
            <a:ext uri="{FF2B5EF4-FFF2-40B4-BE49-F238E27FC236}">
              <a16:creationId xmlns:a16="http://schemas.microsoft.com/office/drawing/2014/main" id="{F4462E65-8403-4D13-9C74-24CF86685BD0}"/>
            </a:ext>
          </a:extLst>
        </xdr:cNvPr>
        <xdr:cNvSpPr txBox="1"/>
      </xdr:nvSpPr>
      <xdr:spPr>
        <a:xfrm>
          <a:off x="12611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2557</xdr:rowOff>
    </xdr:from>
    <xdr:ext cx="405111" cy="259045"/>
    <xdr:sp macro="" textlink="">
      <xdr:nvSpPr>
        <xdr:cNvPr id="683" name="n_1mainValue【児童館】&#10;有形固定資産減価償却率">
          <a:extLst>
            <a:ext uri="{FF2B5EF4-FFF2-40B4-BE49-F238E27FC236}">
              <a16:creationId xmlns:a16="http://schemas.microsoft.com/office/drawing/2014/main" id="{5ED7E2DE-B96E-4519-BE1D-1408CE530069}"/>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110326</xdr:rowOff>
    </xdr:from>
    <xdr:ext cx="405111" cy="259045"/>
    <xdr:sp macro="" textlink="">
      <xdr:nvSpPr>
        <xdr:cNvPr id="684" name="n_2mainValue【児童館】&#10;有形固定資産減価償却率">
          <a:extLst>
            <a:ext uri="{FF2B5EF4-FFF2-40B4-BE49-F238E27FC236}">
              <a16:creationId xmlns:a16="http://schemas.microsoft.com/office/drawing/2014/main" id="{C01A437B-D980-4CC6-8E0D-146577F22604}"/>
            </a:ext>
          </a:extLst>
        </xdr:cNvPr>
        <xdr:cNvSpPr txBox="1"/>
      </xdr:nvSpPr>
      <xdr:spPr>
        <a:xfrm>
          <a:off x="14389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685" name="n_3mainValue【児童館】&#10;有形固定資産減価償却率">
          <a:extLst>
            <a:ext uri="{FF2B5EF4-FFF2-40B4-BE49-F238E27FC236}">
              <a16:creationId xmlns:a16="http://schemas.microsoft.com/office/drawing/2014/main" id="{7BA74CD0-9730-4316-969B-98AAFC15DA8A}"/>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159311</xdr:rowOff>
    </xdr:from>
    <xdr:ext cx="405111" cy="259045"/>
    <xdr:sp macro="" textlink="">
      <xdr:nvSpPr>
        <xdr:cNvPr id="686" name="n_4mainValue【児童館】&#10;有形固定資産減価償却率">
          <a:extLst>
            <a:ext uri="{FF2B5EF4-FFF2-40B4-BE49-F238E27FC236}">
              <a16:creationId xmlns:a16="http://schemas.microsoft.com/office/drawing/2014/main" id="{B4E8BC2F-E555-4AAF-8AD5-E8EB6ABE5035}"/>
            </a:ext>
          </a:extLst>
        </xdr:cNvPr>
        <xdr:cNvSpPr txBox="1"/>
      </xdr:nvSpPr>
      <xdr:spPr>
        <a:xfrm>
          <a:off x="126117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D5D4080B-2957-4A8E-A4B4-48F0EE2F6D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837D23E6-65BE-425A-B707-E0BB519FC2F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EDBD7D09-655A-4201-B92A-876F1496CB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619D6631-676E-417A-BC2C-F0D173B4A2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6F6A21F1-7B60-456A-9E94-60CF2A17499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1AEE23B3-F337-45BA-A3D5-DDD37C149E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E4547355-6B23-4861-A9B4-1E5350D55AD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6B74A8E4-6C8E-44A9-A477-89EB1F2A08E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E9AC8768-D9D2-4754-9C0E-90CF7681767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2879A82B-36BF-4022-8496-D3A181FD8EB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066DFFE9-7852-4850-9FAA-FC2CA55062B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D9D3DD18-F68E-4027-9DB6-934C924F48D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241A8377-4422-4386-B637-0EC4EB65850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6544FF50-1044-41E4-8518-2580E13F81F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6BD1B7F5-4324-4103-BA05-349F193BFA4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E24F905B-0146-4B6D-A5CB-2A7811A4D12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AA58E627-EC12-4B6E-800A-32C515B567B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8F63B8FF-C186-4772-BA5A-C17921EECE5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38D36DBF-0D22-4E31-8E54-FCE6EBC09CA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5B0519CE-C7E2-451C-9DB9-FC0A3E98E69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2D35C0DF-6059-4514-85F5-F69268ABAB2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a:extLst>
            <a:ext uri="{FF2B5EF4-FFF2-40B4-BE49-F238E27FC236}">
              <a16:creationId xmlns:a16="http://schemas.microsoft.com/office/drawing/2014/main" id="{68A96035-5226-413E-81DD-78228ED00AC2}"/>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a:extLst>
            <a:ext uri="{FF2B5EF4-FFF2-40B4-BE49-F238E27FC236}">
              <a16:creationId xmlns:a16="http://schemas.microsoft.com/office/drawing/2014/main" id="{EE9E9F91-97E4-4173-8F86-CDC621AE6427}"/>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a:extLst>
            <a:ext uri="{FF2B5EF4-FFF2-40B4-BE49-F238E27FC236}">
              <a16:creationId xmlns:a16="http://schemas.microsoft.com/office/drawing/2014/main" id="{6A17FB73-7EC0-41DB-9A58-D53E4C616224}"/>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a:extLst>
            <a:ext uri="{FF2B5EF4-FFF2-40B4-BE49-F238E27FC236}">
              <a16:creationId xmlns:a16="http://schemas.microsoft.com/office/drawing/2014/main" id="{D1B1A5AB-A405-4C8E-B6D5-DDC381ED9634}"/>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a:extLst>
            <a:ext uri="{FF2B5EF4-FFF2-40B4-BE49-F238E27FC236}">
              <a16:creationId xmlns:a16="http://schemas.microsoft.com/office/drawing/2014/main" id="{26B4EA87-7CB7-480E-91B4-548E0AACCCF1}"/>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713" name="【児童館】&#10;一人当たり面積平均値テキスト">
          <a:extLst>
            <a:ext uri="{FF2B5EF4-FFF2-40B4-BE49-F238E27FC236}">
              <a16:creationId xmlns:a16="http://schemas.microsoft.com/office/drawing/2014/main" id="{AF5F319B-DB40-4E8F-A1B2-15AEE58ED26F}"/>
            </a:ext>
          </a:extLst>
        </xdr:cNvPr>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798895CA-C6C4-4583-8CF4-F5CDF292E32B}"/>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8FB9E57B-3B65-40AD-879C-2BEC73AF97B4}"/>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6" name="フローチャート: 判断 715">
          <a:extLst>
            <a:ext uri="{FF2B5EF4-FFF2-40B4-BE49-F238E27FC236}">
              <a16:creationId xmlns:a16="http://schemas.microsoft.com/office/drawing/2014/main" id="{C42AEDD4-55DF-47CA-A667-AE30C720F179}"/>
            </a:ext>
          </a:extLst>
        </xdr:cNvPr>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7" name="フローチャート: 判断 716">
          <a:extLst>
            <a:ext uri="{FF2B5EF4-FFF2-40B4-BE49-F238E27FC236}">
              <a16:creationId xmlns:a16="http://schemas.microsoft.com/office/drawing/2014/main" id="{B01F46DC-D218-4DFA-BA5A-FD3E72E005BD}"/>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18" name="フローチャート: 判断 717">
          <a:extLst>
            <a:ext uri="{FF2B5EF4-FFF2-40B4-BE49-F238E27FC236}">
              <a16:creationId xmlns:a16="http://schemas.microsoft.com/office/drawing/2014/main" id="{3A81514A-0329-4DF3-903A-8838E9B668F9}"/>
            </a:ext>
          </a:extLst>
        </xdr:cNvPr>
        <xdr:cNvSpPr/>
      </xdr:nvSpPr>
      <xdr:spPr>
        <a:xfrm>
          <a:off x="18605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7D4C8BE-A570-4BD9-A0BE-5C8FB19E6F0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28194A3-C017-4F29-8FB1-5E5B1B0D170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D9FD61F-D486-412B-859D-657E57BF755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C5781065-24B3-4CE6-A124-1BBF5221489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1DC839D-8052-441A-813C-40219543ECE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24" name="楕円 723">
          <a:extLst>
            <a:ext uri="{FF2B5EF4-FFF2-40B4-BE49-F238E27FC236}">
              <a16:creationId xmlns:a16="http://schemas.microsoft.com/office/drawing/2014/main" id="{44483EDB-3378-4FEE-B303-08F019BFE77B}"/>
            </a:ext>
          </a:extLst>
        </xdr:cNvPr>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83329</xdr:rowOff>
    </xdr:from>
    <xdr:ext cx="469744" cy="259045"/>
    <xdr:sp macro="" textlink="">
      <xdr:nvSpPr>
        <xdr:cNvPr id="725" name="【児童館】&#10;一人当たり面積該当値テキスト">
          <a:extLst>
            <a:ext uri="{FF2B5EF4-FFF2-40B4-BE49-F238E27FC236}">
              <a16:creationId xmlns:a16="http://schemas.microsoft.com/office/drawing/2014/main" id="{D5C90132-0253-47D2-A879-432A022C585C}"/>
            </a:ext>
          </a:extLst>
        </xdr:cNvPr>
        <xdr:cNvSpPr txBox="1"/>
      </xdr:nvSpPr>
      <xdr:spPr>
        <a:xfrm>
          <a:off x="22199600" y="1431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726" name="楕円 725">
          <a:extLst>
            <a:ext uri="{FF2B5EF4-FFF2-40B4-BE49-F238E27FC236}">
              <a16:creationId xmlns:a16="http://schemas.microsoft.com/office/drawing/2014/main" id="{45DF0F98-842E-49A6-B503-58C502864660}"/>
            </a:ext>
          </a:extLst>
        </xdr:cNvPr>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115824</xdr:rowOff>
    </xdr:to>
    <xdr:cxnSp macro="">
      <xdr:nvCxnSpPr>
        <xdr:cNvPr id="727" name="直線コネクタ 726">
          <a:extLst>
            <a:ext uri="{FF2B5EF4-FFF2-40B4-BE49-F238E27FC236}">
              <a16:creationId xmlns:a16="http://schemas.microsoft.com/office/drawing/2014/main" id="{16FDA580-FE25-41B0-8F98-C0AE5277C472}"/>
            </a:ext>
          </a:extLst>
        </xdr:cNvPr>
        <xdr:cNvCxnSpPr/>
      </xdr:nvCxnSpPr>
      <xdr:spPr>
        <a:xfrm flipV="1">
          <a:off x="21323300" y="1451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728" name="楕円 727">
          <a:extLst>
            <a:ext uri="{FF2B5EF4-FFF2-40B4-BE49-F238E27FC236}">
              <a16:creationId xmlns:a16="http://schemas.microsoft.com/office/drawing/2014/main" id="{199C42EE-1874-4D05-93B0-FA732B2032A6}"/>
            </a:ext>
          </a:extLst>
        </xdr:cNvPr>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120396</xdr:rowOff>
    </xdr:to>
    <xdr:cxnSp macro="">
      <xdr:nvCxnSpPr>
        <xdr:cNvPr id="729" name="直線コネクタ 728">
          <a:extLst>
            <a:ext uri="{FF2B5EF4-FFF2-40B4-BE49-F238E27FC236}">
              <a16:creationId xmlns:a16="http://schemas.microsoft.com/office/drawing/2014/main" id="{C43A53F0-CD1E-4352-AB75-9D270864997F}"/>
            </a:ext>
          </a:extLst>
        </xdr:cNvPr>
        <xdr:cNvCxnSpPr/>
      </xdr:nvCxnSpPr>
      <xdr:spPr>
        <a:xfrm flipV="1">
          <a:off x="20434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730" name="楕円 729">
          <a:extLst>
            <a:ext uri="{FF2B5EF4-FFF2-40B4-BE49-F238E27FC236}">
              <a16:creationId xmlns:a16="http://schemas.microsoft.com/office/drawing/2014/main" id="{6A8DC891-83DD-4BBB-B2CF-EA8226BB2C17}"/>
            </a:ext>
          </a:extLst>
        </xdr:cNvPr>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84</xdr:row>
      <xdr:rowOff>124968</xdr:rowOff>
    </xdr:to>
    <xdr:cxnSp macro="">
      <xdr:nvCxnSpPr>
        <xdr:cNvPr id="731" name="直線コネクタ 730">
          <a:extLst>
            <a:ext uri="{FF2B5EF4-FFF2-40B4-BE49-F238E27FC236}">
              <a16:creationId xmlns:a16="http://schemas.microsoft.com/office/drawing/2014/main" id="{236EF5D5-64BF-414E-9599-D48894A01749}"/>
            </a:ext>
          </a:extLst>
        </xdr:cNvPr>
        <xdr:cNvCxnSpPr/>
      </xdr:nvCxnSpPr>
      <xdr:spPr>
        <a:xfrm flipV="1">
          <a:off x="19545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732" name="楕円 731">
          <a:extLst>
            <a:ext uri="{FF2B5EF4-FFF2-40B4-BE49-F238E27FC236}">
              <a16:creationId xmlns:a16="http://schemas.microsoft.com/office/drawing/2014/main" id="{2C32589A-90CE-493E-8BDE-362F9C164406}"/>
            </a:ext>
          </a:extLst>
        </xdr:cNvPr>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129539</xdr:rowOff>
    </xdr:to>
    <xdr:cxnSp macro="">
      <xdr:nvCxnSpPr>
        <xdr:cNvPr id="733" name="直線コネクタ 732">
          <a:extLst>
            <a:ext uri="{FF2B5EF4-FFF2-40B4-BE49-F238E27FC236}">
              <a16:creationId xmlns:a16="http://schemas.microsoft.com/office/drawing/2014/main" id="{B75A5CFD-F1FA-4C4B-9006-D07202DB348D}"/>
            </a:ext>
          </a:extLst>
        </xdr:cNvPr>
        <xdr:cNvCxnSpPr/>
      </xdr:nvCxnSpPr>
      <xdr:spPr>
        <a:xfrm flipV="1">
          <a:off x="18656300" y="1452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734" name="n_1aveValue【児童館】&#10;一人当たり面積">
          <a:extLst>
            <a:ext uri="{FF2B5EF4-FFF2-40B4-BE49-F238E27FC236}">
              <a16:creationId xmlns:a16="http://schemas.microsoft.com/office/drawing/2014/main" id="{A9C51E60-2536-4D38-8556-4A79403A2EF0}"/>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735" name="n_2aveValue【児童館】&#10;一人当たり面積">
          <a:extLst>
            <a:ext uri="{FF2B5EF4-FFF2-40B4-BE49-F238E27FC236}">
              <a16:creationId xmlns:a16="http://schemas.microsoft.com/office/drawing/2014/main" id="{7F6796A0-A790-45EA-B166-55A3E748A122}"/>
            </a:ext>
          </a:extLst>
        </xdr:cNvPr>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6" name="n_3aveValue【児童館】&#10;一人当たり面積">
          <a:extLst>
            <a:ext uri="{FF2B5EF4-FFF2-40B4-BE49-F238E27FC236}">
              <a16:creationId xmlns:a16="http://schemas.microsoft.com/office/drawing/2014/main" id="{5ADA41CF-0EBC-4E0E-8590-C64C8C377614}"/>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37" name="n_4aveValue【児童館】&#10;一人当たり面積">
          <a:extLst>
            <a:ext uri="{FF2B5EF4-FFF2-40B4-BE49-F238E27FC236}">
              <a16:creationId xmlns:a16="http://schemas.microsoft.com/office/drawing/2014/main" id="{61F45CFD-A7A3-476D-85C7-46AB5D402FE0}"/>
            </a:ext>
          </a:extLst>
        </xdr:cNvPr>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11701</xdr:rowOff>
    </xdr:from>
    <xdr:ext cx="469744" cy="259045"/>
    <xdr:sp macro="" textlink="">
      <xdr:nvSpPr>
        <xdr:cNvPr id="738" name="n_1mainValue【児童館】&#10;一人当たり面積">
          <a:extLst>
            <a:ext uri="{FF2B5EF4-FFF2-40B4-BE49-F238E27FC236}">
              <a16:creationId xmlns:a16="http://schemas.microsoft.com/office/drawing/2014/main" id="{5EE58F18-5BA9-457B-A0D1-9D7B3C4CE0F1}"/>
            </a:ext>
          </a:extLst>
        </xdr:cNvPr>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16273</xdr:rowOff>
    </xdr:from>
    <xdr:ext cx="469744" cy="259045"/>
    <xdr:sp macro="" textlink="">
      <xdr:nvSpPr>
        <xdr:cNvPr id="739" name="n_2mainValue【児童館】&#10;一人当たり面積">
          <a:extLst>
            <a:ext uri="{FF2B5EF4-FFF2-40B4-BE49-F238E27FC236}">
              <a16:creationId xmlns:a16="http://schemas.microsoft.com/office/drawing/2014/main" id="{A4A3BB65-F7E2-472D-8C79-2AF6C1D93093}"/>
            </a:ext>
          </a:extLst>
        </xdr:cNvPr>
        <xdr:cNvSpPr txBox="1"/>
      </xdr:nvSpPr>
      <xdr:spPr>
        <a:xfrm>
          <a:off x="20199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20845</xdr:rowOff>
    </xdr:from>
    <xdr:ext cx="469744" cy="259045"/>
    <xdr:sp macro="" textlink="">
      <xdr:nvSpPr>
        <xdr:cNvPr id="740" name="n_3mainValue【児童館】&#10;一人当たり面積">
          <a:extLst>
            <a:ext uri="{FF2B5EF4-FFF2-40B4-BE49-F238E27FC236}">
              <a16:creationId xmlns:a16="http://schemas.microsoft.com/office/drawing/2014/main" id="{40408081-1AC9-411A-A1F9-8C34E2B6F351}"/>
            </a:ext>
          </a:extLst>
        </xdr:cNvPr>
        <xdr:cNvSpPr txBox="1"/>
      </xdr:nvSpPr>
      <xdr:spPr>
        <a:xfrm>
          <a:off x="19310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25416</xdr:rowOff>
    </xdr:from>
    <xdr:ext cx="469744" cy="259045"/>
    <xdr:sp macro="" textlink="">
      <xdr:nvSpPr>
        <xdr:cNvPr id="741" name="n_4mainValue【児童館】&#10;一人当たり面積">
          <a:extLst>
            <a:ext uri="{FF2B5EF4-FFF2-40B4-BE49-F238E27FC236}">
              <a16:creationId xmlns:a16="http://schemas.microsoft.com/office/drawing/2014/main" id="{3D89AC39-1D29-4F5E-8B4E-D2D5B8C8DF3B}"/>
            </a:ext>
          </a:extLst>
        </xdr:cNvPr>
        <xdr:cNvSpPr txBox="1"/>
      </xdr:nvSpPr>
      <xdr:spPr>
        <a:xfrm>
          <a:off x="18421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B8F4C657-4BB2-4360-B231-28112C03D8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91E2A429-A630-48E5-B450-B3EC5695CFB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6BDFB0B3-B01A-4043-BBD0-3E930A5CE2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AE4D84B7-64AA-4EAD-9893-872ED8BF1C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5385E9F7-3336-47BE-8AEA-3BD1D21D52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A38AF7DE-6A31-4A40-A8AC-4BB89CBE3C5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71E002A0-ACC9-46C5-B0B8-DE3F06DF8E8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61F48A4D-F44E-41F7-8A5D-723FAFC0F1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372336E5-0E1D-4AEC-B80E-FCAB49B79BE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63D2545A-0D6C-44E6-B471-6C7D7143369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63822631-9509-4063-ADED-55AEF3C06CC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D0250601-352B-4A6F-AB9B-67D064A18C9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3CE2BC64-1642-4FEE-B286-789C328C4E8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9956E44C-5D33-4EA0-BE4C-0B54DF568E6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5FAFD9F5-BF50-4EE8-A442-E2C22A9ECB3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72D18B72-5DA5-48B2-8E69-712A1F5ABA1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96A11C9F-3CF7-474B-8D2F-76F5350EEA4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9792FB66-5E81-475B-957D-B7C5689A624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A3ED162A-7FE0-4D66-ADB0-803F076FBCA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96E76B1-BEC3-492D-A1BF-FFF611A1C47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90F49679-DE6D-4D01-9E78-A5BF7BBC64D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DFC9F5A9-4020-446B-9B61-084B8360A60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C3DF5EDF-0CBA-4CE0-B90E-5D7B224C046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114A18E1-8094-4BC6-88A8-520CF41983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028535B4-4939-4DF0-9C6C-73A0812C59E1}"/>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9A5CB4EC-9CF9-41D4-A68E-A72D6210AB8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64FBB816-ED65-4119-A323-6E166BA3135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a:extLst>
            <a:ext uri="{FF2B5EF4-FFF2-40B4-BE49-F238E27FC236}">
              <a16:creationId xmlns:a16="http://schemas.microsoft.com/office/drawing/2014/main" id="{9D0BE99D-01A1-4F2A-8589-ADD67191348F}"/>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a:extLst>
            <a:ext uri="{FF2B5EF4-FFF2-40B4-BE49-F238E27FC236}">
              <a16:creationId xmlns:a16="http://schemas.microsoft.com/office/drawing/2014/main" id="{20E81C5E-1698-4AE5-93B5-B78A4845DC99}"/>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771" name="【公民館】&#10;有形固定資産減価償却率平均値テキスト">
          <a:extLst>
            <a:ext uri="{FF2B5EF4-FFF2-40B4-BE49-F238E27FC236}">
              <a16:creationId xmlns:a16="http://schemas.microsoft.com/office/drawing/2014/main" id="{E9CD9FF3-3915-4E2E-9B1D-AC6671BB8114}"/>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a:extLst>
            <a:ext uri="{FF2B5EF4-FFF2-40B4-BE49-F238E27FC236}">
              <a16:creationId xmlns:a16="http://schemas.microsoft.com/office/drawing/2014/main" id="{032FB88F-ECCB-4D84-B0E1-250E95476B5C}"/>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a:extLst>
            <a:ext uri="{FF2B5EF4-FFF2-40B4-BE49-F238E27FC236}">
              <a16:creationId xmlns:a16="http://schemas.microsoft.com/office/drawing/2014/main" id="{F68165BC-E868-4908-B474-3DCB76FD9A5D}"/>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a:extLst>
            <a:ext uri="{FF2B5EF4-FFF2-40B4-BE49-F238E27FC236}">
              <a16:creationId xmlns:a16="http://schemas.microsoft.com/office/drawing/2014/main" id="{4CC54158-A85C-4B69-967B-DCD728EC9123}"/>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75" name="フローチャート: 判断 774">
          <a:extLst>
            <a:ext uri="{FF2B5EF4-FFF2-40B4-BE49-F238E27FC236}">
              <a16:creationId xmlns:a16="http://schemas.microsoft.com/office/drawing/2014/main" id="{3BC177BC-2366-45F5-B3B5-6236B73C99C1}"/>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76" name="フローチャート: 判断 775">
          <a:extLst>
            <a:ext uri="{FF2B5EF4-FFF2-40B4-BE49-F238E27FC236}">
              <a16:creationId xmlns:a16="http://schemas.microsoft.com/office/drawing/2014/main" id="{A56972FC-236F-4896-9DE2-4E8968E337F7}"/>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AD5244E-FCE7-4230-9F6E-5EECABF6DD3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3199748-D875-49B8-BE45-D7168BA467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3AE176A-4F87-472A-B7FE-F5C4DA0DCE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1BE0674-0E38-4998-AAED-B699C20BF0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E8654AFE-5710-42AB-B06F-F857376ADCD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101</xdr:row>
      <xdr:rowOff>139700</xdr:rowOff>
    </xdr:from>
    <xdr:to>
      <xdr:col>72</xdr:col>
      <xdr:colOff>38100</xdr:colOff>
      <xdr:row>102</xdr:row>
      <xdr:rowOff>69850</xdr:rowOff>
    </xdr:to>
    <xdr:sp macro="" textlink="">
      <xdr:nvSpPr>
        <xdr:cNvPr id="782" name="楕円 781">
          <a:extLst>
            <a:ext uri="{FF2B5EF4-FFF2-40B4-BE49-F238E27FC236}">
              <a16:creationId xmlns:a16="http://schemas.microsoft.com/office/drawing/2014/main" id="{2742741F-B906-4CA5-8887-BBF971B8EA47}"/>
            </a:ext>
          </a:extLst>
        </xdr:cNvPr>
        <xdr:cNvSpPr/>
      </xdr:nvSpPr>
      <xdr:spPr>
        <a:xfrm>
          <a:off x="13652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111125</xdr:rowOff>
    </xdr:from>
    <xdr:to>
      <xdr:col>67</xdr:col>
      <xdr:colOff>101600</xdr:colOff>
      <xdr:row>105</xdr:row>
      <xdr:rowOff>41275</xdr:rowOff>
    </xdr:to>
    <xdr:sp macro="" textlink="">
      <xdr:nvSpPr>
        <xdr:cNvPr id="783" name="楕円 782">
          <a:extLst>
            <a:ext uri="{FF2B5EF4-FFF2-40B4-BE49-F238E27FC236}">
              <a16:creationId xmlns:a16="http://schemas.microsoft.com/office/drawing/2014/main" id="{55339A80-B414-4469-A1B8-AB700550FFFC}"/>
            </a:ext>
          </a:extLst>
        </xdr:cNvPr>
        <xdr:cNvSpPr/>
      </xdr:nvSpPr>
      <xdr:spPr>
        <a:xfrm>
          <a:off x="12763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19050</xdr:rowOff>
    </xdr:from>
    <xdr:to>
      <xdr:col>71</xdr:col>
      <xdr:colOff>177800</xdr:colOff>
      <xdr:row>104</xdr:row>
      <xdr:rowOff>161925</xdr:rowOff>
    </xdr:to>
    <xdr:cxnSp macro="">
      <xdr:nvCxnSpPr>
        <xdr:cNvPr id="784" name="直線コネクタ 783">
          <a:extLst>
            <a:ext uri="{FF2B5EF4-FFF2-40B4-BE49-F238E27FC236}">
              <a16:creationId xmlns:a16="http://schemas.microsoft.com/office/drawing/2014/main" id="{EAC0077D-BE97-4E60-892B-682250676694}"/>
            </a:ext>
          </a:extLst>
        </xdr:cNvPr>
        <xdr:cNvCxnSpPr/>
      </xdr:nvCxnSpPr>
      <xdr:spPr>
        <a:xfrm flipV="1">
          <a:off x="12814300" y="17506950"/>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785" name="n_1aveValue【公民館】&#10;有形固定資産減価償却率">
          <a:extLst>
            <a:ext uri="{FF2B5EF4-FFF2-40B4-BE49-F238E27FC236}">
              <a16:creationId xmlns:a16="http://schemas.microsoft.com/office/drawing/2014/main" id="{D6DCFB90-1E20-4A92-B24D-01DA63D536EE}"/>
            </a:ext>
          </a:extLst>
        </xdr:cNvPr>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86" name="n_2aveValue【公民館】&#10;有形固定資産減価償却率">
          <a:extLst>
            <a:ext uri="{FF2B5EF4-FFF2-40B4-BE49-F238E27FC236}">
              <a16:creationId xmlns:a16="http://schemas.microsoft.com/office/drawing/2014/main" id="{9BA05F6D-4CCE-4E70-BAFD-25D9B9999409}"/>
            </a:ext>
          </a:extLst>
        </xdr:cNvPr>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7" name="n_3aveValue【公民館】&#10;有形固定資産減価償却率">
          <a:extLst>
            <a:ext uri="{FF2B5EF4-FFF2-40B4-BE49-F238E27FC236}">
              <a16:creationId xmlns:a16="http://schemas.microsoft.com/office/drawing/2014/main" id="{2D315DC7-BC80-487F-97D3-B1991B1CA9AF}"/>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88" name="n_4aveValue【公民館】&#10;有形固定資産減価償却率">
          <a:extLst>
            <a:ext uri="{FF2B5EF4-FFF2-40B4-BE49-F238E27FC236}">
              <a16:creationId xmlns:a16="http://schemas.microsoft.com/office/drawing/2014/main" id="{655C2CCD-CF1F-4BA8-A2D4-24674F397A7D}"/>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86377</xdr:rowOff>
    </xdr:from>
    <xdr:ext cx="405111" cy="259045"/>
    <xdr:sp macro="" textlink="">
      <xdr:nvSpPr>
        <xdr:cNvPr id="789" name="n_3mainValue【公民館】&#10;有形固定資産減価償却率">
          <a:extLst>
            <a:ext uri="{FF2B5EF4-FFF2-40B4-BE49-F238E27FC236}">
              <a16:creationId xmlns:a16="http://schemas.microsoft.com/office/drawing/2014/main" id="{8D3D17AF-340D-4FE1-9F1F-705EAA4DE18E}"/>
            </a:ext>
          </a:extLst>
        </xdr:cNvPr>
        <xdr:cNvSpPr txBox="1"/>
      </xdr:nvSpPr>
      <xdr:spPr>
        <a:xfrm>
          <a:off x="13500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32402</xdr:rowOff>
    </xdr:from>
    <xdr:ext cx="405111" cy="259045"/>
    <xdr:sp macro="" textlink="">
      <xdr:nvSpPr>
        <xdr:cNvPr id="790" name="n_4mainValue【公民館】&#10;有形固定資産減価償却率">
          <a:extLst>
            <a:ext uri="{FF2B5EF4-FFF2-40B4-BE49-F238E27FC236}">
              <a16:creationId xmlns:a16="http://schemas.microsoft.com/office/drawing/2014/main" id="{DDD72696-30DC-40FE-96B2-51C62A716AD1}"/>
            </a:ext>
          </a:extLst>
        </xdr:cNvPr>
        <xdr:cNvSpPr txBox="1"/>
      </xdr:nvSpPr>
      <xdr:spPr>
        <a:xfrm>
          <a:off x="12611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7A1DF5DD-700C-4CEE-959D-6689C689D7C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35357FE1-A98A-476A-ADF7-C8E2B872ABE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5BDC242-8FB2-4DCF-8612-3437E9BF3A8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5E2D5EE6-B5A2-4D3A-954E-C3F51456AB9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912BF43A-7C89-40C0-8AFA-18BE15CD13D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5EC902A1-DBF1-40B5-ACE0-8A328634C6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51B949B4-C7DC-4A43-9627-1E83177C03D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C81D3BA1-A602-4A09-AA82-2AED56AB7C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DD6D08E2-5CD9-4174-B285-42BCE7473E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5BE053A6-D6A8-4A20-B9B8-A229FD927D0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51F2AB71-B4B0-43D7-9635-C70371B049E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97122913-CEEE-4018-8CBF-306637980D2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213E8E8B-1AC9-4937-9098-3DBA84A1656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EF2AEF02-947B-4BC8-868F-8CC3BE2ED41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DADFF98A-A1A0-45BD-90A3-A6D53126A13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C86614F8-B40D-419D-A56D-4A71E2445FB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469BFB66-C040-4CA6-8BAF-022A84E25AA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ECBB6EAE-8243-47D3-A1A1-7D3825F4957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F8907DBA-36D7-4694-A642-2BD44A80E42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B3B80D5C-6229-4AF5-AEE8-2E952A88F06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FA870C7C-51BA-4368-9130-296222FA82A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12" name="直線コネクタ 811">
          <a:extLst>
            <a:ext uri="{FF2B5EF4-FFF2-40B4-BE49-F238E27FC236}">
              <a16:creationId xmlns:a16="http://schemas.microsoft.com/office/drawing/2014/main" id="{792A24E8-112B-4217-A38F-78369D7B88F8}"/>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13" name="【公民館】&#10;一人当たり面積最小値テキスト">
          <a:extLst>
            <a:ext uri="{FF2B5EF4-FFF2-40B4-BE49-F238E27FC236}">
              <a16:creationId xmlns:a16="http://schemas.microsoft.com/office/drawing/2014/main" id="{5FBF1630-7D81-4F3B-BF9F-32455DF22028}"/>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14" name="直線コネクタ 813">
          <a:extLst>
            <a:ext uri="{FF2B5EF4-FFF2-40B4-BE49-F238E27FC236}">
              <a16:creationId xmlns:a16="http://schemas.microsoft.com/office/drawing/2014/main" id="{5F84C581-F3E0-4A16-A020-F200E1AD4C91}"/>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15" name="【公民館】&#10;一人当たり面積最大値テキスト">
          <a:extLst>
            <a:ext uri="{FF2B5EF4-FFF2-40B4-BE49-F238E27FC236}">
              <a16:creationId xmlns:a16="http://schemas.microsoft.com/office/drawing/2014/main" id="{CBEC1605-D5CC-4D0A-81C6-CA6D6E0A482D}"/>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16" name="直線コネクタ 815">
          <a:extLst>
            <a:ext uri="{FF2B5EF4-FFF2-40B4-BE49-F238E27FC236}">
              <a16:creationId xmlns:a16="http://schemas.microsoft.com/office/drawing/2014/main" id="{F649D5BB-5396-40D1-B9C7-7F42F9B1C773}"/>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17" name="【公民館】&#10;一人当たり面積平均値テキスト">
          <a:extLst>
            <a:ext uri="{FF2B5EF4-FFF2-40B4-BE49-F238E27FC236}">
              <a16:creationId xmlns:a16="http://schemas.microsoft.com/office/drawing/2014/main" id="{2575A86A-95BD-4E43-8395-25AA697458A0}"/>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18" name="フローチャート: 判断 817">
          <a:extLst>
            <a:ext uri="{FF2B5EF4-FFF2-40B4-BE49-F238E27FC236}">
              <a16:creationId xmlns:a16="http://schemas.microsoft.com/office/drawing/2014/main" id="{E788B688-7F41-41BB-87B9-3F452D5B1827}"/>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19" name="フローチャート: 判断 818">
          <a:extLst>
            <a:ext uri="{FF2B5EF4-FFF2-40B4-BE49-F238E27FC236}">
              <a16:creationId xmlns:a16="http://schemas.microsoft.com/office/drawing/2014/main" id="{84AAB20E-1422-4073-BDA9-877D3216F983}"/>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0" name="フローチャート: 判断 819">
          <a:extLst>
            <a:ext uri="{FF2B5EF4-FFF2-40B4-BE49-F238E27FC236}">
              <a16:creationId xmlns:a16="http://schemas.microsoft.com/office/drawing/2014/main" id="{BAF9232A-DAFC-4B6D-8ED6-DB65C0235F84}"/>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a:extLst>
            <a:ext uri="{FF2B5EF4-FFF2-40B4-BE49-F238E27FC236}">
              <a16:creationId xmlns:a16="http://schemas.microsoft.com/office/drawing/2014/main" id="{EFDC8CEA-D3E2-4A8F-824E-FF3C16F2AF0D}"/>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a:extLst>
            <a:ext uri="{FF2B5EF4-FFF2-40B4-BE49-F238E27FC236}">
              <a16:creationId xmlns:a16="http://schemas.microsoft.com/office/drawing/2014/main" id="{C2E625D0-8EF4-4BEF-B134-F07F868889A5}"/>
            </a:ext>
          </a:extLst>
        </xdr:cNvPr>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D0499A02-989A-43E4-AC48-A3A61E5D988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1A53F88-A1C1-46E1-9F25-95C548A233E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5FEE7EA9-383E-4DC7-9667-E81FB0FD17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4FDA9E79-4F7E-4961-B7BA-774C857E4AA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67AEDEA5-0E5F-4C0B-A1CC-B7797105A2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59689</xdr:rowOff>
    </xdr:from>
    <xdr:to>
      <xdr:col>102</xdr:col>
      <xdr:colOff>165100</xdr:colOff>
      <xdr:row>107</xdr:row>
      <xdr:rowOff>161289</xdr:rowOff>
    </xdr:to>
    <xdr:sp macro="" textlink="">
      <xdr:nvSpPr>
        <xdr:cNvPr id="828" name="楕円 827">
          <a:extLst>
            <a:ext uri="{FF2B5EF4-FFF2-40B4-BE49-F238E27FC236}">
              <a16:creationId xmlns:a16="http://schemas.microsoft.com/office/drawing/2014/main" id="{15886B0F-42DD-4E04-9AD0-73600B8E3806}"/>
            </a:ext>
          </a:extLst>
        </xdr:cNvPr>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7113</xdr:rowOff>
    </xdr:from>
    <xdr:to>
      <xdr:col>98</xdr:col>
      <xdr:colOff>38100</xdr:colOff>
      <xdr:row>103</xdr:row>
      <xdr:rowOff>108713</xdr:rowOff>
    </xdr:to>
    <xdr:sp macro="" textlink="">
      <xdr:nvSpPr>
        <xdr:cNvPr id="829" name="楕円 828">
          <a:extLst>
            <a:ext uri="{FF2B5EF4-FFF2-40B4-BE49-F238E27FC236}">
              <a16:creationId xmlns:a16="http://schemas.microsoft.com/office/drawing/2014/main" id="{88EA3BC8-5D41-4559-9D9B-50EA6855475F}"/>
            </a:ext>
          </a:extLst>
        </xdr:cNvPr>
        <xdr:cNvSpPr/>
      </xdr:nvSpPr>
      <xdr:spPr>
        <a:xfrm>
          <a:off x="18605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57913</xdr:rowOff>
    </xdr:from>
    <xdr:to>
      <xdr:col>102</xdr:col>
      <xdr:colOff>114300</xdr:colOff>
      <xdr:row>107</xdr:row>
      <xdr:rowOff>110489</xdr:rowOff>
    </xdr:to>
    <xdr:cxnSp macro="">
      <xdr:nvCxnSpPr>
        <xdr:cNvPr id="830" name="直線コネクタ 829">
          <a:extLst>
            <a:ext uri="{FF2B5EF4-FFF2-40B4-BE49-F238E27FC236}">
              <a16:creationId xmlns:a16="http://schemas.microsoft.com/office/drawing/2014/main" id="{350B9C2A-FC72-4E01-A408-955362CBB52C}"/>
            </a:ext>
          </a:extLst>
        </xdr:cNvPr>
        <xdr:cNvCxnSpPr/>
      </xdr:nvCxnSpPr>
      <xdr:spPr>
        <a:xfrm>
          <a:off x="18656300" y="17717263"/>
          <a:ext cx="889000" cy="73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831" name="n_1aveValue【公民館】&#10;一人当たり面積">
          <a:extLst>
            <a:ext uri="{FF2B5EF4-FFF2-40B4-BE49-F238E27FC236}">
              <a16:creationId xmlns:a16="http://schemas.microsoft.com/office/drawing/2014/main" id="{D91A31E8-D58A-46F6-84BC-B1BF725C6397}"/>
            </a:ext>
          </a:extLst>
        </xdr:cNvPr>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832" name="n_2aveValue【公民館】&#10;一人当たり面積">
          <a:extLst>
            <a:ext uri="{FF2B5EF4-FFF2-40B4-BE49-F238E27FC236}">
              <a16:creationId xmlns:a16="http://schemas.microsoft.com/office/drawing/2014/main" id="{7974A737-3B1D-4A71-8784-81E387E95DFA}"/>
            </a:ext>
          </a:extLst>
        </xdr:cNvPr>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33" name="n_3aveValue【公民館】&#10;一人当たり面積">
          <a:extLst>
            <a:ext uri="{FF2B5EF4-FFF2-40B4-BE49-F238E27FC236}">
              <a16:creationId xmlns:a16="http://schemas.microsoft.com/office/drawing/2014/main" id="{40CB8F80-90B1-4281-9EDD-9C8DB2E992BF}"/>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834" name="n_4aveValue【公民館】&#10;一人当たり面積">
          <a:extLst>
            <a:ext uri="{FF2B5EF4-FFF2-40B4-BE49-F238E27FC236}">
              <a16:creationId xmlns:a16="http://schemas.microsoft.com/office/drawing/2014/main" id="{5C96D2CF-B728-454A-BE5F-930FCC0994CC}"/>
            </a:ext>
          </a:extLst>
        </xdr:cNvPr>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35" name="n_3mainValue【公民館】&#10;一人当たり面積">
          <a:extLst>
            <a:ext uri="{FF2B5EF4-FFF2-40B4-BE49-F238E27FC236}">
              <a16:creationId xmlns:a16="http://schemas.microsoft.com/office/drawing/2014/main" id="{3632AB96-EB45-4A79-9007-2C1B56F5C1D8}"/>
            </a:ext>
          </a:extLst>
        </xdr:cNvPr>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125240</xdr:rowOff>
    </xdr:from>
    <xdr:ext cx="469744" cy="259045"/>
    <xdr:sp macro="" textlink="">
      <xdr:nvSpPr>
        <xdr:cNvPr id="836" name="n_4mainValue【公民館】&#10;一人当たり面積">
          <a:extLst>
            <a:ext uri="{FF2B5EF4-FFF2-40B4-BE49-F238E27FC236}">
              <a16:creationId xmlns:a16="http://schemas.microsoft.com/office/drawing/2014/main" id="{7839E5B5-D9AC-45D7-BFDA-84613E5368EC}"/>
            </a:ext>
          </a:extLst>
        </xdr:cNvPr>
        <xdr:cNvSpPr txBox="1"/>
      </xdr:nvSpPr>
      <xdr:spPr>
        <a:xfrm>
          <a:off x="18421427" y="174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7" name="正方形/長方形 836">
          <a:extLst>
            <a:ext uri="{FF2B5EF4-FFF2-40B4-BE49-F238E27FC236}">
              <a16:creationId xmlns:a16="http://schemas.microsoft.com/office/drawing/2014/main" id="{79E997CE-F0D0-477F-BD83-17B84A4C162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8" name="正方形/長方形 837">
          <a:extLst>
            <a:ext uri="{FF2B5EF4-FFF2-40B4-BE49-F238E27FC236}">
              <a16:creationId xmlns:a16="http://schemas.microsoft.com/office/drawing/2014/main" id="{F8C6039B-17FD-4FE4-B5B4-B07E9FEA055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9" name="テキスト ボックス 838">
          <a:extLst>
            <a:ext uri="{FF2B5EF4-FFF2-40B4-BE49-F238E27FC236}">
              <a16:creationId xmlns:a16="http://schemas.microsoft.com/office/drawing/2014/main" id="{33E4F691-A391-42DB-927C-B0D521DFC5D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一人当たりの面積、延長、資産額等が、どの施設も類似団体より高い水準にある。これは、①合併前の旧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が整備した公共施設をそのまま引き継いだため、類似団体と比べて保有施設数が多い状況にあること、②人口減少に伴い、施設数に比して人口がそれほど多くないこと、③市域が広大で、山間部と散居村を中心とした平野部で成り立っていることから、必然的に道路、橋りょう・トンネル等のインフラ資産が多くなることが挙げられる。すでに、道路は類似団体よりも有形固定資産減価償却率を大きく上回っており、インフラを含む各種公共施設の維持管理費は今後とも増嵩する。そのため、所要の財源を確保の上、公共施設の統廃合、民間への譲渡等を計画的に進め、必要なインフラの整備及び計画的な維持修繕を両立させることが求められる。なお、保育所及び学校施設は、有形固定資産減価償却率が類似団体に比して特に低くなっているが、その主な要因は以下のとおり。</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年度までに保育園の統合及び新設を実施したため（保育園数　</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合併時：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所 →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以降：</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所）</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小・中学校の統合及び既存校の長寿命化改修を計画的に実施したため（</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合併時：小学校</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校 →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時点：小学校</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校、義務教育学校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小規模多機能自治の開始に伴い、令和元年度から公民館を順次廃止し、令和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年度に交流センターに完全移行したため、それ以降の当該団体値がない。（</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館 →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館 →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F2F45FC-675A-4EAC-9218-3F444D8C49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7BD14F-98DF-4DF4-8F64-A56F6AFA20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CC1DA4-2424-4352-8791-6DEAB3D295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279DBB-1F5B-498F-AD40-D3F785DF12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FAE12B8-0982-4BAB-A618-39D91902FAF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A8C10D-C6CB-4F1E-A0D6-EEFBBA32706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7FCC1E-2821-4C5F-997C-7D936138F6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477DF6-0E12-416D-BEC5-167BE1A9C5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927090-47B2-4397-8444-9067E37507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AC9791-7EFE-4B52-AD99-F89A2DDA23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47,778
46,867
668.64
38,031,321
35,550,460
2,350,733
21,470,858
38,621,253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9DE495-335F-4655-B0E7-64A965D109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AC548E-0D49-4311-9910-281E44C8DB4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6EF392-31D4-45FC-9603-4C11D39A71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9418CA-ECC1-4D90-8835-E4CFA4898E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985925-D46F-47DF-9664-499F6A5911E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C0CE6BD-8B85-42F6-82C6-4658CDAA2E9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B5923D-5CC9-43E9-A903-1A6FBC19FF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5810BD-217B-441E-B736-9D7A001069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85347CE-10FA-48F3-8EF4-416F2416C1D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DFCFFA-3022-4C6B-A698-01FE25FEFC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FD4967-637B-4A46-A1B6-758E8C5DE8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2D1C28-6B2B-4340-B1E5-712423CFB47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D85195-818F-4E69-BB4B-D61BACEF64C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EADA63-90AE-40DD-9BC8-B3F5C5266BE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12AC0B6-EF6E-43CE-8F4B-64CD077F314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C70FC6-FEEB-4277-B8E4-DD457EB22D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3FCB6C-3445-4DBB-8E93-E484CE5091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7FC936-9961-4CAC-A545-C224E2E5BD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FBEAD4E-8AA1-44CA-ABB0-6AB20AF557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6B97307-0F8A-495A-8FE8-B25BEAF4BD8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AC897F-D9E6-472D-9081-BD1622D2368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048BB87-3067-43D6-8CBD-FA9461EF9C5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907624C-C776-4B8A-8A4C-2F2186A4C1D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1C62D7F-DCA3-43BC-9A2F-DDF06228ACA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55C4B9-809F-40B4-8789-B7A3C0F12A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5FA7A56-CDE0-4CE8-9A37-E6F0331489F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8555AF0-2FD0-44D2-A510-F2C7A8DFB4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E1C1DE-63D5-497F-8B2D-0D65C1B14B4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004B08F-DA11-4ED7-8E24-7FD0E850CF7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3D8E76-B85A-4AC9-8E77-4D7E483F376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B051294-F415-4594-8488-402D6B150C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16C87E8-DF69-4675-927D-E57120D9454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1C44BBE-EE50-492A-A58D-EE5CDACE565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1DF373C-B191-4FE7-B5D2-824B1B1ADBF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2A06565-95EC-4594-A72F-D72C94396C5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84C6158-4960-4043-B2D5-B3DA0FE998B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65200B9-42E1-43C8-B11B-6020308C7A3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E20F7E5-A5E8-47AA-B047-36ACB4651AA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3FE9C99-7648-4997-B65A-37BBEFCFAE0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02B4FF5-37DE-4CED-A6D3-D734AB691E8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D5395F1-9B6B-429C-979E-2E7F49AC685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EDBCF69-CBAE-40D2-B686-AB28ED89E00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F7636FF-6C7C-4691-A924-E3EA3134B8B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358FA31-B3D2-4055-AE1F-C597B614489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B17014C-5D07-4290-984B-0B10ADBB834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0990297-D6B1-4A70-9727-73420DE20A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376FA70-E363-4E0C-8C1B-C75A22ACDC71}"/>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4C97022-0501-4053-B227-0ED6B2AB617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65A2D15-F325-419E-8317-C3FA84ECC76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D1563A30-C8D1-43DD-BA32-412A2FACACE7}"/>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E59EBF26-113D-419C-BDA2-FE217B0E1C36}"/>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881FF364-C5BE-421E-B785-61CF1E5D8140}"/>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EBCD154A-AB27-45A2-B212-930C7F5C405C}"/>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9572D805-C1D3-422E-B998-55C5CE194ACD}"/>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FBD7A372-BAF0-4A5A-B649-DF257DAD5A51}"/>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D32DBCBB-DFC2-448C-AB32-B30E0799DF8C}"/>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9D7CCED3-4FF3-4339-8117-0424D9E20A56}"/>
            </a:ext>
          </a:extLst>
        </xdr:cNvPr>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CFD084-F98D-472F-A76B-5A8E33F269C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38F762-CBD1-45FE-AF74-04E67E49C5A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5141C33-D0E7-4A97-8A6E-CC72E5DA278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A287EDB-B96D-4FED-BD70-CBE8B970D4E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B46991D-96B9-48FB-A399-4234C5E591E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102144</xdr:rowOff>
    </xdr:from>
    <xdr:to>
      <xdr:col>24</xdr:col>
      <xdr:colOff>114300</xdr:colOff>
      <xdr:row>39</xdr:row>
      <xdr:rowOff>32294</xdr:rowOff>
    </xdr:to>
    <xdr:sp macro="" textlink="">
      <xdr:nvSpPr>
        <xdr:cNvPr id="74" name="楕円 73">
          <a:extLst>
            <a:ext uri="{FF2B5EF4-FFF2-40B4-BE49-F238E27FC236}">
              <a16:creationId xmlns:a16="http://schemas.microsoft.com/office/drawing/2014/main" id="{3DA2A377-8418-43BD-AF1C-0CDE9ECDBFD7}"/>
            </a:ext>
          </a:extLst>
        </xdr:cNvPr>
        <xdr:cNvSpPr/>
      </xdr:nvSpPr>
      <xdr:spPr>
        <a:xfrm>
          <a:off x="4584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80571</xdr:rowOff>
    </xdr:from>
    <xdr:ext cx="405111" cy="259045"/>
    <xdr:sp macro="" textlink="">
      <xdr:nvSpPr>
        <xdr:cNvPr id="75" name="【図書館】&#10;有形固定資産減価償却率該当値テキスト">
          <a:extLst>
            <a:ext uri="{FF2B5EF4-FFF2-40B4-BE49-F238E27FC236}">
              <a16:creationId xmlns:a16="http://schemas.microsoft.com/office/drawing/2014/main" id="{08F122B1-FA02-42B7-A7A9-C0CCEF2C70BA}"/>
            </a:ext>
          </a:extLst>
        </xdr:cNvPr>
        <xdr:cNvSpPr txBox="1"/>
      </xdr:nvSpPr>
      <xdr:spPr>
        <a:xfrm>
          <a:off x="4673600"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a:extLst>
            <a:ext uri="{FF2B5EF4-FFF2-40B4-BE49-F238E27FC236}">
              <a16:creationId xmlns:a16="http://schemas.microsoft.com/office/drawing/2014/main" id="{FBDE7A6F-7513-42BF-B653-4133173C59BB}"/>
            </a:ext>
          </a:extLst>
        </xdr:cNvPr>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38</xdr:row>
      <xdr:rowOff>152944</xdr:rowOff>
    </xdr:to>
    <xdr:cxnSp macro="">
      <xdr:nvCxnSpPr>
        <xdr:cNvPr id="77" name="直線コネクタ 76">
          <a:extLst>
            <a:ext uri="{FF2B5EF4-FFF2-40B4-BE49-F238E27FC236}">
              <a16:creationId xmlns:a16="http://schemas.microsoft.com/office/drawing/2014/main" id="{487D995A-8DB6-43E1-B7AF-5776E6CDA143}"/>
            </a:ext>
          </a:extLst>
        </xdr:cNvPr>
        <xdr:cNvCxnSpPr/>
      </xdr:nvCxnSpPr>
      <xdr:spPr>
        <a:xfrm>
          <a:off x="3797300" y="66353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8" name="楕円 77">
          <a:extLst>
            <a:ext uri="{FF2B5EF4-FFF2-40B4-BE49-F238E27FC236}">
              <a16:creationId xmlns:a16="http://schemas.microsoft.com/office/drawing/2014/main" id="{8BF951BC-A806-4EC3-AD60-8955E5D02480}"/>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120287</xdr:rowOff>
    </xdr:to>
    <xdr:cxnSp macro="">
      <xdr:nvCxnSpPr>
        <xdr:cNvPr id="79" name="直線コネクタ 78">
          <a:extLst>
            <a:ext uri="{FF2B5EF4-FFF2-40B4-BE49-F238E27FC236}">
              <a16:creationId xmlns:a16="http://schemas.microsoft.com/office/drawing/2014/main" id="{1EC45611-F7BD-4F5A-8E55-A637052D533F}"/>
            </a:ext>
          </a:extLst>
        </xdr:cNvPr>
        <xdr:cNvCxnSpPr/>
      </xdr:nvCxnSpPr>
      <xdr:spPr>
        <a:xfrm>
          <a:off x="2908300" y="660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4173</xdr:rowOff>
    </xdr:from>
    <xdr:to>
      <xdr:col>10</xdr:col>
      <xdr:colOff>165100</xdr:colOff>
      <xdr:row>38</xdr:row>
      <xdr:rowOff>105773</xdr:rowOff>
    </xdr:to>
    <xdr:sp macro="" textlink="">
      <xdr:nvSpPr>
        <xdr:cNvPr id="80" name="楕円 79">
          <a:extLst>
            <a:ext uri="{FF2B5EF4-FFF2-40B4-BE49-F238E27FC236}">
              <a16:creationId xmlns:a16="http://schemas.microsoft.com/office/drawing/2014/main" id="{56412939-C43C-4B75-ADC0-CD8A062CD530}"/>
            </a:ext>
          </a:extLst>
        </xdr:cNvPr>
        <xdr:cNvSpPr/>
      </xdr:nvSpPr>
      <xdr:spPr>
        <a:xfrm>
          <a:off x="1968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54973</xdr:rowOff>
    </xdr:from>
    <xdr:to>
      <xdr:col>15</xdr:col>
      <xdr:colOff>50800</xdr:colOff>
      <xdr:row>38</xdr:row>
      <xdr:rowOff>87630</xdr:rowOff>
    </xdr:to>
    <xdr:cxnSp macro="">
      <xdr:nvCxnSpPr>
        <xdr:cNvPr id="81" name="直線コネクタ 80">
          <a:extLst>
            <a:ext uri="{FF2B5EF4-FFF2-40B4-BE49-F238E27FC236}">
              <a16:creationId xmlns:a16="http://schemas.microsoft.com/office/drawing/2014/main" id="{901E10C3-F2EB-4ADD-9055-B43B921B4FC8}"/>
            </a:ext>
          </a:extLst>
        </xdr:cNvPr>
        <xdr:cNvCxnSpPr/>
      </xdr:nvCxnSpPr>
      <xdr:spPr>
        <a:xfrm>
          <a:off x="2019300" y="657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142966</xdr:rowOff>
    </xdr:from>
    <xdr:to>
      <xdr:col>6</xdr:col>
      <xdr:colOff>38100</xdr:colOff>
      <xdr:row>38</xdr:row>
      <xdr:rowOff>73116</xdr:rowOff>
    </xdr:to>
    <xdr:sp macro="" textlink="">
      <xdr:nvSpPr>
        <xdr:cNvPr id="82" name="楕円 81">
          <a:extLst>
            <a:ext uri="{FF2B5EF4-FFF2-40B4-BE49-F238E27FC236}">
              <a16:creationId xmlns:a16="http://schemas.microsoft.com/office/drawing/2014/main" id="{954AB723-4C5D-4797-B34A-17B1D04A38E9}"/>
            </a:ext>
          </a:extLst>
        </xdr:cNvPr>
        <xdr:cNvSpPr/>
      </xdr:nvSpPr>
      <xdr:spPr>
        <a:xfrm>
          <a:off x="1079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22316</xdr:rowOff>
    </xdr:from>
    <xdr:to>
      <xdr:col>10</xdr:col>
      <xdr:colOff>114300</xdr:colOff>
      <xdr:row>38</xdr:row>
      <xdr:rowOff>54973</xdr:rowOff>
    </xdr:to>
    <xdr:cxnSp macro="">
      <xdr:nvCxnSpPr>
        <xdr:cNvPr id="83" name="直線コネクタ 82">
          <a:extLst>
            <a:ext uri="{FF2B5EF4-FFF2-40B4-BE49-F238E27FC236}">
              <a16:creationId xmlns:a16="http://schemas.microsoft.com/office/drawing/2014/main" id="{11215D7C-7928-4216-B2F3-E4302791ED99}"/>
            </a:ext>
          </a:extLst>
        </xdr:cNvPr>
        <xdr:cNvCxnSpPr/>
      </xdr:nvCxnSpPr>
      <xdr:spPr>
        <a:xfrm>
          <a:off x="1130300" y="65374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BF3B0E7D-7111-4DFE-AAF1-4ECF52A414ED}"/>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D2F20D47-D87E-45F2-B729-4956D6AF78A3}"/>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C42B065D-5880-4728-B852-FD8C2960820D}"/>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a:extLst>
            <a:ext uri="{FF2B5EF4-FFF2-40B4-BE49-F238E27FC236}">
              <a16:creationId xmlns:a16="http://schemas.microsoft.com/office/drawing/2014/main" id="{735C576A-0BD3-4097-B513-E37BD2CF7795}"/>
            </a:ext>
          </a:extLst>
        </xdr:cNvPr>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162214</xdr:rowOff>
    </xdr:from>
    <xdr:ext cx="405111" cy="259045"/>
    <xdr:sp macro="" textlink="">
      <xdr:nvSpPr>
        <xdr:cNvPr id="88" name="n_1mainValue【図書館】&#10;有形固定資産減価償却率">
          <a:extLst>
            <a:ext uri="{FF2B5EF4-FFF2-40B4-BE49-F238E27FC236}">
              <a16:creationId xmlns:a16="http://schemas.microsoft.com/office/drawing/2014/main" id="{36A2B729-3D20-42D9-B7F8-41A6F4C3FF94}"/>
            </a:ext>
          </a:extLst>
        </xdr:cNvPr>
        <xdr:cNvSpPr txBox="1"/>
      </xdr:nvSpPr>
      <xdr:spPr>
        <a:xfrm>
          <a:off x="35820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9" name="n_2mainValue【図書館】&#10;有形固定資産減価償却率">
          <a:extLst>
            <a:ext uri="{FF2B5EF4-FFF2-40B4-BE49-F238E27FC236}">
              <a16:creationId xmlns:a16="http://schemas.microsoft.com/office/drawing/2014/main" id="{C8D1C582-B91E-4DB3-A99C-5EB76CAD9813}"/>
            </a:ext>
          </a:extLst>
        </xdr:cNvPr>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96900</xdr:rowOff>
    </xdr:from>
    <xdr:ext cx="405111" cy="259045"/>
    <xdr:sp macro="" textlink="">
      <xdr:nvSpPr>
        <xdr:cNvPr id="90" name="n_3mainValue【図書館】&#10;有形固定資産減価償却率">
          <a:extLst>
            <a:ext uri="{FF2B5EF4-FFF2-40B4-BE49-F238E27FC236}">
              <a16:creationId xmlns:a16="http://schemas.microsoft.com/office/drawing/2014/main" id="{DC55C5DF-612B-4BC1-A019-D319590EB237}"/>
            </a:ext>
          </a:extLst>
        </xdr:cNvPr>
        <xdr:cNvSpPr txBox="1"/>
      </xdr:nvSpPr>
      <xdr:spPr>
        <a:xfrm>
          <a:off x="1816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64243</xdr:rowOff>
    </xdr:from>
    <xdr:ext cx="405111" cy="259045"/>
    <xdr:sp macro="" textlink="">
      <xdr:nvSpPr>
        <xdr:cNvPr id="91" name="n_4mainValue【図書館】&#10;有形固定資産減価償却率">
          <a:extLst>
            <a:ext uri="{FF2B5EF4-FFF2-40B4-BE49-F238E27FC236}">
              <a16:creationId xmlns:a16="http://schemas.microsoft.com/office/drawing/2014/main" id="{0B8F2E1F-0C40-4C92-92FA-B9CA74822334}"/>
            </a:ext>
          </a:extLst>
        </xdr:cNvPr>
        <xdr:cNvSpPr txBox="1"/>
      </xdr:nvSpPr>
      <xdr:spPr>
        <a:xfrm>
          <a:off x="927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B976014-2456-4CCE-BB70-8E36B5E3B7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B2D1CD0-6F96-4558-99AC-31279C3573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1758C28-6DB9-452B-A06C-E72D0C05D52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3EA1669-C3C2-4449-A7E1-CF07EB572F2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1C8E783-1218-466F-B374-A33DFB72283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9BA76A0-F20D-4B63-AF5E-FDC0EEC781D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E5E7968-58B5-4870-9FF5-A34F8EC0142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8651E15-E926-4AF1-A6FC-FAECEADC2A9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6E64888-8027-45BE-8F81-5AA0868AB45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FBA63FF-6CDC-48EB-92F5-1D648BF5348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1F3AC24-5E55-442C-814E-14DEB472E2B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7B2F1CF-4474-4078-BD31-04901B64BE2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072D2A5-AEF0-4653-9E67-9431E659721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E144BF3-1D8D-4EBE-9E62-34E2AEB646F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7C96E39-5459-47AB-B39F-FE5C57DBC04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936FCE4-70B4-49CE-BC68-22074302B53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1BA7F5E-42FD-43BE-B259-6DBFC9834CD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B6FDAD9-1613-4C2A-9379-CF37773EA3C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D3A9311-F631-486B-B767-9E00C7FF6E9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CD28C69-14FC-45E7-9FE2-397EC2B42F6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A504C8F-D496-4614-AB91-00FAF65C6E9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EDDBA19-044A-4049-84BF-BA3E01E01C4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D4B2711-511D-4C6C-9827-D650E5C6972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C3A6AE4F-C0C0-4FB5-98C7-A73CE3CAEB0B}"/>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AFA04CB5-79A4-4BF5-966C-1706D77A9588}"/>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37F4D94E-4208-43FB-AD47-0805330305A5}"/>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DC353A01-13FE-4606-BE4F-B3813582AEB1}"/>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3B8ECCE8-A08A-44FB-9FB9-89D2BBF7B037}"/>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F458463A-1809-4E23-BDD9-153D002933BB}"/>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861CCB80-B234-4641-8567-CC57FB1717F7}"/>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D27A5765-DBFB-4A36-9B81-2AEAEF6C0035}"/>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1C6BDE52-A3C3-4B55-80CE-71D4DFCD73A8}"/>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a:extLst>
            <a:ext uri="{FF2B5EF4-FFF2-40B4-BE49-F238E27FC236}">
              <a16:creationId xmlns:a16="http://schemas.microsoft.com/office/drawing/2014/main" id="{FDFF6A7C-EA8D-4BF2-911E-65906F48FBAA}"/>
            </a:ext>
          </a:extLst>
        </xdr:cNvPr>
        <xdr:cNvSpPr/>
      </xdr:nvSpPr>
      <xdr:spPr>
        <a:xfrm>
          <a:off x="7810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135890</xdr:rowOff>
    </xdr:from>
    <xdr:to>
      <xdr:col>36</xdr:col>
      <xdr:colOff>165100</xdr:colOff>
      <xdr:row>40</xdr:row>
      <xdr:rowOff>66040</xdr:rowOff>
    </xdr:to>
    <xdr:sp macro="" textlink="">
      <xdr:nvSpPr>
        <xdr:cNvPr id="125" name="フローチャート: 判断 124">
          <a:extLst>
            <a:ext uri="{FF2B5EF4-FFF2-40B4-BE49-F238E27FC236}">
              <a16:creationId xmlns:a16="http://schemas.microsoft.com/office/drawing/2014/main" id="{270CD6B4-7512-4FA6-8F21-C1EC3B909AB3}"/>
            </a:ext>
          </a:extLst>
        </xdr:cNvPr>
        <xdr:cNvSpPr/>
      </xdr:nvSpPr>
      <xdr:spPr>
        <a:xfrm>
          <a:off x="6921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304208-3C7E-42EC-A7E0-61E87731BB9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C59A64E-7DF6-4749-8329-5858E8ECE3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E360FEC-6B1D-46BE-8B2F-DA9A64E1261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D1647F6-EFEE-4850-BEE7-1B132ADAB96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0326A43-CD9D-4205-B368-8689190FE9D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40640</xdr:rowOff>
    </xdr:from>
    <xdr:to>
      <xdr:col>55</xdr:col>
      <xdr:colOff>50800</xdr:colOff>
      <xdr:row>36</xdr:row>
      <xdr:rowOff>142240</xdr:rowOff>
    </xdr:to>
    <xdr:sp macro="" textlink="">
      <xdr:nvSpPr>
        <xdr:cNvPr id="131" name="楕円 130">
          <a:extLst>
            <a:ext uri="{FF2B5EF4-FFF2-40B4-BE49-F238E27FC236}">
              <a16:creationId xmlns:a16="http://schemas.microsoft.com/office/drawing/2014/main" id="{C2EC15FB-03FE-4E3B-9D10-F4F448E82115}"/>
            </a:ext>
          </a:extLst>
        </xdr:cNvPr>
        <xdr:cNvSpPr/>
      </xdr:nvSpPr>
      <xdr:spPr>
        <a:xfrm>
          <a:off x="10426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63517</xdr:rowOff>
    </xdr:from>
    <xdr:ext cx="469744" cy="259045"/>
    <xdr:sp macro="" textlink="">
      <xdr:nvSpPr>
        <xdr:cNvPr id="132" name="【図書館】&#10;一人当たり面積該当値テキスト">
          <a:extLst>
            <a:ext uri="{FF2B5EF4-FFF2-40B4-BE49-F238E27FC236}">
              <a16:creationId xmlns:a16="http://schemas.microsoft.com/office/drawing/2014/main" id="{30C1878F-FEF3-4304-B013-7CC1534F9C94}"/>
            </a:ext>
          </a:extLst>
        </xdr:cNvPr>
        <xdr:cNvSpPr txBox="1"/>
      </xdr:nvSpPr>
      <xdr:spPr>
        <a:xfrm>
          <a:off x="10515600"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55880</xdr:rowOff>
    </xdr:from>
    <xdr:to>
      <xdr:col>50</xdr:col>
      <xdr:colOff>165100</xdr:colOff>
      <xdr:row>36</xdr:row>
      <xdr:rowOff>157480</xdr:rowOff>
    </xdr:to>
    <xdr:sp macro="" textlink="">
      <xdr:nvSpPr>
        <xdr:cNvPr id="133" name="楕円 132">
          <a:extLst>
            <a:ext uri="{FF2B5EF4-FFF2-40B4-BE49-F238E27FC236}">
              <a16:creationId xmlns:a16="http://schemas.microsoft.com/office/drawing/2014/main" id="{93A2E047-5FD2-4091-AAE2-F6A1D54DD913}"/>
            </a:ext>
          </a:extLst>
        </xdr:cNvPr>
        <xdr:cNvSpPr/>
      </xdr:nvSpPr>
      <xdr:spPr>
        <a:xfrm>
          <a:off x="958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91440</xdr:rowOff>
    </xdr:from>
    <xdr:to>
      <xdr:col>55</xdr:col>
      <xdr:colOff>0</xdr:colOff>
      <xdr:row>36</xdr:row>
      <xdr:rowOff>106680</xdr:rowOff>
    </xdr:to>
    <xdr:cxnSp macro="">
      <xdr:nvCxnSpPr>
        <xdr:cNvPr id="134" name="直線コネクタ 133">
          <a:extLst>
            <a:ext uri="{FF2B5EF4-FFF2-40B4-BE49-F238E27FC236}">
              <a16:creationId xmlns:a16="http://schemas.microsoft.com/office/drawing/2014/main" id="{2AF7F9D2-BA23-4339-9E41-E1227C443482}"/>
            </a:ext>
          </a:extLst>
        </xdr:cNvPr>
        <xdr:cNvCxnSpPr/>
      </xdr:nvCxnSpPr>
      <xdr:spPr>
        <a:xfrm flipV="1">
          <a:off x="9639300" y="6263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35" name="楕円 134">
          <a:extLst>
            <a:ext uri="{FF2B5EF4-FFF2-40B4-BE49-F238E27FC236}">
              <a16:creationId xmlns:a16="http://schemas.microsoft.com/office/drawing/2014/main" id="{C1D3B964-B2A6-4C35-91AA-615B455AD787}"/>
            </a:ext>
          </a:extLst>
        </xdr:cNvPr>
        <xdr:cNvSpPr/>
      </xdr:nvSpPr>
      <xdr:spPr>
        <a:xfrm>
          <a:off x="869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106680</xdr:rowOff>
    </xdr:from>
    <xdr:to>
      <xdr:col>50</xdr:col>
      <xdr:colOff>114300</xdr:colOff>
      <xdr:row>36</xdr:row>
      <xdr:rowOff>121920</xdr:rowOff>
    </xdr:to>
    <xdr:cxnSp macro="">
      <xdr:nvCxnSpPr>
        <xdr:cNvPr id="136" name="直線コネクタ 135">
          <a:extLst>
            <a:ext uri="{FF2B5EF4-FFF2-40B4-BE49-F238E27FC236}">
              <a16:creationId xmlns:a16="http://schemas.microsoft.com/office/drawing/2014/main" id="{79D75BF4-DAD8-4B71-9BAA-2C3D5423DEDA}"/>
            </a:ext>
          </a:extLst>
        </xdr:cNvPr>
        <xdr:cNvCxnSpPr/>
      </xdr:nvCxnSpPr>
      <xdr:spPr>
        <a:xfrm flipV="1">
          <a:off x="8750300" y="6278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93980</xdr:rowOff>
    </xdr:from>
    <xdr:to>
      <xdr:col>41</xdr:col>
      <xdr:colOff>101600</xdr:colOff>
      <xdr:row>37</xdr:row>
      <xdr:rowOff>24130</xdr:rowOff>
    </xdr:to>
    <xdr:sp macro="" textlink="">
      <xdr:nvSpPr>
        <xdr:cNvPr id="137" name="楕円 136">
          <a:extLst>
            <a:ext uri="{FF2B5EF4-FFF2-40B4-BE49-F238E27FC236}">
              <a16:creationId xmlns:a16="http://schemas.microsoft.com/office/drawing/2014/main" id="{AD530FE5-B67D-4131-97F1-1E884ECB7550}"/>
            </a:ext>
          </a:extLst>
        </xdr:cNvPr>
        <xdr:cNvSpPr/>
      </xdr:nvSpPr>
      <xdr:spPr>
        <a:xfrm>
          <a:off x="781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144780</xdr:rowOff>
    </xdr:to>
    <xdr:cxnSp macro="">
      <xdr:nvCxnSpPr>
        <xdr:cNvPr id="138" name="直線コネクタ 137">
          <a:extLst>
            <a:ext uri="{FF2B5EF4-FFF2-40B4-BE49-F238E27FC236}">
              <a16:creationId xmlns:a16="http://schemas.microsoft.com/office/drawing/2014/main" id="{5642B6CE-A896-4C29-8D9D-358CA8C67DEF}"/>
            </a:ext>
          </a:extLst>
        </xdr:cNvPr>
        <xdr:cNvCxnSpPr/>
      </xdr:nvCxnSpPr>
      <xdr:spPr>
        <a:xfrm flipV="1">
          <a:off x="7861300" y="6294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101600</xdr:rowOff>
    </xdr:from>
    <xdr:to>
      <xdr:col>36</xdr:col>
      <xdr:colOff>165100</xdr:colOff>
      <xdr:row>37</xdr:row>
      <xdr:rowOff>31750</xdr:rowOff>
    </xdr:to>
    <xdr:sp macro="" textlink="">
      <xdr:nvSpPr>
        <xdr:cNvPr id="139" name="楕円 138">
          <a:extLst>
            <a:ext uri="{FF2B5EF4-FFF2-40B4-BE49-F238E27FC236}">
              <a16:creationId xmlns:a16="http://schemas.microsoft.com/office/drawing/2014/main" id="{7DC4EFBE-9BD9-40E6-8CD7-EAD544F989CF}"/>
            </a:ext>
          </a:extLst>
        </xdr:cNvPr>
        <xdr:cNvSpPr/>
      </xdr:nvSpPr>
      <xdr:spPr>
        <a:xfrm>
          <a:off x="6921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144780</xdr:rowOff>
    </xdr:from>
    <xdr:to>
      <xdr:col>41</xdr:col>
      <xdr:colOff>50800</xdr:colOff>
      <xdr:row>36</xdr:row>
      <xdr:rowOff>152400</xdr:rowOff>
    </xdr:to>
    <xdr:cxnSp macro="">
      <xdr:nvCxnSpPr>
        <xdr:cNvPr id="140" name="直線コネクタ 139">
          <a:extLst>
            <a:ext uri="{FF2B5EF4-FFF2-40B4-BE49-F238E27FC236}">
              <a16:creationId xmlns:a16="http://schemas.microsoft.com/office/drawing/2014/main" id="{FA4AE17D-EDEF-4C3B-A15D-6904E2D03A9E}"/>
            </a:ext>
          </a:extLst>
        </xdr:cNvPr>
        <xdr:cNvCxnSpPr/>
      </xdr:nvCxnSpPr>
      <xdr:spPr>
        <a:xfrm flipV="1">
          <a:off x="6972300" y="6316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2067CC9E-A3BF-478B-BFA6-2224759BF2FA}"/>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a:extLst>
            <a:ext uri="{FF2B5EF4-FFF2-40B4-BE49-F238E27FC236}">
              <a16:creationId xmlns:a16="http://schemas.microsoft.com/office/drawing/2014/main" id="{0B09238E-A585-4727-9C59-AF3148F677C2}"/>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43" name="n_3aveValue【図書館】&#10;一人当たり面積">
          <a:extLst>
            <a:ext uri="{FF2B5EF4-FFF2-40B4-BE49-F238E27FC236}">
              <a16:creationId xmlns:a16="http://schemas.microsoft.com/office/drawing/2014/main" id="{F22A6848-8492-49FC-8D81-28D8757B0FC0}"/>
            </a:ext>
          </a:extLst>
        </xdr:cNvPr>
        <xdr:cNvSpPr txBox="1"/>
      </xdr:nvSpPr>
      <xdr:spPr>
        <a:xfrm>
          <a:off x="7626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57167</xdr:rowOff>
    </xdr:from>
    <xdr:ext cx="469744" cy="259045"/>
    <xdr:sp macro="" textlink="">
      <xdr:nvSpPr>
        <xdr:cNvPr id="144" name="n_4aveValue【図書館】&#10;一人当たり面積">
          <a:extLst>
            <a:ext uri="{FF2B5EF4-FFF2-40B4-BE49-F238E27FC236}">
              <a16:creationId xmlns:a16="http://schemas.microsoft.com/office/drawing/2014/main" id="{7C8BD350-6CF2-417E-BC27-A23795C97276}"/>
            </a:ext>
          </a:extLst>
        </xdr:cNvPr>
        <xdr:cNvSpPr txBox="1"/>
      </xdr:nvSpPr>
      <xdr:spPr>
        <a:xfrm>
          <a:off x="6737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2557</xdr:rowOff>
    </xdr:from>
    <xdr:ext cx="469744" cy="259045"/>
    <xdr:sp macro="" textlink="">
      <xdr:nvSpPr>
        <xdr:cNvPr id="145" name="n_1mainValue【図書館】&#10;一人当たり面積">
          <a:extLst>
            <a:ext uri="{FF2B5EF4-FFF2-40B4-BE49-F238E27FC236}">
              <a16:creationId xmlns:a16="http://schemas.microsoft.com/office/drawing/2014/main" id="{15A04F43-9FBD-4725-B138-6316C9376FD5}"/>
            </a:ext>
          </a:extLst>
        </xdr:cNvPr>
        <xdr:cNvSpPr txBox="1"/>
      </xdr:nvSpPr>
      <xdr:spPr>
        <a:xfrm>
          <a:off x="9391727"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46" name="n_2mainValue【図書館】&#10;一人当たり面積">
          <a:extLst>
            <a:ext uri="{FF2B5EF4-FFF2-40B4-BE49-F238E27FC236}">
              <a16:creationId xmlns:a16="http://schemas.microsoft.com/office/drawing/2014/main" id="{C19A6E16-21E5-449D-9DC3-28C995D966E7}"/>
            </a:ext>
          </a:extLst>
        </xdr:cNvPr>
        <xdr:cNvSpPr txBox="1"/>
      </xdr:nvSpPr>
      <xdr:spPr>
        <a:xfrm>
          <a:off x="8515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40657</xdr:rowOff>
    </xdr:from>
    <xdr:ext cx="469744" cy="259045"/>
    <xdr:sp macro="" textlink="">
      <xdr:nvSpPr>
        <xdr:cNvPr id="147" name="n_3mainValue【図書館】&#10;一人当たり面積">
          <a:extLst>
            <a:ext uri="{FF2B5EF4-FFF2-40B4-BE49-F238E27FC236}">
              <a16:creationId xmlns:a16="http://schemas.microsoft.com/office/drawing/2014/main" id="{F65F5C93-3AC1-45FA-B781-C6A97740D21C}"/>
            </a:ext>
          </a:extLst>
        </xdr:cNvPr>
        <xdr:cNvSpPr txBox="1"/>
      </xdr:nvSpPr>
      <xdr:spPr>
        <a:xfrm>
          <a:off x="7626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48277</xdr:rowOff>
    </xdr:from>
    <xdr:ext cx="469744" cy="259045"/>
    <xdr:sp macro="" textlink="">
      <xdr:nvSpPr>
        <xdr:cNvPr id="148" name="n_4mainValue【図書館】&#10;一人当たり面積">
          <a:extLst>
            <a:ext uri="{FF2B5EF4-FFF2-40B4-BE49-F238E27FC236}">
              <a16:creationId xmlns:a16="http://schemas.microsoft.com/office/drawing/2014/main" id="{D62C030D-6C80-46F8-8FEB-7822B287635D}"/>
            </a:ext>
          </a:extLst>
        </xdr:cNvPr>
        <xdr:cNvSpPr txBox="1"/>
      </xdr:nvSpPr>
      <xdr:spPr>
        <a:xfrm>
          <a:off x="6737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62B6509-FE43-424D-B4E6-383BA0DAEA5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336C7DC-22D9-499C-84C1-732CFEE58A6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E82A102-0A36-4492-885C-5B4D2B0C19B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1AA41C9-4F79-468C-AF51-B8EA42D0591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C168199-C466-46BE-AFE7-D461B02A5A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FC445DB-2A8F-4D40-8E06-40AB7F9ECD4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5583897-3B88-4C41-8253-915DCD77E0A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3D858E7-D144-450B-BF3E-DF7609FEB2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D680494-FD86-48CA-AE00-963F2FE9264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AACE23C-0788-435A-B9C3-1FEF15261A0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6160A5D-6A2F-4682-8F82-3350521FA1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19228AD-7BD0-443F-8319-2A1D164E1B2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310C6D12-4817-4C97-B73C-AA774033645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81D23A71-E2D7-4556-A8B4-6CCD0009440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E6801413-7E68-4583-8525-AA8E786247A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6AD4A56B-B331-47E6-87A8-0C85F9E0684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D5624C0A-DFD0-4C31-9764-89622D6E1BF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3F617BB0-FC8D-45CD-A974-1DFD327225D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833495C-B9D1-400A-BE29-9F054B15F0C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4C6BEE14-A7AC-4C72-B194-E056AA54CC5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9437EBF2-A0D5-4EE8-A6DC-431F8C5954D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4365AA4-87A4-464E-ACE5-1C83BE41F7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1D1DCD1D-6545-42A4-993E-0613604B01E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BD698263-BBA1-496F-823E-4747A2BA113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7BF2C079-177F-4415-8603-5CF501681A6C}"/>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F20DB70D-29CA-4092-B862-C90BD6792A2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F80031F6-8D3E-4907-AF30-86E0C5F2022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166FF2DE-1487-4B4A-A04E-6EBC8B1C8C99}"/>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766F920F-5E37-4FDA-87EA-FC99CE504967}"/>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62B8CF88-8AA5-412F-B1C4-2DA1C457F90A}"/>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AE1D3415-DA55-46DF-972B-961220846331}"/>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CC178400-26D7-4E3C-AD06-F3D1BC4FFE04}"/>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A7ED5B05-C13A-40DB-AEF1-0F307546501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a:extLst>
            <a:ext uri="{FF2B5EF4-FFF2-40B4-BE49-F238E27FC236}">
              <a16:creationId xmlns:a16="http://schemas.microsoft.com/office/drawing/2014/main" id="{D0A76ABD-07DD-41D2-98F5-50EDBC2B603C}"/>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20E3D8E4-E539-4207-A8A3-2AD76849570D}"/>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4BE95CA-4D01-492B-8140-C9A2FF0D644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59361D5-2F32-4A19-97C1-6AB8718977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26983D2-53F7-47A5-83FD-57B9B21A97A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958FE5A-7C37-4278-80D9-427E19898C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68A2462-D8A5-4B90-A325-6C9865C30AE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89" name="楕円 188">
          <a:extLst>
            <a:ext uri="{FF2B5EF4-FFF2-40B4-BE49-F238E27FC236}">
              <a16:creationId xmlns:a16="http://schemas.microsoft.com/office/drawing/2014/main" id="{4DF51ABE-03D4-4B4E-AB40-ECDD8ACFB4F1}"/>
            </a:ext>
          </a:extLst>
        </xdr:cNvPr>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13987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7BCD35E0-6943-4C5B-BF5D-01DA71539A43}"/>
            </a:ext>
          </a:extLst>
        </xdr:cNvPr>
        <xdr:cNvSpPr txBox="1"/>
      </xdr:nvSpPr>
      <xdr:spPr>
        <a:xfrm>
          <a:off x="4673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91" name="楕円 190">
          <a:extLst>
            <a:ext uri="{FF2B5EF4-FFF2-40B4-BE49-F238E27FC236}">
              <a16:creationId xmlns:a16="http://schemas.microsoft.com/office/drawing/2014/main" id="{86D6FF00-05D0-42B8-9A55-8826EA799E82}"/>
            </a:ext>
          </a:extLst>
        </xdr:cNvPr>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41910</xdr:rowOff>
    </xdr:to>
    <xdr:cxnSp macro="">
      <xdr:nvCxnSpPr>
        <xdr:cNvPr id="192" name="直線コネクタ 191">
          <a:extLst>
            <a:ext uri="{FF2B5EF4-FFF2-40B4-BE49-F238E27FC236}">
              <a16:creationId xmlns:a16="http://schemas.microsoft.com/office/drawing/2014/main" id="{5B60821C-A910-49AE-8A58-F93C70F9682A}"/>
            </a:ext>
          </a:extLst>
        </xdr:cNvPr>
        <xdr:cNvCxnSpPr/>
      </xdr:nvCxnSpPr>
      <xdr:spPr>
        <a:xfrm>
          <a:off x="3797300" y="103212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118745</xdr:rowOff>
    </xdr:from>
    <xdr:to>
      <xdr:col>15</xdr:col>
      <xdr:colOff>101600</xdr:colOff>
      <xdr:row>60</xdr:row>
      <xdr:rowOff>48895</xdr:rowOff>
    </xdr:to>
    <xdr:sp macro="" textlink="">
      <xdr:nvSpPr>
        <xdr:cNvPr id="193" name="楕円 192">
          <a:extLst>
            <a:ext uri="{FF2B5EF4-FFF2-40B4-BE49-F238E27FC236}">
              <a16:creationId xmlns:a16="http://schemas.microsoft.com/office/drawing/2014/main" id="{E513F82D-0F62-4486-B409-D47CD5C68246}"/>
            </a:ext>
          </a:extLst>
        </xdr:cNvPr>
        <xdr:cNvSpPr/>
      </xdr:nvSpPr>
      <xdr:spPr>
        <a:xfrm>
          <a:off x="2857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169545</xdr:rowOff>
    </xdr:from>
    <xdr:to>
      <xdr:col>19</xdr:col>
      <xdr:colOff>177800</xdr:colOff>
      <xdr:row>60</xdr:row>
      <xdr:rowOff>34290</xdr:rowOff>
    </xdr:to>
    <xdr:cxnSp macro="">
      <xdr:nvCxnSpPr>
        <xdr:cNvPr id="194" name="直線コネクタ 193">
          <a:extLst>
            <a:ext uri="{FF2B5EF4-FFF2-40B4-BE49-F238E27FC236}">
              <a16:creationId xmlns:a16="http://schemas.microsoft.com/office/drawing/2014/main" id="{2AFF0D7D-315E-44AE-A373-A3C3D323ABF9}"/>
            </a:ext>
          </a:extLst>
        </xdr:cNvPr>
        <xdr:cNvCxnSpPr/>
      </xdr:nvCxnSpPr>
      <xdr:spPr>
        <a:xfrm>
          <a:off x="2908300" y="10285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84455</xdr:rowOff>
    </xdr:from>
    <xdr:to>
      <xdr:col>10</xdr:col>
      <xdr:colOff>165100</xdr:colOff>
      <xdr:row>60</xdr:row>
      <xdr:rowOff>14605</xdr:rowOff>
    </xdr:to>
    <xdr:sp macro="" textlink="">
      <xdr:nvSpPr>
        <xdr:cNvPr id="195" name="楕円 194">
          <a:extLst>
            <a:ext uri="{FF2B5EF4-FFF2-40B4-BE49-F238E27FC236}">
              <a16:creationId xmlns:a16="http://schemas.microsoft.com/office/drawing/2014/main" id="{4FCB5D22-1356-47E9-997B-E4757B8A76B9}"/>
            </a:ext>
          </a:extLst>
        </xdr:cNvPr>
        <xdr:cNvSpPr/>
      </xdr:nvSpPr>
      <xdr:spPr>
        <a:xfrm>
          <a:off x="1968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135255</xdr:rowOff>
    </xdr:from>
    <xdr:to>
      <xdr:col>15</xdr:col>
      <xdr:colOff>50800</xdr:colOff>
      <xdr:row>59</xdr:row>
      <xdr:rowOff>169545</xdr:rowOff>
    </xdr:to>
    <xdr:cxnSp macro="">
      <xdr:nvCxnSpPr>
        <xdr:cNvPr id="196" name="直線コネクタ 195">
          <a:extLst>
            <a:ext uri="{FF2B5EF4-FFF2-40B4-BE49-F238E27FC236}">
              <a16:creationId xmlns:a16="http://schemas.microsoft.com/office/drawing/2014/main" id="{8F9FD63A-B501-4EAE-92B5-7C38CDA77487}"/>
            </a:ext>
          </a:extLst>
        </xdr:cNvPr>
        <xdr:cNvCxnSpPr/>
      </xdr:nvCxnSpPr>
      <xdr:spPr>
        <a:xfrm>
          <a:off x="2019300" y="1025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42545</xdr:rowOff>
    </xdr:from>
    <xdr:to>
      <xdr:col>6</xdr:col>
      <xdr:colOff>38100</xdr:colOff>
      <xdr:row>59</xdr:row>
      <xdr:rowOff>144145</xdr:rowOff>
    </xdr:to>
    <xdr:sp macro="" textlink="">
      <xdr:nvSpPr>
        <xdr:cNvPr id="197" name="楕円 196">
          <a:extLst>
            <a:ext uri="{FF2B5EF4-FFF2-40B4-BE49-F238E27FC236}">
              <a16:creationId xmlns:a16="http://schemas.microsoft.com/office/drawing/2014/main" id="{1C3344FF-CA08-4105-9469-1E1D8C322481}"/>
            </a:ext>
          </a:extLst>
        </xdr:cNvPr>
        <xdr:cNvSpPr/>
      </xdr:nvSpPr>
      <xdr:spPr>
        <a:xfrm>
          <a:off x="1079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93345</xdr:rowOff>
    </xdr:from>
    <xdr:to>
      <xdr:col>10</xdr:col>
      <xdr:colOff>114300</xdr:colOff>
      <xdr:row>59</xdr:row>
      <xdr:rowOff>135255</xdr:rowOff>
    </xdr:to>
    <xdr:cxnSp macro="">
      <xdr:nvCxnSpPr>
        <xdr:cNvPr id="198" name="直線コネクタ 197">
          <a:extLst>
            <a:ext uri="{FF2B5EF4-FFF2-40B4-BE49-F238E27FC236}">
              <a16:creationId xmlns:a16="http://schemas.microsoft.com/office/drawing/2014/main" id="{0EC2C2CE-5F26-4F3C-9788-A47BBCA111D2}"/>
            </a:ext>
          </a:extLst>
        </xdr:cNvPr>
        <xdr:cNvCxnSpPr/>
      </xdr:nvCxnSpPr>
      <xdr:spPr>
        <a:xfrm>
          <a:off x="1130300" y="102088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169562</xdr:rowOff>
    </xdr:from>
    <xdr:ext cx="405111" cy="259045"/>
    <xdr:sp macro="" textlink="">
      <xdr:nvSpPr>
        <xdr:cNvPr id="199" name="n_1aveValue【体育館・プール】&#10;有形固定資産減価償却率">
          <a:extLst>
            <a:ext uri="{FF2B5EF4-FFF2-40B4-BE49-F238E27FC236}">
              <a16:creationId xmlns:a16="http://schemas.microsoft.com/office/drawing/2014/main" id="{03BC9E79-774B-4E6D-BA7C-C5CC445414B4}"/>
            </a:ext>
          </a:extLst>
        </xdr:cNvPr>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0" name="n_2aveValue【体育館・プール】&#10;有形固定資産減価償却率">
          <a:extLst>
            <a:ext uri="{FF2B5EF4-FFF2-40B4-BE49-F238E27FC236}">
              <a16:creationId xmlns:a16="http://schemas.microsoft.com/office/drawing/2014/main" id="{CA62E540-F740-4451-9172-B5CCFC31F192}"/>
            </a:ext>
          </a:extLst>
        </xdr:cNvPr>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1" name="n_3aveValue【体育館・プール】&#10;有形固定資産減価償却率">
          <a:extLst>
            <a:ext uri="{FF2B5EF4-FFF2-40B4-BE49-F238E27FC236}">
              <a16:creationId xmlns:a16="http://schemas.microsoft.com/office/drawing/2014/main" id="{A80C52B5-2D30-4C05-9ADD-CCCE19AF2518}"/>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2" name="n_4aveValue【体育館・プール】&#10;有形固定資産減価償却率">
          <a:extLst>
            <a:ext uri="{FF2B5EF4-FFF2-40B4-BE49-F238E27FC236}">
              <a16:creationId xmlns:a16="http://schemas.microsoft.com/office/drawing/2014/main" id="{8DF50582-D202-4C3F-8509-05BFFA5ABCA2}"/>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203" name="n_1mainValue【体育館・プール】&#10;有形固定資産減価償却率">
          <a:extLst>
            <a:ext uri="{FF2B5EF4-FFF2-40B4-BE49-F238E27FC236}">
              <a16:creationId xmlns:a16="http://schemas.microsoft.com/office/drawing/2014/main" id="{D31BFBD8-267F-4E42-8E50-0CC6D45434A0}"/>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65422</xdr:rowOff>
    </xdr:from>
    <xdr:ext cx="405111" cy="259045"/>
    <xdr:sp macro="" textlink="">
      <xdr:nvSpPr>
        <xdr:cNvPr id="204" name="n_2mainValue【体育館・プール】&#10;有形固定資産減価償却率">
          <a:extLst>
            <a:ext uri="{FF2B5EF4-FFF2-40B4-BE49-F238E27FC236}">
              <a16:creationId xmlns:a16="http://schemas.microsoft.com/office/drawing/2014/main" id="{2FEBB5BE-A551-45F8-A096-F348ED599D6F}"/>
            </a:ext>
          </a:extLst>
        </xdr:cNvPr>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31132</xdr:rowOff>
    </xdr:from>
    <xdr:ext cx="405111" cy="259045"/>
    <xdr:sp macro="" textlink="">
      <xdr:nvSpPr>
        <xdr:cNvPr id="205" name="n_3mainValue【体育館・プール】&#10;有形固定資産減価償却率">
          <a:extLst>
            <a:ext uri="{FF2B5EF4-FFF2-40B4-BE49-F238E27FC236}">
              <a16:creationId xmlns:a16="http://schemas.microsoft.com/office/drawing/2014/main" id="{6E5DF171-1DAD-4CA3-94D8-41B2EBF4B939}"/>
            </a:ext>
          </a:extLst>
        </xdr:cNvPr>
        <xdr:cNvSpPr txBox="1"/>
      </xdr:nvSpPr>
      <xdr:spPr>
        <a:xfrm>
          <a:off x="1816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6" name="n_4mainValue【体育館・プール】&#10;有形固定資産減価償却率">
          <a:extLst>
            <a:ext uri="{FF2B5EF4-FFF2-40B4-BE49-F238E27FC236}">
              <a16:creationId xmlns:a16="http://schemas.microsoft.com/office/drawing/2014/main" id="{3F1A2643-C8FB-4B14-A332-3EFC6ACC52EA}"/>
            </a:ext>
          </a:extLst>
        </xdr:cNvPr>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15F81FD-BC86-47E7-B807-2F35942340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E8EEF63-4CC2-4555-A613-84CD8448DA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3FFCE01-CCD8-44DD-BB49-D431D4DF833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83B881D-4DF0-4BA3-B7ED-8C97C406E0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38A1A5E-B4A6-4EC6-AC07-20528666B07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67CFC3C-2C5A-40B9-AA31-8DDA5B5E4A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DC80C8D-AAAA-4167-85A0-255627A187C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32B5DA2-EA36-4232-AF77-B9DE9357C11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C8F9AFD-B6E5-475C-A517-120015ED01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BCFAF33-D28C-4E21-982F-EEE687D68DB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D1126814-1016-4E34-86FB-8A1FE97A983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A1EDBD9-FAB7-4073-BFED-57DE8A86B9B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85BD141-57E1-40F0-BAFD-724A9A82974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CBDC6299-85FD-464D-833A-989684B5AFE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B5E069CB-5506-4EBE-B9D2-97FF5014678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56431D7D-9B54-45DD-9985-F577E4B2572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72C386C-73A3-485F-93F1-5366B0E13A8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B74A5321-6AE6-4768-AE0E-01F06FCC80F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C37F41D-B720-4CDD-A221-207A9464728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C0787F6B-C572-48BF-8C8F-311D3BFDAF2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FB450EC5-5F36-48FE-89B6-9966CFD7CC7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59247EFC-0F6D-4194-B27D-2A7F1AE9DA8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9310F40B-2E38-4B3C-828F-047FCBCE5E6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3FEC57C6-E30D-402D-B8AC-008222CF756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EAB2FB96-F350-4497-A764-EB2FF74D4C8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75A6DDEB-9273-49F8-9CF2-3DE81EF4BD2C}"/>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6371C1B9-8E16-4C3C-8F16-86DEB1BA4FDF}"/>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FEFDEF75-590B-451C-A4F0-20F23C434367}"/>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E46D7FA2-D865-4262-A834-1C23C17FF0A1}"/>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27D9E610-14A2-4FD1-BACD-2BD6EBE724C4}"/>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a:extLst>
            <a:ext uri="{FF2B5EF4-FFF2-40B4-BE49-F238E27FC236}">
              <a16:creationId xmlns:a16="http://schemas.microsoft.com/office/drawing/2014/main" id="{4004E48A-9CCE-4E81-8EB6-4E14F1A96D22}"/>
            </a:ext>
          </a:extLst>
        </xdr:cNvPr>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5D2899C6-46E8-4981-9304-54CD81B3AABA}"/>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DABB75D0-3742-48D6-B792-3E02D8E4BC1B}"/>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8B4BAD6D-D76F-47C0-B58F-89235FDCF10A}"/>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41" name="フローチャート: 判断 240">
          <a:extLst>
            <a:ext uri="{FF2B5EF4-FFF2-40B4-BE49-F238E27FC236}">
              <a16:creationId xmlns:a16="http://schemas.microsoft.com/office/drawing/2014/main" id="{C0A0C6A8-C8E2-4B71-9274-C12783F9F759}"/>
            </a:ext>
          </a:extLst>
        </xdr:cNvPr>
        <xdr:cNvSpPr/>
      </xdr:nvSpPr>
      <xdr:spPr>
        <a:xfrm>
          <a:off x="7810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2" name="フローチャート: 判断 241">
          <a:extLst>
            <a:ext uri="{FF2B5EF4-FFF2-40B4-BE49-F238E27FC236}">
              <a16:creationId xmlns:a16="http://schemas.microsoft.com/office/drawing/2014/main" id="{F3F28D7A-6908-4464-BECB-B3B4C1CD1C32}"/>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6016A7B-BD03-4D5E-88E9-D92F92ACB72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2EBEEBF-0BF3-4A2E-BC9F-A1B394233FD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4797A92-E915-430D-9282-B9B820D1EAE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5018DBB-9AC8-4B6A-A8C5-B3740ABCEF0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A8BC643-3439-486C-A904-CB9FD60AE1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166370</xdr:rowOff>
    </xdr:from>
    <xdr:to>
      <xdr:col>55</xdr:col>
      <xdr:colOff>50800</xdr:colOff>
      <xdr:row>57</xdr:row>
      <xdr:rowOff>96520</xdr:rowOff>
    </xdr:to>
    <xdr:sp macro="" textlink="">
      <xdr:nvSpPr>
        <xdr:cNvPr id="248" name="楕円 247">
          <a:extLst>
            <a:ext uri="{FF2B5EF4-FFF2-40B4-BE49-F238E27FC236}">
              <a16:creationId xmlns:a16="http://schemas.microsoft.com/office/drawing/2014/main" id="{183B3A29-8B32-490C-91C1-BF467F69CC38}"/>
            </a:ext>
          </a:extLst>
        </xdr:cNvPr>
        <xdr:cNvSpPr/>
      </xdr:nvSpPr>
      <xdr:spPr>
        <a:xfrm>
          <a:off x="10426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17797</xdr:rowOff>
    </xdr:from>
    <xdr:ext cx="469744" cy="259045"/>
    <xdr:sp macro="" textlink="">
      <xdr:nvSpPr>
        <xdr:cNvPr id="249" name="【体育館・プール】&#10;一人当たり面積該当値テキスト">
          <a:extLst>
            <a:ext uri="{FF2B5EF4-FFF2-40B4-BE49-F238E27FC236}">
              <a16:creationId xmlns:a16="http://schemas.microsoft.com/office/drawing/2014/main" id="{6CC74013-C55A-4368-8B20-CC464F931D51}"/>
            </a:ext>
          </a:extLst>
        </xdr:cNvPr>
        <xdr:cNvSpPr txBox="1"/>
      </xdr:nvSpPr>
      <xdr:spPr>
        <a:xfrm>
          <a:off x="10515600" y="96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16147</xdr:rowOff>
    </xdr:from>
    <xdr:to>
      <xdr:col>50</xdr:col>
      <xdr:colOff>165100</xdr:colOff>
      <xdr:row>57</xdr:row>
      <xdr:rowOff>117747</xdr:rowOff>
    </xdr:to>
    <xdr:sp macro="" textlink="">
      <xdr:nvSpPr>
        <xdr:cNvPr id="250" name="楕円 249">
          <a:extLst>
            <a:ext uri="{FF2B5EF4-FFF2-40B4-BE49-F238E27FC236}">
              <a16:creationId xmlns:a16="http://schemas.microsoft.com/office/drawing/2014/main" id="{4D01B6C3-B189-4D71-8BF7-0F5EBB00A5BF}"/>
            </a:ext>
          </a:extLst>
        </xdr:cNvPr>
        <xdr:cNvSpPr/>
      </xdr:nvSpPr>
      <xdr:spPr>
        <a:xfrm>
          <a:off x="9588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45720</xdr:rowOff>
    </xdr:from>
    <xdr:to>
      <xdr:col>55</xdr:col>
      <xdr:colOff>0</xdr:colOff>
      <xdr:row>57</xdr:row>
      <xdr:rowOff>66947</xdr:rowOff>
    </xdr:to>
    <xdr:cxnSp macro="">
      <xdr:nvCxnSpPr>
        <xdr:cNvPr id="251" name="直線コネクタ 250">
          <a:extLst>
            <a:ext uri="{FF2B5EF4-FFF2-40B4-BE49-F238E27FC236}">
              <a16:creationId xmlns:a16="http://schemas.microsoft.com/office/drawing/2014/main" id="{D02B4DD8-4FD7-4649-8DE9-9B24A74C36BA}"/>
            </a:ext>
          </a:extLst>
        </xdr:cNvPr>
        <xdr:cNvCxnSpPr/>
      </xdr:nvCxnSpPr>
      <xdr:spPr>
        <a:xfrm flipV="1">
          <a:off x="9639300" y="981837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39007</xdr:rowOff>
    </xdr:from>
    <xdr:to>
      <xdr:col>46</xdr:col>
      <xdr:colOff>38100</xdr:colOff>
      <xdr:row>57</xdr:row>
      <xdr:rowOff>140607</xdr:rowOff>
    </xdr:to>
    <xdr:sp macro="" textlink="">
      <xdr:nvSpPr>
        <xdr:cNvPr id="252" name="楕円 251">
          <a:extLst>
            <a:ext uri="{FF2B5EF4-FFF2-40B4-BE49-F238E27FC236}">
              <a16:creationId xmlns:a16="http://schemas.microsoft.com/office/drawing/2014/main" id="{97F422A2-5682-44F2-BB2B-AF3BFAB630C4}"/>
            </a:ext>
          </a:extLst>
        </xdr:cNvPr>
        <xdr:cNvSpPr/>
      </xdr:nvSpPr>
      <xdr:spPr>
        <a:xfrm>
          <a:off x="8699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66947</xdr:rowOff>
    </xdr:from>
    <xdr:to>
      <xdr:col>50</xdr:col>
      <xdr:colOff>114300</xdr:colOff>
      <xdr:row>57</xdr:row>
      <xdr:rowOff>89807</xdr:rowOff>
    </xdr:to>
    <xdr:cxnSp macro="">
      <xdr:nvCxnSpPr>
        <xdr:cNvPr id="253" name="直線コネクタ 252">
          <a:extLst>
            <a:ext uri="{FF2B5EF4-FFF2-40B4-BE49-F238E27FC236}">
              <a16:creationId xmlns:a16="http://schemas.microsoft.com/office/drawing/2014/main" id="{4E948E74-1B63-4CB6-A636-050F230E8E98}"/>
            </a:ext>
          </a:extLst>
        </xdr:cNvPr>
        <xdr:cNvCxnSpPr/>
      </xdr:nvCxnSpPr>
      <xdr:spPr>
        <a:xfrm flipV="1">
          <a:off x="8750300" y="98395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60234</xdr:rowOff>
    </xdr:from>
    <xdr:to>
      <xdr:col>41</xdr:col>
      <xdr:colOff>101600</xdr:colOff>
      <xdr:row>57</xdr:row>
      <xdr:rowOff>161834</xdr:rowOff>
    </xdr:to>
    <xdr:sp macro="" textlink="">
      <xdr:nvSpPr>
        <xdr:cNvPr id="254" name="楕円 253">
          <a:extLst>
            <a:ext uri="{FF2B5EF4-FFF2-40B4-BE49-F238E27FC236}">
              <a16:creationId xmlns:a16="http://schemas.microsoft.com/office/drawing/2014/main" id="{3D4789E1-D4F7-4CDE-821F-EA8B8780F181}"/>
            </a:ext>
          </a:extLst>
        </xdr:cNvPr>
        <xdr:cNvSpPr/>
      </xdr:nvSpPr>
      <xdr:spPr>
        <a:xfrm>
          <a:off x="7810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89807</xdr:rowOff>
    </xdr:from>
    <xdr:to>
      <xdr:col>45</xdr:col>
      <xdr:colOff>177800</xdr:colOff>
      <xdr:row>57</xdr:row>
      <xdr:rowOff>111034</xdr:rowOff>
    </xdr:to>
    <xdr:cxnSp macro="">
      <xdr:nvCxnSpPr>
        <xdr:cNvPr id="255" name="直線コネクタ 254">
          <a:extLst>
            <a:ext uri="{FF2B5EF4-FFF2-40B4-BE49-F238E27FC236}">
              <a16:creationId xmlns:a16="http://schemas.microsoft.com/office/drawing/2014/main" id="{EEBE3E22-6909-447C-9BF9-AD5AF65FD489}"/>
            </a:ext>
          </a:extLst>
        </xdr:cNvPr>
        <xdr:cNvCxnSpPr/>
      </xdr:nvCxnSpPr>
      <xdr:spPr>
        <a:xfrm flipV="1">
          <a:off x="7861300" y="98624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76563</xdr:rowOff>
    </xdr:from>
    <xdr:to>
      <xdr:col>36</xdr:col>
      <xdr:colOff>165100</xdr:colOff>
      <xdr:row>58</xdr:row>
      <xdr:rowOff>6713</xdr:rowOff>
    </xdr:to>
    <xdr:sp macro="" textlink="">
      <xdr:nvSpPr>
        <xdr:cNvPr id="256" name="楕円 255">
          <a:extLst>
            <a:ext uri="{FF2B5EF4-FFF2-40B4-BE49-F238E27FC236}">
              <a16:creationId xmlns:a16="http://schemas.microsoft.com/office/drawing/2014/main" id="{88ED5ED7-867D-4C1B-BF9F-8E13374D100F}"/>
            </a:ext>
          </a:extLst>
        </xdr:cNvPr>
        <xdr:cNvSpPr/>
      </xdr:nvSpPr>
      <xdr:spPr>
        <a:xfrm>
          <a:off x="69215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111034</xdr:rowOff>
    </xdr:from>
    <xdr:to>
      <xdr:col>41</xdr:col>
      <xdr:colOff>50800</xdr:colOff>
      <xdr:row>57</xdr:row>
      <xdr:rowOff>127363</xdr:rowOff>
    </xdr:to>
    <xdr:cxnSp macro="">
      <xdr:nvCxnSpPr>
        <xdr:cNvPr id="257" name="直線コネクタ 256">
          <a:extLst>
            <a:ext uri="{FF2B5EF4-FFF2-40B4-BE49-F238E27FC236}">
              <a16:creationId xmlns:a16="http://schemas.microsoft.com/office/drawing/2014/main" id="{0ADDAC97-C8DF-4577-B6BA-740BF9C8E09B}"/>
            </a:ext>
          </a:extLst>
        </xdr:cNvPr>
        <xdr:cNvCxnSpPr/>
      </xdr:nvCxnSpPr>
      <xdr:spPr>
        <a:xfrm flipV="1">
          <a:off x="6972300" y="98836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a:extLst>
            <a:ext uri="{FF2B5EF4-FFF2-40B4-BE49-F238E27FC236}">
              <a16:creationId xmlns:a16="http://schemas.microsoft.com/office/drawing/2014/main" id="{713ACA4F-A9B8-408D-9052-70206E10F467}"/>
            </a:ext>
          </a:extLst>
        </xdr:cNvPr>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a:extLst>
            <a:ext uri="{FF2B5EF4-FFF2-40B4-BE49-F238E27FC236}">
              <a16:creationId xmlns:a16="http://schemas.microsoft.com/office/drawing/2014/main" id="{B602933F-1753-41DF-A00B-9691C1154FC8}"/>
            </a:ext>
          </a:extLst>
        </xdr:cNvPr>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38661</xdr:rowOff>
    </xdr:from>
    <xdr:ext cx="469744" cy="259045"/>
    <xdr:sp macro="" textlink="">
      <xdr:nvSpPr>
        <xdr:cNvPr id="260" name="n_3aveValue【体育館・プール】&#10;一人当たり面積">
          <a:extLst>
            <a:ext uri="{FF2B5EF4-FFF2-40B4-BE49-F238E27FC236}">
              <a16:creationId xmlns:a16="http://schemas.microsoft.com/office/drawing/2014/main" id="{D01B6700-F776-4200-88B4-AEAF29AC9FDE}"/>
            </a:ext>
          </a:extLst>
        </xdr:cNvPr>
        <xdr:cNvSpPr txBox="1"/>
      </xdr:nvSpPr>
      <xdr:spPr>
        <a:xfrm>
          <a:off x="7626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1" name="n_4aveValue【体育館・プール】&#10;一人当たり面積">
          <a:extLst>
            <a:ext uri="{FF2B5EF4-FFF2-40B4-BE49-F238E27FC236}">
              <a16:creationId xmlns:a16="http://schemas.microsoft.com/office/drawing/2014/main" id="{8D39D9B1-689E-4673-91F6-97D6DAA790AB}"/>
            </a:ext>
          </a:extLst>
        </xdr:cNvPr>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134274</xdr:rowOff>
    </xdr:from>
    <xdr:ext cx="469744" cy="259045"/>
    <xdr:sp macro="" textlink="">
      <xdr:nvSpPr>
        <xdr:cNvPr id="262" name="n_1mainValue【体育館・プール】&#10;一人当たり面積">
          <a:extLst>
            <a:ext uri="{FF2B5EF4-FFF2-40B4-BE49-F238E27FC236}">
              <a16:creationId xmlns:a16="http://schemas.microsoft.com/office/drawing/2014/main" id="{1FC8B8EB-D8DC-4E6F-8186-6FC0E5B858B0}"/>
            </a:ext>
          </a:extLst>
        </xdr:cNvPr>
        <xdr:cNvSpPr txBox="1"/>
      </xdr:nvSpPr>
      <xdr:spPr>
        <a:xfrm>
          <a:off x="9391727" y="9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157134</xdr:rowOff>
    </xdr:from>
    <xdr:ext cx="469744" cy="259045"/>
    <xdr:sp macro="" textlink="">
      <xdr:nvSpPr>
        <xdr:cNvPr id="263" name="n_2mainValue【体育館・プール】&#10;一人当たり面積">
          <a:extLst>
            <a:ext uri="{FF2B5EF4-FFF2-40B4-BE49-F238E27FC236}">
              <a16:creationId xmlns:a16="http://schemas.microsoft.com/office/drawing/2014/main" id="{AD5CD2A4-8D16-4997-B051-A1EF8E4AFA32}"/>
            </a:ext>
          </a:extLst>
        </xdr:cNvPr>
        <xdr:cNvSpPr txBox="1"/>
      </xdr:nvSpPr>
      <xdr:spPr>
        <a:xfrm>
          <a:off x="8515427" y="958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6911</xdr:rowOff>
    </xdr:from>
    <xdr:ext cx="469744" cy="259045"/>
    <xdr:sp macro="" textlink="">
      <xdr:nvSpPr>
        <xdr:cNvPr id="264" name="n_3mainValue【体育館・プール】&#10;一人当たり面積">
          <a:extLst>
            <a:ext uri="{FF2B5EF4-FFF2-40B4-BE49-F238E27FC236}">
              <a16:creationId xmlns:a16="http://schemas.microsoft.com/office/drawing/2014/main" id="{54DA3C3C-ECEA-4766-A99F-8A519E9C9420}"/>
            </a:ext>
          </a:extLst>
        </xdr:cNvPr>
        <xdr:cNvSpPr txBox="1"/>
      </xdr:nvSpPr>
      <xdr:spPr>
        <a:xfrm>
          <a:off x="7626427" y="96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23240</xdr:rowOff>
    </xdr:from>
    <xdr:ext cx="469744" cy="259045"/>
    <xdr:sp macro="" textlink="">
      <xdr:nvSpPr>
        <xdr:cNvPr id="265" name="n_4mainValue【体育館・プール】&#10;一人当たり面積">
          <a:extLst>
            <a:ext uri="{FF2B5EF4-FFF2-40B4-BE49-F238E27FC236}">
              <a16:creationId xmlns:a16="http://schemas.microsoft.com/office/drawing/2014/main" id="{A13F3FC0-8B8D-4E01-9E6C-0CCBF55229F3}"/>
            </a:ext>
          </a:extLst>
        </xdr:cNvPr>
        <xdr:cNvSpPr txBox="1"/>
      </xdr:nvSpPr>
      <xdr:spPr>
        <a:xfrm>
          <a:off x="6737427" y="96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9B78B59-AD4B-4CB4-8E17-304C515DDD2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A11DC5C-C8F6-4545-A06C-F46D9DC87F6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4B890D1-13C6-4D6B-8546-0CBF55CBF93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E0D5610B-73F7-421F-9919-51DB3D6CC77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D1916C88-86DF-4AA0-9690-F57447D539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C8CC8D44-1060-49F5-BDF7-F6527C4BB0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C806A75-12ED-4E9D-803C-B911D94AA75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B27876A-3ECD-4A44-AD9F-87C9AC1660E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CEC6960-63A0-4A57-817F-6FCF9CD1568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354D1B9-7F67-4C82-8496-3D8079C45B1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AC044DB0-2F7D-41C0-BC0E-D526B38A122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5DD636AD-D1CE-4F19-80A1-0167793A0B0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F5745948-2B12-4F81-BE6C-1DAE682FABE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617F08DD-5164-4413-A950-2047C904CCA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3980114-F18B-40A8-A1ED-E261FC6FBEE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C8266299-70D0-47D6-966C-AA2E85F32B4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7124E25C-A8B3-426E-88B6-98BC5DEA690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E1490D21-FDC5-4E5D-87B8-7D8E3EBEAD2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FB3082B5-1939-4940-A198-4EEEC1C85A4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C3E50B83-66A8-449D-8A66-9ED09007FC7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577DC594-7B41-4A3F-8EE5-E6D373DBBD2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A9276B2-C071-4DFB-8771-932635268EF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457D29A0-2F21-42D6-B62B-8FA6716BB36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DC05584-98E2-4055-994F-E54BBAB5C4C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D5F7DC64-91BB-410C-905F-B5CA092B29A2}"/>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3AE602B3-0707-4DC8-8640-F2A59C5EB1CE}"/>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2939EE0F-24BE-4F83-872C-0F41C3DBF6D6}"/>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AAC02EF5-AE98-4F33-B049-BD3FEB22987D}"/>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36F9628E-7BE4-44C2-911E-A6284EB26C17}"/>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48C9934-D8C8-4EA0-9D58-39CBB7C16A1C}"/>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A96E54D5-840D-4760-898B-31E65EF288F7}"/>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9348AD37-F169-4200-8A75-A4431702F46C}"/>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2514C07B-ED60-4D54-B550-8A3D034192B5}"/>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9" name="フローチャート: 判断 298">
          <a:extLst>
            <a:ext uri="{FF2B5EF4-FFF2-40B4-BE49-F238E27FC236}">
              <a16:creationId xmlns:a16="http://schemas.microsoft.com/office/drawing/2014/main" id="{C6DCEA20-0F21-49EF-A678-71A2F68D8DD0}"/>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300" name="フローチャート: 判断 299">
          <a:extLst>
            <a:ext uri="{FF2B5EF4-FFF2-40B4-BE49-F238E27FC236}">
              <a16:creationId xmlns:a16="http://schemas.microsoft.com/office/drawing/2014/main" id="{9AB625F6-A282-4120-AD41-B53AA8B33B0A}"/>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2CBCD47-E34C-4D4E-8312-F8266F9A7D5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F4FBC2A-5AC1-4AB1-A087-7C96FC6A613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06DC8C1-D2DB-465D-B812-90A743D3CCF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74A093B-DAD7-40A5-8D4F-8C15F7347C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1A9D388-B3AE-4FE9-B582-B0A2F95A0CA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88264</xdr:rowOff>
    </xdr:from>
    <xdr:to>
      <xdr:col>24</xdr:col>
      <xdr:colOff>114300</xdr:colOff>
      <xdr:row>80</xdr:row>
      <xdr:rowOff>18414</xdr:rowOff>
    </xdr:to>
    <xdr:sp macro="" textlink="">
      <xdr:nvSpPr>
        <xdr:cNvPr id="306" name="楕円 305">
          <a:extLst>
            <a:ext uri="{FF2B5EF4-FFF2-40B4-BE49-F238E27FC236}">
              <a16:creationId xmlns:a16="http://schemas.microsoft.com/office/drawing/2014/main" id="{450F381E-3CD8-462D-932B-1605EB98036A}"/>
            </a:ext>
          </a:extLst>
        </xdr:cNvPr>
        <xdr:cNvSpPr/>
      </xdr:nvSpPr>
      <xdr:spPr>
        <a:xfrm>
          <a:off x="45847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111141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D1EC8287-7711-4B0D-9289-91FD59B72150}"/>
            </a:ext>
          </a:extLst>
        </xdr:cNvPr>
        <xdr:cNvSpPr txBox="1"/>
      </xdr:nvSpPr>
      <xdr:spPr>
        <a:xfrm>
          <a:off x="4673600"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50164</xdr:rowOff>
    </xdr:from>
    <xdr:to>
      <xdr:col>20</xdr:col>
      <xdr:colOff>38100</xdr:colOff>
      <xdr:row>79</xdr:row>
      <xdr:rowOff>151764</xdr:rowOff>
    </xdr:to>
    <xdr:sp macro="" textlink="">
      <xdr:nvSpPr>
        <xdr:cNvPr id="308" name="楕円 307">
          <a:extLst>
            <a:ext uri="{FF2B5EF4-FFF2-40B4-BE49-F238E27FC236}">
              <a16:creationId xmlns:a16="http://schemas.microsoft.com/office/drawing/2014/main" id="{6127A585-001A-4FF9-8AF1-569DD290A67B}"/>
            </a:ext>
          </a:extLst>
        </xdr:cNvPr>
        <xdr:cNvSpPr/>
      </xdr:nvSpPr>
      <xdr:spPr>
        <a:xfrm>
          <a:off x="3746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100964</xdr:rowOff>
    </xdr:from>
    <xdr:to>
      <xdr:col>24</xdr:col>
      <xdr:colOff>63500</xdr:colOff>
      <xdr:row>79</xdr:row>
      <xdr:rowOff>139064</xdr:rowOff>
    </xdr:to>
    <xdr:cxnSp macro="">
      <xdr:nvCxnSpPr>
        <xdr:cNvPr id="309" name="直線コネクタ 308">
          <a:extLst>
            <a:ext uri="{FF2B5EF4-FFF2-40B4-BE49-F238E27FC236}">
              <a16:creationId xmlns:a16="http://schemas.microsoft.com/office/drawing/2014/main" id="{7D63E784-EE58-44CF-8A28-BA24CDEF35D4}"/>
            </a:ext>
          </a:extLst>
        </xdr:cNvPr>
        <xdr:cNvCxnSpPr/>
      </xdr:nvCxnSpPr>
      <xdr:spPr>
        <a:xfrm>
          <a:off x="3797300" y="136455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8255</xdr:rowOff>
    </xdr:from>
    <xdr:to>
      <xdr:col>15</xdr:col>
      <xdr:colOff>101600</xdr:colOff>
      <xdr:row>79</xdr:row>
      <xdr:rowOff>109855</xdr:rowOff>
    </xdr:to>
    <xdr:sp macro="" textlink="">
      <xdr:nvSpPr>
        <xdr:cNvPr id="310" name="楕円 309">
          <a:extLst>
            <a:ext uri="{FF2B5EF4-FFF2-40B4-BE49-F238E27FC236}">
              <a16:creationId xmlns:a16="http://schemas.microsoft.com/office/drawing/2014/main" id="{F66C7FD4-8A57-4499-9C07-9F5F74B7A9FD}"/>
            </a:ext>
          </a:extLst>
        </xdr:cNvPr>
        <xdr:cNvSpPr/>
      </xdr:nvSpPr>
      <xdr:spPr>
        <a:xfrm>
          <a:off x="2857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59055</xdr:rowOff>
    </xdr:from>
    <xdr:to>
      <xdr:col>19</xdr:col>
      <xdr:colOff>177800</xdr:colOff>
      <xdr:row>79</xdr:row>
      <xdr:rowOff>100964</xdr:rowOff>
    </xdr:to>
    <xdr:cxnSp macro="">
      <xdr:nvCxnSpPr>
        <xdr:cNvPr id="311" name="直線コネクタ 310">
          <a:extLst>
            <a:ext uri="{FF2B5EF4-FFF2-40B4-BE49-F238E27FC236}">
              <a16:creationId xmlns:a16="http://schemas.microsoft.com/office/drawing/2014/main" id="{29A07243-664B-4052-BC33-1B0EEC2F3541}"/>
            </a:ext>
          </a:extLst>
        </xdr:cNvPr>
        <xdr:cNvCxnSpPr/>
      </xdr:nvCxnSpPr>
      <xdr:spPr>
        <a:xfrm>
          <a:off x="2908300" y="136036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137795</xdr:rowOff>
    </xdr:from>
    <xdr:to>
      <xdr:col>10</xdr:col>
      <xdr:colOff>165100</xdr:colOff>
      <xdr:row>79</xdr:row>
      <xdr:rowOff>67945</xdr:rowOff>
    </xdr:to>
    <xdr:sp macro="" textlink="">
      <xdr:nvSpPr>
        <xdr:cNvPr id="312" name="楕円 311">
          <a:extLst>
            <a:ext uri="{FF2B5EF4-FFF2-40B4-BE49-F238E27FC236}">
              <a16:creationId xmlns:a16="http://schemas.microsoft.com/office/drawing/2014/main" id="{F1EF201A-7EF6-4DD1-A790-AE7F614EFC93}"/>
            </a:ext>
          </a:extLst>
        </xdr:cNvPr>
        <xdr:cNvSpPr/>
      </xdr:nvSpPr>
      <xdr:spPr>
        <a:xfrm>
          <a:off x="1968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17145</xdr:rowOff>
    </xdr:from>
    <xdr:to>
      <xdr:col>15</xdr:col>
      <xdr:colOff>50800</xdr:colOff>
      <xdr:row>79</xdr:row>
      <xdr:rowOff>59055</xdr:rowOff>
    </xdr:to>
    <xdr:cxnSp macro="">
      <xdr:nvCxnSpPr>
        <xdr:cNvPr id="313" name="直線コネクタ 312">
          <a:extLst>
            <a:ext uri="{FF2B5EF4-FFF2-40B4-BE49-F238E27FC236}">
              <a16:creationId xmlns:a16="http://schemas.microsoft.com/office/drawing/2014/main" id="{045A87CC-3989-4BF6-962E-C2DF07B7B078}"/>
            </a:ext>
          </a:extLst>
        </xdr:cNvPr>
        <xdr:cNvCxnSpPr/>
      </xdr:nvCxnSpPr>
      <xdr:spPr>
        <a:xfrm>
          <a:off x="2019300" y="135616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99695</xdr:rowOff>
    </xdr:from>
    <xdr:to>
      <xdr:col>6</xdr:col>
      <xdr:colOff>38100</xdr:colOff>
      <xdr:row>79</xdr:row>
      <xdr:rowOff>29845</xdr:rowOff>
    </xdr:to>
    <xdr:sp macro="" textlink="">
      <xdr:nvSpPr>
        <xdr:cNvPr id="314" name="楕円 313">
          <a:extLst>
            <a:ext uri="{FF2B5EF4-FFF2-40B4-BE49-F238E27FC236}">
              <a16:creationId xmlns:a16="http://schemas.microsoft.com/office/drawing/2014/main" id="{668C566C-02BC-481D-B281-276A9162E258}"/>
            </a:ext>
          </a:extLst>
        </xdr:cNvPr>
        <xdr:cNvSpPr/>
      </xdr:nvSpPr>
      <xdr:spPr>
        <a:xfrm>
          <a:off x="1079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150495</xdr:rowOff>
    </xdr:from>
    <xdr:to>
      <xdr:col>10</xdr:col>
      <xdr:colOff>114300</xdr:colOff>
      <xdr:row>79</xdr:row>
      <xdr:rowOff>17145</xdr:rowOff>
    </xdr:to>
    <xdr:cxnSp macro="">
      <xdr:nvCxnSpPr>
        <xdr:cNvPr id="315" name="直線コネクタ 314">
          <a:extLst>
            <a:ext uri="{FF2B5EF4-FFF2-40B4-BE49-F238E27FC236}">
              <a16:creationId xmlns:a16="http://schemas.microsoft.com/office/drawing/2014/main" id="{0BF22D11-6E34-4CE7-972D-E7A6EF0A4B89}"/>
            </a:ext>
          </a:extLst>
        </xdr:cNvPr>
        <xdr:cNvCxnSpPr/>
      </xdr:nvCxnSpPr>
      <xdr:spPr>
        <a:xfrm>
          <a:off x="1130300" y="13523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a:extLst>
            <a:ext uri="{FF2B5EF4-FFF2-40B4-BE49-F238E27FC236}">
              <a16:creationId xmlns:a16="http://schemas.microsoft.com/office/drawing/2014/main" id="{54A2E40B-2E5A-40B0-A8D8-B7DE4A8E186B}"/>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a:extLst>
            <a:ext uri="{FF2B5EF4-FFF2-40B4-BE49-F238E27FC236}">
              <a16:creationId xmlns:a16="http://schemas.microsoft.com/office/drawing/2014/main" id="{F3A58AAA-E65A-4E95-8567-0C24C050C74B}"/>
            </a:ext>
          </a:extLst>
        </xdr:cNvPr>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318" name="n_3aveValue【福祉施設】&#10;有形固定資産減価償却率">
          <a:extLst>
            <a:ext uri="{FF2B5EF4-FFF2-40B4-BE49-F238E27FC236}">
              <a16:creationId xmlns:a16="http://schemas.microsoft.com/office/drawing/2014/main" id="{8A2CC7F9-84FF-47D5-A361-5655D635D9AB}"/>
            </a:ext>
          </a:extLst>
        </xdr:cNvPr>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9" name="n_4aveValue【福祉施設】&#10;有形固定資産減価償却率">
          <a:extLst>
            <a:ext uri="{FF2B5EF4-FFF2-40B4-BE49-F238E27FC236}">
              <a16:creationId xmlns:a16="http://schemas.microsoft.com/office/drawing/2014/main" id="{20536145-591D-4AC9-BF9D-B9463D351C72}"/>
            </a:ext>
          </a:extLst>
        </xdr:cNvPr>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168291</xdr:rowOff>
    </xdr:from>
    <xdr:ext cx="405111" cy="259045"/>
    <xdr:sp macro="" textlink="">
      <xdr:nvSpPr>
        <xdr:cNvPr id="320" name="n_1mainValue【福祉施設】&#10;有形固定資産減価償却率">
          <a:extLst>
            <a:ext uri="{FF2B5EF4-FFF2-40B4-BE49-F238E27FC236}">
              <a16:creationId xmlns:a16="http://schemas.microsoft.com/office/drawing/2014/main" id="{FC70C340-D90F-4EF0-985C-87C3D008A801}"/>
            </a:ext>
          </a:extLst>
        </xdr:cNvPr>
        <xdr:cNvSpPr txBox="1"/>
      </xdr:nvSpPr>
      <xdr:spPr>
        <a:xfrm>
          <a:off x="35820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126382</xdr:rowOff>
    </xdr:from>
    <xdr:ext cx="405111" cy="259045"/>
    <xdr:sp macro="" textlink="">
      <xdr:nvSpPr>
        <xdr:cNvPr id="321" name="n_2mainValue【福祉施設】&#10;有形固定資産減価償却率">
          <a:extLst>
            <a:ext uri="{FF2B5EF4-FFF2-40B4-BE49-F238E27FC236}">
              <a16:creationId xmlns:a16="http://schemas.microsoft.com/office/drawing/2014/main" id="{743A0B58-3B2F-4134-B83C-58895AD5D034}"/>
            </a:ext>
          </a:extLst>
        </xdr:cNvPr>
        <xdr:cNvSpPr txBox="1"/>
      </xdr:nvSpPr>
      <xdr:spPr>
        <a:xfrm>
          <a:off x="27057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84472</xdr:rowOff>
    </xdr:from>
    <xdr:ext cx="405111" cy="259045"/>
    <xdr:sp macro="" textlink="">
      <xdr:nvSpPr>
        <xdr:cNvPr id="322" name="n_3mainValue【福祉施設】&#10;有形固定資産減価償却率">
          <a:extLst>
            <a:ext uri="{FF2B5EF4-FFF2-40B4-BE49-F238E27FC236}">
              <a16:creationId xmlns:a16="http://schemas.microsoft.com/office/drawing/2014/main" id="{8A0BF92F-52E6-42CD-BACD-15BC5E4DC5DC}"/>
            </a:ext>
          </a:extLst>
        </xdr:cNvPr>
        <xdr:cNvSpPr txBox="1"/>
      </xdr:nvSpPr>
      <xdr:spPr>
        <a:xfrm>
          <a:off x="18167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46372</xdr:rowOff>
    </xdr:from>
    <xdr:ext cx="405111" cy="259045"/>
    <xdr:sp macro="" textlink="">
      <xdr:nvSpPr>
        <xdr:cNvPr id="323" name="n_4mainValue【福祉施設】&#10;有形固定資産減価償却率">
          <a:extLst>
            <a:ext uri="{FF2B5EF4-FFF2-40B4-BE49-F238E27FC236}">
              <a16:creationId xmlns:a16="http://schemas.microsoft.com/office/drawing/2014/main" id="{69191403-EAF6-437F-9378-E1B7F6B55C51}"/>
            </a:ext>
          </a:extLst>
        </xdr:cNvPr>
        <xdr:cNvSpPr txBox="1"/>
      </xdr:nvSpPr>
      <xdr:spPr>
        <a:xfrm>
          <a:off x="927744" y="1324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EE9A53C-34B1-49AF-8EE4-AABBD23F9E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C15A1580-578F-4BFA-9BE2-11C83CA791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4C58286-BA54-4852-82D5-4DFBC56FE19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E434F2B-9411-467E-9169-9347D094828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1FE6C0D-6665-4CE0-A26F-81BFBE4F83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A9C7129-87F8-4D7B-82AF-11D912EA4A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5D4575A3-F35B-4F1C-B7EA-46AAB8AEFC2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1B6DCFA-D007-49E5-B58A-6414949FD6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07B54E5-0582-4883-B508-115077DDBC6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BB947FF-0E3E-45F1-ADF9-34A9A3958F6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85C30A1F-7335-4347-8469-58E0C14B07A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F0D215F2-03A6-4A61-B702-8AC0BA721E5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7B01F9C3-4E18-4737-B1D5-F27E2E9A521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2498430D-AC17-4639-AF7C-FB9EA687537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829BEB4C-A316-432E-9CDF-F233FE98D22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149865DC-6A86-4D67-99F1-B8B8AD03286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D16085E4-5A68-4F0D-9BBD-E720C4DEA11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265F62D1-1D92-46A2-9D8F-2BE21610AED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1D326868-9580-481A-A35B-CE0C3531F9D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6285E131-3D05-42FD-BA67-DD402B2DF97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3D65938F-6E46-4F30-820F-0EE6E28FF9C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47C3CB3-25B5-47F2-B881-2EAF4515F55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F1766AB7-7788-4920-A095-BD5E7EFE93C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C444DC48-80CD-4089-90E3-E207B40EEC2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3692D63C-3534-4D3F-8F11-DC56B4EC9D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07C8E117-01F0-41C0-A0CB-A419E5E06AE8}"/>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54801576-0D44-402F-9328-16091E7D0A94}"/>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46873FFE-91E8-4FA7-A92F-C7688D7FA127}"/>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9C2C2B66-E1EC-44C9-8758-00F27404E2AC}"/>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97FD0739-9E88-4C00-BFCD-7A1FE24B90FF}"/>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a:extLst>
            <a:ext uri="{FF2B5EF4-FFF2-40B4-BE49-F238E27FC236}">
              <a16:creationId xmlns:a16="http://schemas.microsoft.com/office/drawing/2014/main" id="{B5009B9A-21F1-47E7-B2B8-3F80819B296C}"/>
            </a:ext>
          </a:extLst>
        </xdr:cNvPr>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9541C3C7-1966-478D-8A62-62DF0D8D1C27}"/>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17B8A83D-B70F-4878-B573-5268E20FD6D2}"/>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86FFF3E3-8A8C-45A0-B398-CE81A5879287}"/>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58" name="フローチャート: 判断 357">
          <a:extLst>
            <a:ext uri="{FF2B5EF4-FFF2-40B4-BE49-F238E27FC236}">
              <a16:creationId xmlns:a16="http://schemas.microsoft.com/office/drawing/2014/main" id="{CB5335C7-A3D1-4606-92BF-AFCE245B78D8}"/>
            </a:ext>
          </a:extLst>
        </xdr:cNvPr>
        <xdr:cNvSpPr/>
      </xdr:nvSpPr>
      <xdr:spPr>
        <a:xfrm>
          <a:off x="7810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11793</xdr:rowOff>
    </xdr:from>
    <xdr:to>
      <xdr:col>36</xdr:col>
      <xdr:colOff>165100</xdr:colOff>
      <xdr:row>85</xdr:row>
      <xdr:rowOff>113393</xdr:rowOff>
    </xdr:to>
    <xdr:sp macro="" textlink="">
      <xdr:nvSpPr>
        <xdr:cNvPr id="359" name="フローチャート: 判断 358">
          <a:extLst>
            <a:ext uri="{FF2B5EF4-FFF2-40B4-BE49-F238E27FC236}">
              <a16:creationId xmlns:a16="http://schemas.microsoft.com/office/drawing/2014/main" id="{00A0BE7A-EA30-4824-B0A9-7C10728AC74C}"/>
            </a:ext>
          </a:extLst>
        </xdr:cNvPr>
        <xdr:cNvSpPr/>
      </xdr:nvSpPr>
      <xdr:spPr>
        <a:xfrm>
          <a:off x="6921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1FAA258-DD37-4B64-A149-9D764A96E6F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4E03FF8-06CA-47A8-869E-0FEE677B74A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AAAE267-9D64-4005-AE9C-2EEF101BD7A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646B7A4-04CC-4835-BA6D-DE086B0691F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EE4288A0-F4E5-49AE-B0D5-05601ED23D7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64044</xdr:rowOff>
    </xdr:from>
    <xdr:to>
      <xdr:col>55</xdr:col>
      <xdr:colOff>50800</xdr:colOff>
      <xdr:row>77</xdr:row>
      <xdr:rowOff>165644</xdr:rowOff>
    </xdr:to>
    <xdr:sp macro="" textlink="">
      <xdr:nvSpPr>
        <xdr:cNvPr id="365" name="楕円 364">
          <a:extLst>
            <a:ext uri="{FF2B5EF4-FFF2-40B4-BE49-F238E27FC236}">
              <a16:creationId xmlns:a16="http://schemas.microsoft.com/office/drawing/2014/main" id="{27954101-A5AE-4F59-9733-0F2ED537F5A2}"/>
            </a:ext>
          </a:extLst>
        </xdr:cNvPr>
        <xdr:cNvSpPr/>
      </xdr:nvSpPr>
      <xdr:spPr>
        <a:xfrm>
          <a:off x="104267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17071</xdr:rowOff>
    </xdr:from>
    <xdr:ext cx="469744" cy="259045"/>
    <xdr:sp macro="" textlink="">
      <xdr:nvSpPr>
        <xdr:cNvPr id="366" name="【福祉施設】&#10;一人当たり面積該当値テキスト">
          <a:extLst>
            <a:ext uri="{FF2B5EF4-FFF2-40B4-BE49-F238E27FC236}">
              <a16:creationId xmlns:a16="http://schemas.microsoft.com/office/drawing/2014/main" id="{9B37AC3B-E549-4379-A0F7-77BD35ACB013}"/>
            </a:ext>
          </a:extLst>
        </xdr:cNvPr>
        <xdr:cNvSpPr txBox="1"/>
      </xdr:nvSpPr>
      <xdr:spPr>
        <a:xfrm>
          <a:off x="10515600" y="1321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90170</xdr:rowOff>
    </xdr:from>
    <xdr:to>
      <xdr:col>50</xdr:col>
      <xdr:colOff>165100</xdr:colOff>
      <xdr:row>78</xdr:row>
      <xdr:rowOff>20320</xdr:rowOff>
    </xdr:to>
    <xdr:sp macro="" textlink="">
      <xdr:nvSpPr>
        <xdr:cNvPr id="367" name="楕円 366">
          <a:extLst>
            <a:ext uri="{FF2B5EF4-FFF2-40B4-BE49-F238E27FC236}">
              <a16:creationId xmlns:a16="http://schemas.microsoft.com/office/drawing/2014/main" id="{7306B13C-474B-434F-AC53-665D6868B79B}"/>
            </a:ext>
          </a:extLst>
        </xdr:cNvPr>
        <xdr:cNvSpPr/>
      </xdr:nvSpPr>
      <xdr:spPr>
        <a:xfrm>
          <a:off x="9588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114844</xdr:rowOff>
    </xdr:from>
    <xdr:to>
      <xdr:col>55</xdr:col>
      <xdr:colOff>0</xdr:colOff>
      <xdr:row>77</xdr:row>
      <xdr:rowOff>140970</xdr:rowOff>
    </xdr:to>
    <xdr:cxnSp macro="">
      <xdr:nvCxnSpPr>
        <xdr:cNvPr id="368" name="直線コネクタ 367">
          <a:extLst>
            <a:ext uri="{FF2B5EF4-FFF2-40B4-BE49-F238E27FC236}">
              <a16:creationId xmlns:a16="http://schemas.microsoft.com/office/drawing/2014/main" id="{088B6744-1CC8-455B-AB13-C49E10D3FE7D}"/>
            </a:ext>
          </a:extLst>
        </xdr:cNvPr>
        <xdr:cNvCxnSpPr/>
      </xdr:nvCxnSpPr>
      <xdr:spPr>
        <a:xfrm flipV="1">
          <a:off x="9639300" y="133164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119562</xdr:rowOff>
    </xdr:from>
    <xdr:to>
      <xdr:col>46</xdr:col>
      <xdr:colOff>38100</xdr:colOff>
      <xdr:row>78</xdr:row>
      <xdr:rowOff>49712</xdr:rowOff>
    </xdr:to>
    <xdr:sp macro="" textlink="">
      <xdr:nvSpPr>
        <xdr:cNvPr id="369" name="楕円 368">
          <a:extLst>
            <a:ext uri="{FF2B5EF4-FFF2-40B4-BE49-F238E27FC236}">
              <a16:creationId xmlns:a16="http://schemas.microsoft.com/office/drawing/2014/main" id="{F1D61591-FD80-47CB-848A-E2E34E68A103}"/>
            </a:ext>
          </a:extLst>
        </xdr:cNvPr>
        <xdr:cNvSpPr/>
      </xdr:nvSpPr>
      <xdr:spPr>
        <a:xfrm>
          <a:off x="8699500" y="133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140970</xdr:rowOff>
    </xdr:from>
    <xdr:to>
      <xdr:col>50</xdr:col>
      <xdr:colOff>114300</xdr:colOff>
      <xdr:row>77</xdr:row>
      <xdr:rowOff>170362</xdr:rowOff>
    </xdr:to>
    <xdr:cxnSp macro="">
      <xdr:nvCxnSpPr>
        <xdr:cNvPr id="370" name="直線コネクタ 369">
          <a:extLst>
            <a:ext uri="{FF2B5EF4-FFF2-40B4-BE49-F238E27FC236}">
              <a16:creationId xmlns:a16="http://schemas.microsoft.com/office/drawing/2014/main" id="{8C34185F-C7A8-4720-B1F2-38CFCD094009}"/>
            </a:ext>
          </a:extLst>
        </xdr:cNvPr>
        <xdr:cNvCxnSpPr/>
      </xdr:nvCxnSpPr>
      <xdr:spPr>
        <a:xfrm flipV="1">
          <a:off x="8750300" y="133426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145687</xdr:rowOff>
    </xdr:from>
    <xdr:to>
      <xdr:col>41</xdr:col>
      <xdr:colOff>101600</xdr:colOff>
      <xdr:row>78</xdr:row>
      <xdr:rowOff>75837</xdr:rowOff>
    </xdr:to>
    <xdr:sp macro="" textlink="">
      <xdr:nvSpPr>
        <xdr:cNvPr id="371" name="楕円 370">
          <a:extLst>
            <a:ext uri="{FF2B5EF4-FFF2-40B4-BE49-F238E27FC236}">
              <a16:creationId xmlns:a16="http://schemas.microsoft.com/office/drawing/2014/main" id="{94B3043A-E2B4-43BD-B6F6-4A50F8699FB3}"/>
            </a:ext>
          </a:extLst>
        </xdr:cNvPr>
        <xdr:cNvSpPr/>
      </xdr:nvSpPr>
      <xdr:spPr>
        <a:xfrm>
          <a:off x="7810500" y="13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170362</xdr:rowOff>
    </xdr:from>
    <xdr:to>
      <xdr:col>45</xdr:col>
      <xdr:colOff>177800</xdr:colOff>
      <xdr:row>78</xdr:row>
      <xdr:rowOff>25037</xdr:rowOff>
    </xdr:to>
    <xdr:cxnSp macro="">
      <xdr:nvCxnSpPr>
        <xdr:cNvPr id="372" name="直線コネクタ 371">
          <a:extLst>
            <a:ext uri="{FF2B5EF4-FFF2-40B4-BE49-F238E27FC236}">
              <a16:creationId xmlns:a16="http://schemas.microsoft.com/office/drawing/2014/main" id="{6111AA68-D3F0-47FF-AD84-2FD22E5F7FA6}"/>
            </a:ext>
          </a:extLst>
        </xdr:cNvPr>
        <xdr:cNvCxnSpPr/>
      </xdr:nvCxnSpPr>
      <xdr:spPr>
        <a:xfrm flipV="1">
          <a:off x="7861300" y="133720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165281</xdr:rowOff>
    </xdr:from>
    <xdr:to>
      <xdr:col>36</xdr:col>
      <xdr:colOff>165100</xdr:colOff>
      <xdr:row>78</xdr:row>
      <xdr:rowOff>95431</xdr:rowOff>
    </xdr:to>
    <xdr:sp macro="" textlink="">
      <xdr:nvSpPr>
        <xdr:cNvPr id="373" name="楕円 372">
          <a:extLst>
            <a:ext uri="{FF2B5EF4-FFF2-40B4-BE49-F238E27FC236}">
              <a16:creationId xmlns:a16="http://schemas.microsoft.com/office/drawing/2014/main" id="{9B23D41C-8E88-4141-B15E-C0A1D26E0ADA}"/>
            </a:ext>
          </a:extLst>
        </xdr:cNvPr>
        <xdr:cNvSpPr/>
      </xdr:nvSpPr>
      <xdr:spPr>
        <a:xfrm>
          <a:off x="69215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25037</xdr:rowOff>
    </xdr:from>
    <xdr:to>
      <xdr:col>41</xdr:col>
      <xdr:colOff>50800</xdr:colOff>
      <xdr:row>78</xdr:row>
      <xdr:rowOff>44631</xdr:rowOff>
    </xdr:to>
    <xdr:cxnSp macro="">
      <xdr:nvCxnSpPr>
        <xdr:cNvPr id="374" name="直線コネクタ 373">
          <a:extLst>
            <a:ext uri="{FF2B5EF4-FFF2-40B4-BE49-F238E27FC236}">
              <a16:creationId xmlns:a16="http://schemas.microsoft.com/office/drawing/2014/main" id="{EA752A2A-3E3E-40CB-A2DC-E0ECE295AF9F}"/>
            </a:ext>
          </a:extLst>
        </xdr:cNvPr>
        <xdr:cNvCxnSpPr/>
      </xdr:nvCxnSpPr>
      <xdr:spPr>
        <a:xfrm flipV="1">
          <a:off x="6972300" y="133981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a:extLst>
            <a:ext uri="{FF2B5EF4-FFF2-40B4-BE49-F238E27FC236}">
              <a16:creationId xmlns:a16="http://schemas.microsoft.com/office/drawing/2014/main" id="{D8206917-EF45-4FEC-8CFB-64448AF48925}"/>
            </a:ext>
          </a:extLst>
        </xdr:cNvPr>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a:extLst>
            <a:ext uri="{FF2B5EF4-FFF2-40B4-BE49-F238E27FC236}">
              <a16:creationId xmlns:a16="http://schemas.microsoft.com/office/drawing/2014/main" id="{F3509052-6724-4FB8-9813-8147FBC1F797}"/>
            </a:ext>
          </a:extLst>
        </xdr:cNvPr>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97989</xdr:rowOff>
    </xdr:from>
    <xdr:ext cx="469744" cy="259045"/>
    <xdr:sp macro="" textlink="">
      <xdr:nvSpPr>
        <xdr:cNvPr id="377" name="n_3aveValue【福祉施設】&#10;一人当たり面積">
          <a:extLst>
            <a:ext uri="{FF2B5EF4-FFF2-40B4-BE49-F238E27FC236}">
              <a16:creationId xmlns:a16="http://schemas.microsoft.com/office/drawing/2014/main" id="{9403AB33-617C-4AD0-964B-45975DAF6E8F}"/>
            </a:ext>
          </a:extLst>
        </xdr:cNvPr>
        <xdr:cNvSpPr txBox="1"/>
      </xdr:nvSpPr>
      <xdr:spPr>
        <a:xfrm>
          <a:off x="76264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104520</xdr:rowOff>
    </xdr:from>
    <xdr:ext cx="469744" cy="259045"/>
    <xdr:sp macro="" textlink="">
      <xdr:nvSpPr>
        <xdr:cNvPr id="378" name="n_4aveValue【福祉施設】&#10;一人当たり面積">
          <a:extLst>
            <a:ext uri="{FF2B5EF4-FFF2-40B4-BE49-F238E27FC236}">
              <a16:creationId xmlns:a16="http://schemas.microsoft.com/office/drawing/2014/main" id="{495835CA-87E8-40F2-BB29-1A01A385A5A6}"/>
            </a:ext>
          </a:extLst>
        </xdr:cNvPr>
        <xdr:cNvSpPr txBox="1"/>
      </xdr:nvSpPr>
      <xdr:spPr>
        <a:xfrm>
          <a:off x="6737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36847</xdr:rowOff>
    </xdr:from>
    <xdr:ext cx="469744" cy="259045"/>
    <xdr:sp macro="" textlink="">
      <xdr:nvSpPr>
        <xdr:cNvPr id="379" name="n_1mainValue【福祉施設】&#10;一人当たり面積">
          <a:extLst>
            <a:ext uri="{FF2B5EF4-FFF2-40B4-BE49-F238E27FC236}">
              <a16:creationId xmlns:a16="http://schemas.microsoft.com/office/drawing/2014/main" id="{1568A8F3-6155-4944-96E1-0DD30CFE8A5E}"/>
            </a:ext>
          </a:extLst>
        </xdr:cNvPr>
        <xdr:cNvSpPr txBox="1"/>
      </xdr:nvSpPr>
      <xdr:spPr>
        <a:xfrm>
          <a:off x="93917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66239</xdr:rowOff>
    </xdr:from>
    <xdr:ext cx="469744" cy="259045"/>
    <xdr:sp macro="" textlink="">
      <xdr:nvSpPr>
        <xdr:cNvPr id="380" name="n_2mainValue【福祉施設】&#10;一人当たり面積">
          <a:extLst>
            <a:ext uri="{FF2B5EF4-FFF2-40B4-BE49-F238E27FC236}">
              <a16:creationId xmlns:a16="http://schemas.microsoft.com/office/drawing/2014/main" id="{00E411D1-619A-4B74-97AC-A5DB324DB870}"/>
            </a:ext>
          </a:extLst>
        </xdr:cNvPr>
        <xdr:cNvSpPr txBox="1"/>
      </xdr:nvSpPr>
      <xdr:spPr>
        <a:xfrm>
          <a:off x="8515427" y="130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92364</xdr:rowOff>
    </xdr:from>
    <xdr:ext cx="469744" cy="259045"/>
    <xdr:sp macro="" textlink="">
      <xdr:nvSpPr>
        <xdr:cNvPr id="381" name="n_3mainValue【福祉施設】&#10;一人当たり面積">
          <a:extLst>
            <a:ext uri="{FF2B5EF4-FFF2-40B4-BE49-F238E27FC236}">
              <a16:creationId xmlns:a16="http://schemas.microsoft.com/office/drawing/2014/main" id="{DF003F31-3963-480B-8669-D8C45A5A0367}"/>
            </a:ext>
          </a:extLst>
        </xdr:cNvPr>
        <xdr:cNvSpPr txBox="1"/>
      </xdr:nvSpPr>
      <xdr:spPr>
        <a:xfrm>
          <a:off x="7626427" y="1312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111958</xdr:rowOff>
    </xdr:from>
    <xdr:ext cx="469744" cy="259045"/>
    <xdr:sp macro="" textlink="">
      <xdr:nvSpPr>
        <xdr:cNvPr id="382" name="n_4mainValue【福祉施設】&#10;一人当たり面積">
          <a:extLst>
            <a:ext uri="{FF2B5EF4-FFF2-40B4-BE49-F238E27FC236}">
              <a16:creationId xmlns:a16="http://schemas.microsoft.com/office/drawing/2014/main" id="{6FF617AC-87DF-489E-8EE3-6086A2D7292D}"/>
            </a:ext>
          </a:extLst>
        </xdr:cNvPr>
        <xdr:cNvSpPr txBox="1"/>
      </xdr:nvSpPr>
      <xdr:spPr>
        <a:xfrm>
          <a:off x="6737427" y="1314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95845825-75FC-4070-82D0-E12656F6D80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664232D7-E399-4EA9-ADF7-83C3B913D8A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66380DF6-643D-4EEC-B951-1A62CBFE2CD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1DA5009E-DAD5-4199-B423-4EAE94FA30C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DD59BDF1-D5B5-4FFA-BABF-A4567FAD9F9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3433AEF4-4986-4881-9AB1-3FEDB3798F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DFA75767-D3A6-469B-8DD6-061D2206615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9621C45E-F266-452D-B33A-8E02F453922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77D2768C-3460-4AC8-8FEB-DE089B7C65B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9C87D65A-3ECB-40DD-8A2E-63A0D95D2E9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25866FB7-9F27-421A-B0D6-88AA6BB278D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42AEC3B5-BDD3-4C76-9A63-DDFD6FFC7BA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BB4F071F-B228-46EB-A3E9-A021D19CC8C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C4529FB5-C5EB-46A2-859E-BC71B4A8CF5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96F4429F-FE52-4CEF-B321-2C6D420CF43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928C3443-8447-40D4-856E-7FFF55BCDEE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B287FA33-A93A-4822-8805-0DCC47B3D23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286F154E-5F89-4C70-9D5F-A61F024251F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BC3CB19B-BAB1-437E-872B-A85B8C59065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968A1081-B367-4FF3-A313-37E08EAB966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502CB4E5-753F-41DD-8535-CCE1963982C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520BFE00-6A58-4B10-8592-841DFCB2EF0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9C52C410-08DC-40CE-B625-51396AE834F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BF45234-E5B4-4AC8-A805-5DC1DDE6ABD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72DE920C-E914-4757-9A77-D58F660835D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9D01DB74-E32B-4DF5-8CAF-0CEE6ACD65B4}"/>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36199C71-ACBF-43BD-9084-53F8E8BD6EC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E488A228-D655-4CCB-9599-77DBD2656DF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93E5D6D7-7FA9-4C80-8FAA-FF762D87DD8D}"/>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C42087A1-1C1B-4F5D-933B-63FD8270FBC6}"/>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2E7145BD-F9B9-4898-AA4B-DB1F047C28FF}"/>
            </a:ext>
          </a:extLst>
        </xdr:cNvPr>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629ED58E-7F5A-4153-A8A4-A55BD97469DE}"/>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CB0C7323-69C6-44B6-B487-2BC569108FF4}"/>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7B271AB6-1623-4F00-AD5B-13A7E38EF5BC}"/>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7" name="フローチャート: 判断 416">
          <a:extLst>
            <a:ext uri="{FF2B5EF4-FFF2-40B4-BE49-F238E27FC236}">
              <a16:creationId xmlns:a16="http://schemas.microsoft.com/office/drawing/2014/main" id="{1C286371-5640-47FD-8AA1-688CDE105F09}"/>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8" name="フローチャート: 判断 417">
          <a:extLst>
            <a:ext uri="{FF2B5EF4-FFF2-40B4-BE49-F238E27FC236}">
              <a16:creationId xmlns:a16="http://schemas.microsoft.com/office/drawing/2014/main" id="{E1D79194-1F86-45E7-9B92-916AE0043023}"/>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C297335-64AA-4F2A-AB08-78BE316CB06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6434915-B6D6-437D-A8CE-CD5F462E404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C3A7615-DACD-4A5E-B4D8-C6F21F2038A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B4F84876-79A6-4B84-9730-3009AAF2D41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3D96AED5-5ED9-4F1F-9B12-6831DF5E61B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24" name="楕円 423">
          <a:extLst>
            <a:ext uri="{FF2B5EF4-FFF2-40B4-BE49-F238E27FC236}">
              <a16:creationId xmlns:a16="http://schemas.microsoft.com/office/drawing/2014/main" id="{4353D63E-5861-46C8-AD7A-80F6878D0932}"/>
            </a:ext>
          </a:extLst>
        </xdr:cNvPr>
        <xdr:cNvSpPr/>
      </xdr:nvSpPr>
      <xdr:spPr>
        <a:xfrm>
          <a:off x="4584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60977</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F82C07BC-5A70-4B52-B037-FC7EE7C632A6}"/>
            </a:ext>
          </a:extLst>
        </xdr:cNvPr>
        <xdr:cNvSpPr txBox="1"/>
      </xdr:nvSpPr>
      <xdr:spPr>
        <a:xfrm>
          <a:off x="4673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53158</xdr:rowOff>
    </xdr:from>
    <xdr:to>
      <xdr:col>20</xdr:col>
      <xdr:colOff>38100</xdr:colOff>
      <xdr:row>105</xdr:row>
      <xdr:rowOff>154758</xdr:rowOff>
    </xdr:to>
    <xdr:sp macro="" textlink="">
      <xdr:nvSpPr>
        <xdr:cNvPr id="426" name="楕円 425">
          <a:extLst>
            <a:ext uri="{FF2B5EF4-FFF2-40B4-BE49-F238E27FC236}">
              <a16:creationId xmlns:a16="http://schemas.microsoft.com/office/drawing/2014/main" id="{9B5EEABA-85FD-46ED-9406-21A34D6C4298}"/>
            </a:ext>
          </a:extLst>
        </xdr:cNvPr>
        <xdr:cNvSpPr/>
      </xdr:nvSpPr>
      <xdr:spPr>
        <a:xfrm>
          <a:off x="3746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103958</xdr:rowOff>
    </xdr:from>
    <xdr:to>
      <xdr:col>24</xdr:col>
      <xdr:colOff>63500</xdr:colOff>
      <xdr:row>105</xdr:row>
      <xdr:rowOff>133350</xdr:rowOff>
    </xdr:to>
    <xdr:cxnSp macro="">
      <xdr:nvCxnSpPr>
        <xdr:cNvPr id="427" name="直線コネクタ 426">
          <a:extLst>
            <a:ext uri="{FF2B5EF4-FFF2-40B4-BE49-F238E27FC236}">
              <a16:creationId xmlns:a16="http://schemas.microsoft.com/office/drawing/2014/main" id="{B4E599D4-0304-4067-AE19-D6C0D1C2340A}"/>
            </a:ext>
          </a:extLst>
        </xdr:cNvPr>
        <xdr:cNvCxnSpPr/>
      </xdr:nvCxnSpPr>
      <xdr:spPr>
        <a:xfrm>
          <a:off x="3797300" y="181062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xdr:rowOff>
    </xdr:from>
    <xdr:to>
      <xdr:col>15</xdr:col>
      <xdr:colOff>101600</xdr:colOff>
      <xdr:row>105</xdr:row>
      <xdr:rowOff>102507</xdr:rowOff>
    </xdr:to>
    <xdr:sp macro="" textlink="">
      <xdr:nvSpPr>
        <xdr:cNvPr id="428" name="楕円 427">
          <a:extLst>
            <a:ext uri="{FF2B5EF4-FFF2-40B4-BE49-F238E27FC236}">
              <a16:creationId xmlns:a16="http://schemas.microsoft.com/office/drawing/2014/main" id="{988AB5AF-5538-45EE-B058-47F48F9EA8D3}"/>
            </a:ext>
          </a:extLst>
        </xdr:cNvPr>
        <xdr:cNvSpPr/>
      </xdr:nvSpPr>
      <xdr:spPr>
        <a:xfrm>
          <a:off x="2857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51707</xdr:rowOff>
    </xdr:from>
    <xdr:to>
      <xdr:col>19</xdr:col>
      <xdr:colOff>177800</xdr:colOff>
      <xdr:row>105</xdr:row>
      <xdr:rowOff>103958</xdr:rowOff>
    </xdr:to>
    <xdr:cxnSp macro="">
      <xdr:nvCxnSpPr>
        <xdr:cNvPr id="429" name="直線コネクタ 428">
          <a:extLst>
            <a:ext uri="{FF2B5EF4-FFF2-40B4-BE49-F238E27FC236}">
              <a16:creationId xmlns:a16="http://schemas.microsoft.com/office/drawing/2014/main" id="{233BDCC1-2E95-4EA0-85A9-C2B94BC7D62E}"/>
            </a:ext>
          </a:extLst>
        </xdr:cNvPr>
        <xdr:cNvCxnSpPr/>
      </xdr:nvCxnSpPr>
      <xdr:spPr>
        <a:xfrm>
          <a:off x="2908300" y="180539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136434</xdr:rowOff>
    </xdr:from>
    <xdr:to>
      <xdr:col>10</xdr:col>
      <xdr:colOff>165100</xdr:colOff>
      <xdr:row>105</xdr:row>
      <xdr:rowOff>66584</xdr:rowOff>
    </xdr:to>
    <xdr:sp macro="" textlink="">
      <xdr:nvSpPr>
        <xdr:cNvPr id="430" name="楕円 429">
          <a:extLst>
            <a:ext uri="{FF2B5EF4-FFF2-40B4-BE49-F238E27FC236}">
              <a16:creationId xmlns:a16="http://schemas.microsoft.com/office/drawing/2014/main" id="{9B8E8951-4852-4C5A-AD96-198A924C63DE}"/>
            </a:ext>
          </a:extLst>
        </xdr:cNvPr>
        <xdr:cNvSpPr/>
      </xdr:nvSpPr>
      <xdr:spPr>
        <a:xfrm>
          <a:off x="1968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15784</xdr:rowOff>
    </xdr:from>
    <xdr:to>
      <xdr:col>15</xdr:col>
      <xdr:colOff>50800</xdr:colOff>
      <xdr:row>105</xdr:row>
      <xdr:rowOff>51707</xdr:rowOff>
    </xdr:to>
    <xdr:cxnSp macro="">
      <xdr:nvCxnSpPr>
        <xdr:cNvPr id="431" name="直線コネクタ 430">
          <a:extLst>
            <a:ext uri="{FF2B5EF4-FFF2-40B4-BE49-F238E27FC236}">
              <a16:creationId xmlns:a16="http://schemas.microsoft.com/office/drawing/2014/main" id="{77F6F675-E16E-4926-BCFD-66549EFEE17E}"/>
            </a:ext>
          </a:extLst>
        </xdr:cNvPr>
        <xdr:cNvCxnSpPr/>
      </xdr:nvCxnSpPr>
      <xdr:spPr>
        <a:xfrm>
          <a:off x="2019300" y="180180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111942</xdr:rowOff>
    </xdr:from>
    <xdr:to>
      <xdr:col>6</xdr:col>
      <xdr:colOff>38100</xdr:colOff>
      <xdr:row>105</xdr:row>
      <xdr:rowOff>42092</xdr:rowOff>
    </xdr:to>
    <xdr:sp macro="" textlink="">
      <xdr:nvSpPr>
        <xdr:cNvPr id="432" name="楕円 431">
          <a:extLst>
            <a:ext uri="{FF2B5EF4-FFF2-40B4-BE49-F238E27FC236}">
              <a16:creationId xmlns:a16="http://schemas.microsoft.com/office/drawing/2014/main" id="{4E48C17B-FF3B-4D75-AFD8-EF7F561FB91E}"/>
            </a:ext>
          </a:extLst>
        </xdr:cNvPr>
        <xdr:cNvSpPr/>
      </xdr:nvSpPr>
      <xdr:spPr>
        <a:xfrm>
          <a:off x="1079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162742</xdr:rowOff>
    </xdr:from>
    <xdr:to>
      <xdr:col>10</xdr:col>
      <xdr:colOff>114300</xdr:colOff>
      <xdr:row>105</xdr:row>
      <xdr:rowOff>15784</xdr:rowOff>
    </xdr:to>
    <xdr:cxnSp macro="">
      <xdr:nvCxnSpPr>
        <xdr:cNvPr id="433" name="直線コネクタ 432">
          <a:extLst>
            <a:ext uri="{FF2B5EF4-FFF2-40B4-BE49-F238E27FC236}">
              <a16:creationId xmlns:a16="http://schemas.microsoft.com/office/drawing/2014/main" id="{F8022E7F-D874-4B4A-A710-24647ABBFCC7}"/>
            </a:ext>
          </a:extLst>
        </xdr:cNvPr>
        <xdr:cNvCxnSpPr/>
      </xdr:nvCxnSpPr>
      <xdr:spPr>
        <a:xfrm>
          <a:off x="1130300" y="1799354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0809858E-FB88-4FA6-9843-38AC2656BA2A}"/>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a:extLst>
            <a:ext uri="{FF2B5EF4-FFF2-40B4-BE49-F238E27FC236}">
              <a16:creationId xmlns:a16="http://schemas.microsoft.com/office/drawing/2014/main" id="{69823720-5AC2-4702-92AA-34EDF6D42209}"/>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6" name="n_3aveValue【市民会館】&#10;有形固定資産減価償却率">
          <a:extLst>
            <a:ext uri="{FF2B5EF4-FFF2-40B4-BE49-F238E27FC236}">
              <a16:creationId xmlns:a16="http://schemas.microsoft.com/office/drawing/2014/main" id="{99BAFE08-34EE-4138-BABB-F6AAAFA7DE00}"/>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7" name="n_4aveValue【市民会館】&#10;有形固定資産減価償却率">
          <a:extLst>
            <a:ext uri="{FF2B5EF4-FFF2-40B4-BE49-F238E27FC236}">
              <a16:creationId xmlns:a16="http://schemas.microsoft.com/office/drawing/2014/main" id="{843A387D-55A3-4E65-806D-D0200F796CF4}"/>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145885</xdr:rowOff>
    </xdr:from>
    <xdr:ext cx="405111" cy="259045"/>
    <xdr:sp macro="" textlink="">
      <xdr:nvSpPr>
        <xdr:cNvPr id="438" name="n_1mainValue【市民会館】&#10;有形固定資産減価償却率">
          <a:extLst>
            <a:ext uri="{FF2B5EF4-FFF2-40B4-BE49-F238E27FC236}">
              <a16:creationId xmlns:a16="http://schemas.microsoft.com/office/drawing/2014/main" id="{A9B1BFBE-BB47-4660-81F3-936439A45062}"/>
            </a:ext>
          </a:extLst>
        </xdr:cNvPr>
        <xdr:cNvSpPr txBox="1"/>
      </xdr:nvSpPr>
      <xdr:spPr>
        <a:xfrm>
          <a:off x="3582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93634</xdr:rowOff>
    </xdr:from>
    <xdr:ext cx="405111" cy="259045"/>
    <xdr:sp macro="" textlink="">
      <xdr:nvSpPr>
        <xdr:cNvPr id="439" name="n_2mainValue【市民会館】&#10;有形固定資産減価償却率">
          <a:extLst>
            <a:ext uri="{FF2B5EF4-FFF2-40B4-BE49-F238E27FC236}">
              <a16:creationId xmlns:a16="http://schemas.microsoft.com/office/drawing/2014/main" id="{85E399DE-DB55-4CB5-B8FE-753398C3B739}"/>
            </a:ext>
          </a:extLst>
        </xdr:cNvPr>
        <xdr:cNvSpPr txBox="1"/>
      </xdr:nvSpPr>
      <xdr:spPr>
        <a:xfrm>
          <a:off x="2705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57711</xdr:rowOff>
    </xdr:from>
    <xdr:ext cx="405111" cy="259045"/>
    <xdr:sp macro="" textlink="">
      <xdr:nvSpPr>
        <xdr:cNvPr id="440" name="n_3mainValue【市民会館】&#10;有形固定資産減価償却率">
          <a:extLst>
            <a:ext uri="{FF2B5EF4-FFF2-40B4-BE49-F238E27FC236}">
              <a16:creationId xmlns:a16="http://schemas.microsoft.com/office/drawing/2014/main" id="{131AE3F2-E6BA-4F6E-916E-1D96A3BB0278}"/>
            </a:ext>
          </a:extLst>
        </xdr:cNvPr>
        <xdr:cNvSpPr txBox="1"/>
      </xdr:nvSpPr>
      <xdr:spPr>
        <a:xfrm>
          <a:off x="1816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33219</xdr:rowOff>
    </xdr:from>
    <xdr:ext cx="405111" cy="259045"/>
    <xdr:sp macro="" textlink="">
      <xdr:nvSpPr>
        <xdr:cNvPr id="441" name="n_4mainValue【市民会館】&#10;有形固定資産減価償却率">
          <a:extLst>
            <a:ext uri="{FF2B5EF4-FFF2-40B4-BE49-F238E27FC236}">
              <a16:creationId xmlns:a16="http://schemas.microsoft.com/office/drawing/2014/main" id="{290626F0-B8CE-4F1B-8A62-8176FFCECD83}"/>
            </a:ext>
          </a:extLst>
        </xdr:cNvPr>
        <xdr:cNvSpPr txBox="1"/>
      </xdr:nvSpPr>
      <xdr:spPr>
        <a:xfrm>
          <a:off x="927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D6ADA12C-D30D-44DF-8518-038DB76024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F0F2A672-1316-4D72-9337-DA398AB4BDB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7F1CB7E1-F636-4958-86EA-6015078322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6A184842-E9AD-4B39-9746-139A7B7E74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D5A0B07C-D076-4B82-9F90-89FC0FC5E9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16E73353-55F0-48B1-BE56-10CC9D3E8C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46324D8A-6782-49B7-B1CB-3E68062549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83C8BD74-FEA3-4C1F-8CB1-AEA8A5B505C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A0969545-BCA9-4580-9C23-D35A4126705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E241A94C-4F4C-4BB1-AD52-BF58C362C26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305ECAA9-1685-448C-9444-9AEEE181686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F5C04C06-E1BF-4E92-8622-D0DF3DC8AAF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9DFC7495-864F-4DF8-A940-2BA72F3F0A1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65CD13F2-1FD7-40F4-82A6-CF10D03F074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9C10B3F6-6AD1-48EA-9025-F8747D74C57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62ECBB0C-4037-432A-B3BF-87A5044D003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FF928290-5F0A-450C-B6EE-45405616B90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62738F08-6ABE-494B-ACDD-9C37726A090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17636B99-5D47-4455-AADF-B69B747E349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806F0400-9DB7-4EAA-B040-74CB7516866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17E1FB02-35D2-40B7-8DB2-20260653C19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417A3A60-E3AA-4234-AC6E-33373EFDB6E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A78F865E-FDF2-4AF9-A569-ADD1CD8627E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41311B4A-5F7B-4076-81CA-D33D24527ED7}"/>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E3E81DA9-999D-41A9-A815-CC17B1BD385E}"/>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22EDD6E4-2D38-44A7-A29B-CB89B6093661}"/>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ADAE526A-6600-4FE8-953E-9D47AF8C1539}"/>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F6DC5F88-25A6-49C9-8567-91F905D2288D}"/>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a:extLst>
            <a:ext uri="{FF2B5EF4-FFF2-40B4-BE49-F238E27FC236}">
              <a16:creationId xmlns:a16="http://schemas.microsoft.com/office/drawing/2014/main" id="{77E5BB99-3386-456D-BBAF-FCD434936AFB}"/>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92C7EAFC-5EF8-4382-BBA3-2C7E8D0F648D}"/>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91D19C7A-0357-4CC2-8780-DACB9D5309F8}"/>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98E42ED8-FABD-4C58-A37C-41676BEC1593}"/>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6350</xdr:rowOff>
    </xdr:from>
    <xdr:to>
      <xdr:col>41</xdr:col>
      <xdr:colOff>101600</xdr:colOff>
      <xdr:row>107</xdr:row>
      <xdr:rowOff>107950</xdr:rowOff>
    </xdr:to>
    <xdr:sp macro="" textlink="">
      <xdr:nvSpPr>
        <xdr:cNvPr id="474" name="フローチャート: 判断 473">
          <a:extLst>
            <a:ext uri="{FF2B5EF4-FFF2-40B4-BE49-F238E27FC236}">
              <a16:creationId xmlns:a16="http://schemas.microsoft.com/office/drawing/2014/main" id="{D0F9466C-4BE1-4FEE-A2AF-D2D38B1786B4}"/>
            </a:ext>
          </a:extLst>
        </xdr:cNvPr>
        <xdr:cNvSpPr/>
      </xdr:nvSpPr>
      <xdr:spPr>
        <a:xfrm>
          <a:off x="7810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75" name="フローチャート: 判断 474">
          <a:extLst>
            <a:ext uri="{FF2B5EF4-FFF2-40B4-BE49-F238E27FC236}">
              <a16:creationId xmlns:a16="http://schemas.microsoft.com/office/drawing/2014/main" id="{F3B473CA-28C4-4A9C-99F4-1DA77DE43163}"/>
            </a:ext>
          </a:extLst>
        </xdr:cNvPr>
        <xdr:cNvSpPr/>
      </xdr:nvSpPr>
      <xdr:spPr>
        <a:xfrm>
          <a:off x="6921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5AD3708-FD64-4D28-80EC-12903313475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46DA365E-ECC5-470B-966D-01CC3D3C1E8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3C90AF87-3078-474D-ACC7-8B446C5D97B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933FED51-3B4D-4B5A-AF44-D2E391815DF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E4C94606-0D9B-4381-B0DE-5A5A6D3AAAC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33020</xdr:rowOff>
    </xdr:from>
    <xdr:to>
      <xdr:col>55</xdr:col>
      <xdr:colOff>50800</xdr:colOff>
      <xdr:row>105</xdr:row>
      <xdr:rowOff>134620</xdr:rowOff>
    </xdr:to>
    <xdr:sp macro="" textlink="">
      <xdr:nvSpPr>
        <xdr:cNvPr id="481" name="楕円 480">
          <a:extLst>
            <a:ext uri="{FF2B5EF4-FFF2-40B4-BE49-F238E27FC236}">
              <a16:creationId xmlns:a16="http://schemas.microsoft.com/office/drawing/2014/main" id="{C6EE78F8-2DF3-4897-A13E-B7C362CE0C80}"/>
            </a:ext>
          </a:extLst>
        </xdr:cNvPr>
        <xdr:cNvSpPr/>
      </xdr:nvSpPr>
      <xdr:spPr>
        <a:xfrm>
          <a:off x="10426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55897</xdr:rowOff>
    </xdr:from>
    <xdr:ext cx="469744" cy="259045"/>
    <xdr:sp macro="" textlink="">
      <xdr:nvSpPr>
        <xdr:cNvPr id="482" name="【市民会館】&#10;一人当たり面積該当値テキスト">
          <a:extLst>
            <a:ext uri="{FF2B5EF4-FFF2-40B4-BE49-F238E27FC236}">
              <a16:creationId xmlns:a16="http://schemas.microsoft.com/office/drawing/2014/main" id="{9981CF00-7134-49CC-8F6B-B785C0821F57}"/>
            </a:ext>
          </a:extLst>
        </xdr:cNvPr>
        <xdr:cNvSpPr txBox="1"/>
      </xdr:nvSpPr>
      <xdr:spPr>
        <a:xfrm>
          <a:off x="10515600"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483" name="楕円 482">
          <a:extLst>
            <a:ext uri="{FF2B5EF4-FFF2-40B4-BE49-F238E27FC236}">
              <a16:creationId xmlns:a16="http://schemas.microsoft.com/office/drawing/2014/main" id="{931A602C-1992-46D6-B881-C3ABB22C3B47}"/>
            </a:ext>
          </a:extLst>
        </xdr:cNvPr>
        <xdr:cNvSpPr/>
      </xdr:nvSpPr>
      <xdr:spPr>
        <a:xfrm>
          <a:off x="9588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83820</xdr:rowOff>
    </xdr:from>
    <xdr:to>
      <xdr:col>55</xdr:col>
      <xdr:colOff>0</xdr:colOff>
      <xdr:row>105</xdr:row>
      <xdr:rowOff>95250</xdr:rowOff>
    </xdr:to>
    <xdr:cxnSp macro="">
      <xdr:nvCxnSpPr>
        <xdr:cNvPr id="484" name="直線コネクタ 483">
          <a:extLst>
            <a:ext uri="{FF2B5EF4-FFF2-40B4-BE49-F238E27FC236}">
              <a16:creationId xmlns:a16="http://schemas.microsoft.com/office/drawing/2014/main" id="{24A9EAFE-DF21-4C3C-8D50-B13EF3FF0DCC}"/>
            </a:ext>
          </a:extLst>
        </xdr:cNvPr>
        <xdr:cNvCxnSpPr/>
      </xdr:nvCxnSpPr>
      <xdr:spPr>
        <a:xfrm flipV="1">
          <a:off x="9639300" y="18086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53975</xdr:rowOff>
    </xdr:from>
    <xdr:to>
      <xdr:col>46</xdr:col>
      <xdr:colOff>38100</xdr:colOff>
      <xdr:row>105</xdr:row>
      <xdr:rowOff>155575</xdr:rowOff>
    </xdr:to>
    <xdr:sp macro="" textlink="">
      <xdr:nvSpPr>
        <xdr:cNvPr id="485" name="楕円 484">
          <a:extLst>
            <a:ext uri="{FF2B5EF4-FFF2-40B4-BE49-F238E27FC236}">
              <a16:creationId xmlns:a16="http://schemas.microsoft.com/office/drawing/2014/main" id="{98359FBF-9865-4968-8139-41BE9C76AADB}"/>
            </a:ext>
          </a:extLst>
        </xdr:cNvPr>
        <xdr:cNvSpPr/>
      </xdr:nvSpPr>
      <xdr:spPr>
        <a:xfrm>
          <a:off x="8699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95250</xdr:rowOff>
    </xdr:from>
    <xdr:to>
      <xdr:col>50</xdr:col>
      <xdr:colOff>114300</xdr:colOff>
      <xdr:row>105</xdr:row>
      <xdr:rowOff>104775</xdr:rowOff>
    </xdr:to>
    <xdr:cxnSp macro="">
      <xdr:nvCxnSpPr>
        <xdr:cNvPr id="486" name="直線コネクタ 485">
          <a:extLst>
            <a:ext uri="{FF2B5EF4-FFF2-40B4-BE49-F238E27FC236}">
              <a16:creationId xmlns:a16="http://schemas.microsoft.com/office/drawing/2014/main" id="{AD8EC6F9-6104-4324-9518-4A34FBE84BF1}"/>
            </a:ext>
          </a:extLst>
        </xdr:cNvPr>
        <xdr:cNvCxnSpPr/>
      </xdr:nvCxnSpPr>
      <xdr:spPr>
        <a:xfrm flipV="1">
          <a:off x="8750300" y="18097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63500</xdr:rowOff>
    </xdr:from>
    <xdr:to>
      <xdr:col>41</xdr:col>
      <xdr:colOff>101600</xdr:colOff>
      <xdr:row>105</xdr:row>
      <xdr:rowOff>165100</xdr:rowOff>
    </xdr:to>
    <xdr:sp macro="" textlink="">
      <xdr:nvSpPr>
        <xdr:cNvPr id="487" name="楕円 486">
          <a:extLst>
            <a:ext uri="{FF2B5EF4-FFF2-40B4-BE49-F238E27FC236}">
              <a16:creationId xmlns:a16="http://schemas.microsoft.com/office/drawing/2014/main" id="{4F7CDE90-B247-495A-B8E5-747D30C82914}"/>
            </a:ext>
          </a:extLst>
        </xdr:cNvPr>
        <xdr:cNvSpPr/>
      </xdr:nvSpPr>
      <xdr:spPr>
        <a:xfrm>
          <a:off x="7810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104775</xdr:rowOff>
    </xdr:from>
    <xdr:to>
      <xdr:col>45</xdr:col>
      <xdr:colOff>177800</xdr:colOff>
      <xdr:row>105</xdr:row>
      <xdr:rowOff>114300</xdr:rowOff>
    </xdr:to>
    <xdr:cxnSp macro="">
      <xdr:nvCxnSpPr>
        <xdr:cNvPr id="488" name="直線コネクタ 487">
          <a:extLst>
            <a:ext uri="{FF2B5EF4-FFF2-40B4-BE49-F238E27FC236}">
              <a16:creationId xmlns:a16="http://schemas.microsoft.com/office/drawing/2014/main" id="{212DEBE5-E99B-4B9D-8866-18B6276153AD}"/>
            </a:ext>
          </a:extLst>
        </xdr:cNvPr>
        <xdr:cNvCxnSpPr/>
      </xdr:nvCxnSpPr>
      <xdr:spPr>
        <a:xfrm flipV="1">
          <a:off x="7861300" y="18107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71120</xdr:rowOff>
    </xdr:from>
    <xdr:to>
      <xdr:col>36</xdr:col>
      <xdr:colOff>165100</xdr:colOff>
      <xdr:row>106</xdr:row>
      <xdr:rowOff>1270</xdr:rowOff>
    </xdr:to>
    <xdr:sp macro="" textlink="">
      <xdr:nvSpPr>
        <xdr:cNvPr id="489" name="楕円 488">
          <a:extLst>
            <a:ext uri="{FF2B5EF4-FFF2-40B4-BE49-F238E27FC236}">
              <a16:creationId xmlns:a16="http://schemas.microsoft.com/office/drawing/2014/main" id="{ABC128E8-B22B-4CBA-8B00-17ED588F7274}"/>
            </a:ext>
          </a:extLst>
        </xdr:cNvPr>
        <xdr:cNvSpPr/>
      </xdr:nvSpPr>
      <xdr:spPr>
        <a:xfrm>
          <a:off x="692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114300</xdr:rowOff>
    </xdr:from>
    <xdr:to>
      <xdr:col>41</xdr:col>
      <xdr:colOff>50800</xdr:colOff>
      <xdr:row>105</xdr:row>
      <xdr:rowOff>121920</xdr:rowOff>
    </xdr:to>
    <xdr:cxnSp macro="">
      <xdr:nvCxnSpPr>
        <xdr:cNvPr id="490" name="直線コネクタ 489">
          <a:extLst>
            <a:ext uri="{FF2B5EF4-FFF2-40B4-BE49-F238E27FC236}">
              <a16:creationId xmlns:a16="http://schemas.microsoft.com/office/drawing/2014/main" id="{9F10F703-00A5-409B-90E3-28A1D1F14726}"/>
            </a:ext>
          </a:extLst>
        </xdr:cNvPr>
        <xdr:cNvCxnSpPr/>
      </xdr:nvCxnSpPr>
      <xdr:spPr>
        <a:xfrm flipV="1">
          <a:off x="6972300" y="18116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a:extLst>
            <a:ext uri="{FF2B5EF4-FFF2-40B4-BE49-F238E27FC236}">
              <a16:creationId xmlns:a16="http://schemas.microsoft.com/office/drawing/2014/main" id="{918984AA-E2C1-4DAD-8416-E4FB4AD4AB1A}"/>
            </a:ext>
          </a:extLst>
        </xdr:cNvPr>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a:extLst>
            <a:ext uri="{FF2B5EF4-FFF2-40B4-BE49-F238E27FC236}">
              <a16:creationId xmlns:a16="http://schemas.microsoft.com/office/drawing/2014/main" id="{5595703A-6B57-4DB7-BE3C-3480FACD640F}"/>
            </a:ext>
          </a:extLst>
        </xdr:cNvPr>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99077</xdr:rowOff>
    </xdr:from>
    <xdr:ext cx="469744" cy="259045"/>
    <xdr:sp macro="" textlink="">
      <xdr:nvSpPr>
        <xdr:cNvPr id="493" name="n_3aveValue【市民会館】&#10;一人当たり面積">
          <a:extLst>
            <a:ext uri="{FF2B5EF4-FFF2-40B4-BE49-F238E27FC236}">
              <a16:creationId xmlns:a16="http://schemas.microsoft.com/office/drawing/2014/main" id="{CBEC5922-0B67-4E82-9AC6-C9826B020633}"/>
            </a:ext>
          </a:extLst>
        </xdr:cNvPr>
        <xdr:cNvSpPr txBox="1"/>
      </xdr:nvSpPr>
      <xdr:spPr>
        <a:xfrm>
          <a:off x="7626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104791</xdr:rowOff>
    </xdr:from>
    <xdr:ext cx="469744" cy="259045"/>
    <xdr:sp macro="" textlink="">
      <xdr:nvSpPr>
        <xdr:cNvPr id="494" name="n_4aveValue【市民会館】&#10;一人当たり面積">
          <a:extLst>
            <a:ext uri="{FF2B5EF4-FFF2-40B4-BE49-F238E27FC236}">
              <a16:creationId xmlns:a16="http://schemas.microsoft.com/office/drawing/2014/main" id="{B9B01E05-8CCE-4127-A4F3-F6C71AF24713}"/>
            </a:ext>
          </a:extLst>
        </xdr:cNvPr>
        <xdr:cNvSpPr txBox="1"/>
      </xdr:nvSpPr>
      <xdr:spPr>
        <a:xfrm>
          <a:off x="6737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162577</xdr:rowOff>
    </xdr:from>
    <xdr:ext cx="469744" cy="259045"/>
    <xdr:sp macro="" textlink="">
      <xdr:nvSpPr>
        <xdr:cNvPr id="495" name="n_1mainValue【市民会館】&#10;一人当たり面積">
          <a:extLst>
            <a:ext uri="{FF2B5EF4-FFF2-40B4-BE49-F238E27FC236}">
              <a16:creationId xmlns:a16="http://schemas.microsoft.com/office/drawing/2014/main" id="{52F9CCCA-F345-4631-8704-1CD75EDB8386}"/>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652</xdr:rowOff>
    </xdr:from>
    <xdr:ext cx="469744" cy="259045"/>
    <xdr:sp macro="" textlink="">
      <xdr:nvSpPr>
        <xdr:cNvPr id="496" name="n_2mainValue【市民会館】&#10;一人当たり面積">
          <a:extLst>
            <a:ext uri="{FF2B5EF4-FFF2-40B4-BE49-F238E27FC236}">
              <a16:creationId xmlns:a16="http://schemas.microsoft.com/office/drawing/2014/main" id="{A35FCD2E-9DFE-457C-ADA7-90FBA69C6BAF}"/>
            </a:ext>
          </a:extLst>
        </xdr:cNvPr>
        <xdr:cNvSpPr txBox="1"/>
      </xdr:nvSpPr>
      <xdr:spPr>
        <a:xfrm>
          <a:off x="8515427" y="178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10177</xdr:rowOff>
    </xdr:from>
    <xdr:ext cx="469744" cy="259045"/>
    <xdr:sp macro="" textlink="">
      <xdr:nvSpPr>
        <xdr:cNvPr id="497" name="n_3mainValue【市民会館】&#10;一人当たり面積">
          <a:extLst>
            <a:ext uri="{FF2B5EF4-FFF2-40B4-BE49-F238E27FC236}">
              <a16:creationId xmlns:a16="http://schemas.microsoft.com/office/drawing/2014/main" id="{493A4477-3260-4095-8B8C-A1C77B9F72B1}"/>
            </a:ext>
          </a:extLst>
        </xdr:cNvPr>
        <xdr:cNvSpPr txBox="1"/>
      </xdr:nvSpPr>
      <xdr:spPr>
        <a:xfrm>
          <a:off x="7626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17797</xdr:rowOff>
    </xdr:from>
    <xdr:ext cx="469744" cy="259045"/>
    <xdr:sp macro="" textlink="">
      <xdr:nvSpPr>
        <xdr:cNvPr id="498" name="n_4mainValue【市民会館】&#10;一人当たり面積">
          <a:extLst>
            <a:ext uri="{FF2B5EF4-FFF2-40B4-BE49-F238E27FC236}">
              <a16:creationId xmlns:a16="http://schemas.microsoft.com/office/drawing/2014/main" id="{90D3E423-F7F3-4587-8ECF-BC2BE7A8EA5F}"/>
            </a:ext>
          </a:extLst>
        </xdr:cNvPr>
        <xdr:cNvSpPr txBox="1"/>
      </xdr:nvSpPr>
      <xdr:spPr>
        <a:xfrm>
          <a:off x="6737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C99F813A-055E-4C1F-89E2-E7F7B7D47E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648C02B4-E103-47EC-ABEC-4703EECDCEE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5561CB22-ABF5-4474-A547-1C5F4D4B458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F8A3FFF8-2000-4599-AE8F-6AD1EE950EB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CBC261C9-50B0-4072-B8C5-71319B5076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6EBE2AFA-D18A-4F31-9770-2173FE2C74B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E37C625B-2612-413A-99C2-7426844F34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CBDC5E21-C600-4BB9-84F2-3BAE48C64C4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B3C24582-2F22-4A56-A1E9-A4A2B22FC3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9B1A9A5E-E8A9-419D-872D-DB73C75C668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A7F8BDA7-B090-40F6-B220-E7F1F36D4B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0B7506AE-4656-4603-8FB2-C8FA6043842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0A5B36C2-5198-495E-904B-CD85AB2D14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1A616D26-22FE-436F-9598-7526C117DFC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62D9DFBF-BA8D-49AB-8705-23B7A456B4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C590D92A-919A-4B8B-A19E-B107785AF6F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8CC18692-C828-4896-A69A-5C6D899AF1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92C10E09-8081-4093-BCE9-CC8D7C384BD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B6165573-C6A4-4501-8822-C20ABB00C94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9FDA79B2-0C88-476A-949A-4B3AFACCD2E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94AFB2C3-85FC-4050-A761-0BA4753362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44BCC3F2-1026-4264-91C5-56E31F59DF6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F2E8958-7184-4585-AB92-5B05375EAB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274D331A-FC50-4ADF-9F14-FCC43F4437F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35C3100B-4E30-4148-A8FE-4D2360FB2D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2C8F9F07-6EA4-4050-85AE-8E860FDC8D5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F0E95320-1964-4058-867D-87CEF42774F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a:extLst>
            <a:ext uri="{FF2B5EF4-FFF2-40B4-BE49-F238E27FC236}">
              <a16:creationId xmlns:a16="http://schemas.microsoft.com/office/drawing/2014/main" id="{326F736F-AEE9-43DC-8181-F7D29B84849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7" name="テキスト ボックス 526">
          <a:extLst>
            <a:ext uri="{FF2B5EF4-FFF2-40B4-BE49-F238E27FC236}">
              <a16:creationId xmlns:a16="http://schemas.microsoft.com/office/drawing/2014/main" id="{5CA08796-8AB1-49EF-B830-394E980758C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a:extLst>
            <a:ext uri="{FF2B5EF4-FFF2-40B4-BE49-F238E27FC236}">
              <a16:creationId xmlns:a16="http://schemas.microsoft.com/office/drawing/2014/main" id="{94C768D6-7BCB-4FEB-8BE5-46DB3922270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a:extLst>
            <a:ext uri="{FF2B5EF4-FFF2-40B4-BE49-F238E27FC236}">
              <a16:creationId xmlns:a16="http://schemas.microsoft.com/office/drawing/2014/main" id="{0FD513F5-0147-4FA5-A432-3460BF2B31A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a:extLst>
            <a:ext uri="{FF2B5EF4-FFF2-40B4-BE49-F238E27FC236}">
              <a16:creationId xmlns:a16="http://schemas.microsoft.com/office/drawing/2014/main" id="{E78119AE-6F0E-4B45-B060-4CE95CDCDE0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a:extLst>
            <a:ext uri="{FF2B5EF4-FFF2-40B4-BE49-F238E27FC236}">
              <a16:creationId xmlns:a16="http://schemas.microsoft.com/office/drawing/2014/main" id="{6B73164E-38DD-41BE-A07B-420CD0EA8B2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a:extLst>
            <a:ext uri="{FF2B5EF4-FFF2-40B4-BE49-F238E27FC236}">
              <a16:creationId xmlns:a16="http://schemas.microsoft.com/office/drawing/2014/main" id="{2FB1F4C7-8521-490A-B4A2-CFF37560060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a:extLst>
            <a:ext uri="{FF2B5EF4-FFF2-40B4-BE49-F238E27FC236}">
              <a16:creationId xmlns:a16="http://schemas.microsoft.com/office/drawing/2014/main" id="{D8336FB3-F6F6-4F8F-8B71-D049DB9E343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a:extLst>
            <a:ext uri="{FF2B5EF4-FFF2-40B4-BE49-F238E27FC236}">
              <a16:creationId xmlns:a16="http://schemas.microsoft.com/office/drawing/2014/main" id="{B4E2F789-ACAA-4744-B9C8-AFBB1337DFB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a:extLst>
            <a:ext uri="{FF2B5EF4-FFF2-40B4-BE49-F238E27FC236}">
              <a16:creationId xmlns:a16="http://schemas.microsoft.com/office/drawing/2014/main" id="{D97E1836-DCBF-4BB8-AE99-0A9C79116C0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a:extLst>
            <a:ext uri="{FF2B5EF4-FFF2-40B4-BE49-F238E27FC236}">
              <a16:creationId xmlns:a16="http://schemas.microsoft.com/office/drawing/2014/main" id="{9CAE31B4-C3EA-4A10-B3CA-9E5670BD9F9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7" name="テキスト ボックス 536">
          <a:extLst>
            <a:ext uri="{FF2B5EF4-FFF2-40B4-BE49-F238E27FC236}">
              <a16:creationId xmlns:a16="http://schemas.microsoft.com/office/drawing/2014/main" id="{C479AD0F-EDEC-48B2-AB49-4B20CEC7A1B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34CC4DC4-0E12-4814-9ACC-6CBBEDA015B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6E57E1B2-8FB5-4B1B-8332-B95D779622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0" name="直線コネクタ 539">
          <a:extLst>
            <a:ext uri="{FF2B5EF4-FFF2-40B4-BE49-F238E27FC236}">
              <a16:creationId xmlns:a16="http://schemas.microsoft.com/office/drawing/2014/main" id="{3F6AA4D0-96CA-41B9-9AF3-5570F8FA27CC}"/>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1" name="【保健センター・保健所】&#10;有形固定資産減価償却率最小値テキスト">
          <a:extLst>
            <a:ext uri="{FF2B5EF4-FFF2-40B4-BE49-F238E27FC236}">
              <a16:creationId xmlns:a16="http://schemas.microsoft.com/office/drawing/2014/main" id="{C23081E4-51C1-4922-BCBD-A2FB71186CA3}"/>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2" name="直線コネクタ 541">
          <a:extLst>
            <a:ext uri="{FF2B5EF4-FFF2-40B4-BE49-F238E27FC236}">
              <a16:creationId xmlns:a16="http://schemas.microsoft.com/office/drawing/2014/main" id="{0ED94BD4-6C6D-4673-A572-0582B04A9972}"/>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3" name="【保健センター・保健所】&#10;有形固定資産減価償却率最大値テキスト">
          <a:extLst>
            <a:ext uri="{FF2B5EF4-FFF2-40B4-BE49-F238E27FC236}">
              <a16:creationId xmlns:a16="http://schemas.microsoft.com/office/drawing/2014/main" id="{A8E87EFD-AF92-49B5-BE79-09F4A3F63A1F}"/>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4" name="直線コネクタ 543">
          <a:extLst>
            <a:ext uri="{FF2B5EF4-FFF2-40B4-BE49-F238E27FC236}">
              <a16:creationId xmlns:a16="http://schemas.microsoft.com/office/drawing/2014/main" id="{7189F45B-1192-4F2E-AC20-0167532D35B2}"/>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53E13A2B-7009-4490-9F0C-C25F37E03134}"/>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46" name="フローチャート: 判断 545">
          <a:extLst>
            <a:ext uri="{FF2B5EF4-FFF2-40B4-BE49-F238E27FC236}">
              <a16:creationId xmlns:a16="http://schemas.microsoft.com/office/drawing/2014/main" id="{3AF79508-FA8C-4F75-BC7D-A6F9C173629A}"/>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7" name="フローチャート: 判断 546">
          <a:extLst>
            <a:ext uri="{FF2B5EF4-FFF2-40B4-BE49-F238E27FC236}">
              <a16:creationId xmlns:a16="http://schemas.microsoft.com/office/drawing/2014/main" id="{C0780CB6-0CC2-4AF4-9444-4B219D0CE2FF}"/>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48" name="フローチャート: 判断 547">
          <a:extLst>
            <a:ext uri="{FF2B5EF4-FFF2-40B4-BE49-F238E27FC236}">
              <a16:creationId xmlns:a16="http://schemas.microsoft.com/office/drawing/2014/main" id="{9817182F-D347-4C38-85FB-6A9EE1EECC0A}"/>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49" name="フローチャート: 判断 548">
          <a:extLst>
            <a:ext uri="{FF2B5EF4-FFF2-40B4-BE49-F238E27FC236}">
              <a16:creationId xmlns:a16="http://schemas.microsoft.com/office/drawing/2014/main" id="{AD34BB0C-89A9-4F67-92B1-D7441965D2A5}"/>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550" name="フローチャート: 判断 549">
          <a:extLst>
            <a:ext uri="{FF2B5EF4-FFF2-40B4-BE49-F238E27FC236}">
              <a16:creationId xmlns:a16="http://schemas.microsoft.com/office/drawing/2014/main" id="{979ADEAA-CB7E-4445-B9B1-7D4D5056CF98}"/>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6CBBE5E-F137-4672-90E9-FA5EF48C64F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DA17C663-5921-43B5-AE56-D8F48D5D515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FD3E233-2DEB-4BAA-AE13-5320CC6A45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C245D43A-6DF1-4ED5-AB51-81C8FF0B58C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FD8A367-0A79-4EE1-A0AA-FCA851445B0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56" name="楕円 555">
          <a:extLst>
            <a:ext uri="{FF2B5EF4-FFF2-40B4-BE49-F238E27FC236}">
              <a16:creationId xmlns:a16="http://schemas.microsoft.com/office/drawing/2014/main" id="{DC39EE56-D321-45C1-9C29-3B6F37AAB200}"/>
            </a:ext>
          </a:extLst>
        </xdr:cNvPr>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557" name="【保健センター・保健所】&#10;有形固定資産減価償却率該当値テキスト">
          <a:extLst>
            <a:ext uri="{FF2B5EF4-FFF2-40B4-BE49-F238E27FC236}">
              <a16:creationId xmlns:a16="http://schemas.microsoft.com/office/drawing/2014/main" id="{08D8F19E-A418-4DD0-899A-3B13BC27529B}"/>
            </a:ext>
          </a:extLst>
        </xdr:cNvPr>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xdr:rowOff>
    </xdr:from>
    <xdr:to>
      <xdr:col>81</xdr:col>
      <xdr:colOff>101600</xdr:colOff>
      <xdr:row>58</xdr:row>
      <xdr:rowOff>107950</xdr:rowOff>
    </xdr:to>
    <xdr:sp macro="" textlink="">
      <xdr:nvSpPr>
        <xdr:cNvPr id="558" name="楕円 557">
          <a:extLst>
            <a:ext uri="{FF2B5EF4-FFF2-40B4-BE49-F238E27FC236}">
              <a16:creationId xmlns:a16="http://schemas.microsoft.com/office/drawing/2014/main" id="{402B9F30-35E8-41EC-843C-EAE6B763DA91}"/>
            </a:ext>
          </a:extLst>
        </xdr:cNvPr>
        <xdr:cNvSpPr/>
      </xdr:nvSpPr>
      <xdr:spPr>
        <a:xfrm>
          <a:off x="1543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137160</xdr:rowOff>
    </xdr:to>
    <xdr:cxnSp macro="">
      <xdr:nvCxnSpPr>
        <xdr:cNvPr id="559" name="直線コネクタ 558">
          <a:extLst>
            <a:ext uri="{FF2B5EF4-FFF2-40B4-BE49-F238E27FC236}">
              <a16:creationId xmlns:a16="http://schemas.microsoft.com/office/drawing/2014/main" id="{FC21D8BE-E4A0-46B0-8434-85887FCEBEA9}"/>
            </a:ext>
          </a:extLst>
        </xdr:cNvPr>
        <xdr:cNvCxnSpPr/>
      </xdr:nvCxnSpPr>
      <xdr:spPr>
        <a:xfrm>
          <a:off x="15481300" y="100012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14515</xdr:rowOff>
    </xdr:from>
    <xdr:to>
      <xdr:col>76</xdr:col>
      <xdr:colOff>165100</xdr:colOff>
      <xdr:row>58</xdr:row>
      <xdr:rowOff>116115</xdr:rowOff>
    </xdr:to>
    <xdr:sp macro="" textlink="">
      <xdr:nvSpPr>
        <xdr:cNvPr id="560" name="楕円 559">
          <a:extLst>
            <a:ext uri="{FF2B5EF4-FFF2-40B4-BE49-F238E27FC236}">
              <a16:creationId xmlns:a16="http://schemas.microsoft.com/office/drawing/2014/main" id="{7666C788-8C59-4AAD-B4BF-09179C3A3E4F}"/>
            </a:ext>
          </a:extLst>
        </xdr:cNvPr>
        <xdr:cNvSpPr/>
      </xdr:nvSpPr>
      <xdr:spPr>
        <a:xfrm>
          <a:off x="14541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57150</xdr:rowOff>
    </xdr:from>
    <xdr:to>
      <xdr:col>81</xdr:col>
      <xdr:colOff>50800</xdr:colOff>
      <xdr:row>58</xdr:row>
      <xdr:rowOff>65315</xdr:rowOff>
    </xdr:to>
    <xdr:cxnSp macro="">
      <xdr:nvCxnSpPr>
        <xdr:cNvPr id="561" name="直線コネクタ 560">
          <a:extLst>
            <a:ext uri="{FF2B5EF4-FFF2-40B4-BE49-F238E27FC236}">
              <a16:creationId xmlns:a16="http://schemas.microsoft.com/office/drawing/2014/main" id="{4139C93E-2810-4E8C-BFAF-5E8B08FAA2C9}"/>
            </a:ext>
          </a:extLst>
        </xdr:cNvPr>
        <xdr:cNvCxnSpPr/>
      </xdr:nvCxnSpPr>
      <xdr:spPr>
        <a:xfrm flipV="1">
          <a:off x="14592300" y="1000125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123916</xdr:rowOff>
    </xdr:from>
    <xdr:to>
      <xdr:col>72</xdr:col>
      <xdr:colOff>38100</xdr:colOff>
      <xdr:row>58</xdr:row>
      <xdr:rowOff>54066</xdr:rowOff>
    </xdr:to>
    <xdr:sp macro="" textlink="">
      <xdr:nvSpPr>
        <xdr:cNvPr id="562" name="楕円 561">
          <a:extLst>
            <a:ext uri="{FF2B5EF4-FFF2-40B4-BE49-F238E27FC236}">
              <a16:creationId xmlns:a16="http://schemas.microsoft.com/office/drawing/2014/main" id="{D8E3236B-F235-4AB4-BF2E-111BB3E751CF}"/>
            </a:ext>
          </a:extLst>
        </xdr:cNvPr>
        <xdr:cNvSpPr/>
      </xdr:nvSpPr>
      <xdr:spPr>
        <a:xfrm>
          <a:off x="13652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3266</xdr:rowOff>
    </xdr:from>
    <xdr:to>
      <xdr:col>76</xdr:col>
      <xdr:colOff>114300</xdr:colOff>
      <xdr:row>58</xdr:row>
      <xdr:rowOff>65315</xdr:rowOff>
    </xdr:to>
    <xdr:cxnSp macro="">
      <xdr:nvCxnSpPr>
        <xdr:cNvPr id="563" name="直線コネクタ 562">
          <a:extLst>
            <a:ext uri="{FF2B5EF4-FFF2-40B4-BE49-F238E27FC236}">
              <a16:creationId xmlns:a16="http://schemas.microsoft.com/office/drawing/2014/main" id="{C4F1FF00-5EDE-4790-8C1A-172FA13D2010}"/>
            </a:ext>
          </a:extLst>
        </xdr:cNvPr>
        <xdr:cNvCxnSpPr/>
      </xdr:nvCxnSpPr>
      <xdr:spPr>
        <a:xfrm>
          <a:off x="13703300" y="994736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133713</xdr:rowOff>
    </xdr:from>
    <xdr:to>
      <xdr:col>67</xdr:col>
      <xdr:colOff>101600</xdr:colOff>
      <xdr:row>58</xdr:row>
      <xdr:rowOff>63863</xdr:rowOff>
    </xdr:to>
    <xdr:sp macro="" textlink="">
      <xdr:nvSpPr>
        <xdr:cNvPr id="564" name="楕円 563">
          <a:extLst>
            <a:ext uri="{FF2B5EF4-FFF2-40B4-BE49-F238E27FC236}">
              <a16:creationId xmlns:a16="http://schemas.microsoft.com/office/drawing/2014/main" id="{15F71FF0-EF8A-495D-9B93-42D3580DE659}"/>
            </a:ext>
          </a:extLst>
        </xdr:cNvPr>
        <xdr:cNvSpPr/>
      </xdr:nvSpPr>
      <xdr:spPr>
        <a:xfrm>
          <a:off x="12763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3266</xdr:rowOff>
    </xdr:from>
    <xdr:to>
      <xdr:col>71</xdr:col>
      <xdr:colOff>177800</xdr:colOff>
      <xdr:row>58</xdr:row>
      <xdr:rowOff>13063</xdr:rowOff>
    </xdr:to>
    <xdr:cxnSp macro="">
      <xdr:nvCxnSpPr>
        <xdr:cNvPr id="565" name="直線コネクタ 564">
          <a:extLst>
            <a:ext uri="{FF2B5EF4-FFF2-40B4-BE49-F238E27FC236}">
              <a16:creationId xmlns:a16="http://schemas.microsoft.com/office/drawing/2014/main" id="{4915F595-943F-4EE5-B668-F87FF27858BD}"/>
            </a:ext>
          </a:extLst>
        </xdr:cNvPr>
        <xdr:cNvCxnSpPr/>
      </xdr:nvCxnSpPr>
      <xdr:spPr>
        <a:xfrm flipV="1">
          <a:off x="12814300" y="99473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6" name="n_1aveValue【保健センター・保健所】&#10;有形固定資産減価償却率">
          <a:extLst>
            <a:ext uri="{FF2B5EF4-FFF2-40B4-BE49-F238E27FC236}">
              <a16:creationId xmlns:a16="http://schemas.microsoft.com/office/drawing/2014/main" id="{87870DD7-05ED-4516-9654-7ECC11CD261B}"/>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567" name="n_2aveValue【保健センター・保健所】&#10;有形固定資産減価償却率">
          <a:extLst>
            <a:ext uri="{FF2B5EF4-FFF2-40B4-BE49-F238E27FC236}">
              <a16:creationId xmlns:a16="http://schemas.microsoft.com/office/drawing/2014/main" id="{9FE79B91-8FA4-4B6D-9D16-E24A6D4BBB83}"/>
            </a:ext>
          </a:extLst>
        </xdr:cNvPr>
        <xdr:cNvSpPr txBox="1"/>
      </xdr:nvSpPr>
      <xdr:spPr>
        <a:xfrm>
          <a:off x="14389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568" name="n_3aveValue【保健センター・保健所】&#10;有形固定資産減価償却率">
          <a:extLst>
            <a:ext uri="{FF2B5EF4-FFF2-40B4-BE49-F238E27FC236}">
              <a16:creationId xmlns:a16="http://schemas.microsoft.com/office/drawing/2014/main" id="{3017F511-6581-4D23-93A5-4F8EFBC1E584}"/>
            </a:ext>
          </a:extLst>
        </xdr:cNvPr>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569" name="n_4aveValue【保健センター・保健所】&#10;有形固定資産減価償却率">
          <a:extLst>
            <a:ext uri="{FF2B5EF4-FFF2-40B4-BE49-F238E27FC236}">
              <a16:creationId xmlns:a16="http://schemas.microsoft.com/office/drawing/2014/main" id="{B544FA12-30DA-4A25-BEF6-3B0F15E897F5}"/>
            </a:ext>
          </a:extLst>
        </xdr:cNvPr>
        <xdr:cNvSpPr txBox="1"/>
      </xdr:nvSpPr>
      <xdr:spPr>
        <a:xfrm>
          <a:off x="12611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124477</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8B244A5A-BD0E-4B70-A7C8-F2595D27C197}"/>
            </a:ext>
          </a:extLst>
        </xdr:cNvPr>
        <xdr:cNvSpPr txBox="1"/>
      </xdr:nvSpPr>
      <xdr:spPr>
        <a:xfrm>
          <a:off x="15266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132642</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B9E3A1BB-2481-4D1F-B4AE-64C242A896FE}"/>
            </a:ext>
          </a:extLst>
        </xdr:cNvPr>
        <xdr:cNvSpPr txBox="1"/>
      </xdr:nvSpPr>
      <xdr:spPr>
        <a:xfrm>
          <a:off x="14389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A5B6AA94-334D-4680-9767-2688F7E15EB3}"/>
            </a:ext>
          </a:extLst>
        </xdr:cNvPr>
        <xdr:cNvSpPr txBox="1"/>
      </xdr:nvSpPr>
      <xdr:spPr>
        <a:xfrm>
          <a:off x="13500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80390</xdr:rowOff>
    </xdr:from>
    <xdr:ext cx="405111" cy="259045"/>
    <xdr:sp macro="" textlink="">
      <xdr:nvSpPr>
        <xdr:cNvPr id="573" name="n_4mainValue【保健センター・保健所】&#10;有形固定資産減価償却率">
          <a:extLst>
            <a:ext uri="{FF2B5EF4-FFF2-40B4-BE49-F238E27FC236}">
              <a16:creationId xmlns:a16="http://schemas.microsoft.com/office/drawing/2014/main" id="{9FB8764E-9C74-4BE3-80FA-4432C5328DEC}"/>
            </a:ext>
          </a:extLst>
        </xdr:cNvPr>
        <xdr:cNvSpPr txBox="1"/>
      </xdr:nvSpPr>
      <xdr:spPr>
        <a:xfrm>
          <a:off x="12611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C403D2C6-E5DC-4E11-A85F-E7D4756F029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D64AE082-163E-44ED-94C0-2415268D62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F84AB0B1-916B-4C33-9F24-A8813C03CF8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9951EEB6-A2BE-4A66-BA9C-D5F25BF0C4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EFC87769-18D2-4D00-AB6A-E0449CEF3D9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61C9266F-99C9-4DF3-B9E4-29656CA78AA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D2379A87-83DE-4A41-B234-776AF5CF76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E62A0BAD-B7DF-4D66-8F7C-405BE63380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6EBC3B47-DE87-4F29-A4D6-57AD2EC4E46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BA2AAE35-8221-4BF3-826C-B15BBFA58B6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9E8B8C1B-352B-4007-B851-984D7A450C1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7DC5B512-90A3-4A60-8868-B9E454CF547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A3A604E9-5277-4AAE-94C6-8B539245F62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5DABA404-7854-452C-9F6D-FA899BFA965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3E7D8270-91A9-4C8A-ADD4-2C0D17D4E6F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F5706402-34B9-45E8-A6CB-0D6A622CB08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03EA82E-49BB-4F5E-878C-0F46485CE6B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F9F9FCDD-0BDC-43BB-869E-9328E7B9EE9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7D9FA6F3-A2A9-4053-BAF6-3C48F9DB967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B7A1BD4E-CBB5-40CF-9C02-383BC89322B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36615A1B-78E7-4E60-9CB1-67F9F8A14DB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BFF2BFD9-71A9-4D33-B9AB-32C7E4022A8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F6D58821-03BF-479C-8CAE-FA7B520A03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97" name="直線コネクタ 596">
          <a:extLst>
            <a:ext uri="{FF2B5EF4-FFF2-40B4-BE49-F238E27FC236}">
              <a16:creationId xmlns:a16="http://schemas.microsoft.com/office/drawing/2014/main" id="{55D9FD99-BFA8-4201-8797-70F503E0A275}"/>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EFC8AAA1-C189-4A28-8F69-BEA482FF09C1}"/>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9" name="直線コネクタ 598">
          <a:extLst>
            <a:ext uri="{FF2B5EF4-FFF2-40B4-BE49-F238E27FC236}">
              <a16:creationId xmlns:a16="http://schemas.microsoft.com/office/drawing/2014/main" id="{B39122DA-5D68-433F-A944-4072284E3E7A}"/>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D9DAA915-F0C8-4FB2-8B07-970955D2C628}"/>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01" name="直線コネクタ 600">
          <a:extLst>
            <a:ext uri="{FF2B5EF4-FFF2-40B4-BE49-F238E27FC236}">
              <a16:creationId xmlns:a16="http://schemas.microsoft.com/office/drawing/2014/main" id="{AEF5DDD9-99F9-451C-8766-0D8C0810CAAC}"/>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2441BFC3-BF3A-4BAD-8F05-10FC9CBF7BD7}"/>
            </a:ext>
          </a:extLst>
        </xdr:cNvPr>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3" name="フローチャート: 判断 602">
          <a:extLst>
            <a:ext uri="{FF2B5EF4-FFF2-40B4-BE49-F238E27FC236}">
              <a16:creationId xmlns:a16="http://schemas.microsoft.com/office/drawing/2014/main" id="{470961E4-93D2-4C19-970C-EFA6A4016DE8}"/>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04" name="フローチャート: 判断 603">
          <a:extLst>
            <a:ext uri="{FF2B5EF4-FFF2-40B4-BE49-F238E27FC236}">
              <a16:creationId xmlns:a16="http://schemas.microsoft.com/office/drawing/2014/main" id="{D5206E28-40A7-4511-9FE0-7DB4A54B1AC7}"/>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05" name="フローチャート: 判断 604">
          <a:extLst>
            <a:ext uri="{FF2B5EF4-FFF2-40B4-BE49-F238E27FC236}">
              <a16:creationId xmlns:a16="http://schemas.microsoft.com/office/drawing/2014/main" id="{77A6B980-3190-49F0-B76B-B43F2AE4A681}"/>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06" name="フローチャート: 判断 605">
          <a:extLst>
            <a:ext uri="{FF2B5EF4-FFF2-40B4-BE49-F238E27FC236}">
              <a16:creationId xmlns:a16="http://schemas.microsoft.com/office/drawing/2014/main" id="{600886BE-C961-4BB0-A2FE-D780B3BB82A1}"/>
            </a:ext>
          </a:extLst>
        </xdr:cNvPr>
        <xdr:cNvSpPr/>
      </xdr:nvSpPr>
      <xdr:spPr>
        <a:xfrm>
          <a:off x="19494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07" name="フローチャート: 判断 606">
          <a:extLst>
            <a:ext uri="{FF2B5EF4-FFF2-40B4-BE49-F238E27FC236}">
              <a16:creationId xmlns:a16="http://schemas.microsoft.com/office/drawing/2014/main" id="{1A8B1B0F-08A3-49E9-8BA1-7FA07587EADB}"/>
            </a:ext>
          </a:extLst>
        </xdr:cNvPr>
        <xdr:cNvSpPr/>
      </xdr:nvSpPr>
      <xdr:spPr>
        <a:xfrm>
          <a:off x="18605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01C5E95-956F-4DA2-83A3-17A92D5AD40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8A1ED8B-8219-43FA-89E4-29D09550933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6ADE7546-DCBD-47D3-A9B1-6954C9A7C06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7E0A7B71-7282-466E-AF31-77365108849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57513D0E-856C-4338-9A96-CA24CF9E4D3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613" name="楕円 612">
          <a:extLst>
            <a:ext uri="{FF2B5EF4-FFF2-40B4-BE49-F238E27FC236}">
              <a16:creationId xmlns:a16="http://schemas.microsoft.com/office/drawing/2014/main" id="{6B6AC8C7-5BCF-495D-8491-6856A1896701}"/>
            </a:ext>
          </a:extLst>
        </xdr:cNvPr>
        <xdr:cNvSpPr/>
      </xdr:nvSpPr>
      <xdr:spPr>
        <a:xfrm>
          <a:off x="22110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158767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313FE561-5892-4C95-BBB8-9275E576F9E4}"/>
            </a:ext>
          </a:extLst>
        </xdr:cNvPr>
        <xdr:cNvSpPr txBox="1"/>
      </xdr:nvSpPr>
      <xdr:spPr>
        <a:xfrm>
          <a:off x="22199600"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615" name="楕円 614">
          <a:extLst>
            <a:ext uri="{FF2B5EF4-FFF2-40B4-BE49-F238E27FC236}">
              <a16:creationId xmlns:a16="http://schemas.microsoft.com/office/drawing/2014/main" id="{BA814D9C-8B62-4E20-BC77-FA3D73F44114}"/>
            </a:ext>
          </a:extLst>
        </xdr:cNvPr>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xdr:rowOff>
    </xdr:from>
    <xdr:to>
      <xdr:col>116</xdr:col>
      <xdr:colOff>63500</xdr:colOff>
      <xdr:row>62</xdr:row>
      <xdr:rowOff>22860</xdr:rowOff>
    </xdr:to>
    <xdr:cxnSp macro="">
      <xdr:nvCxnSpPr>
        <xdr:cNvPr id="616" name="直線コネクタ 615">
          <a:extLst>
            <a:ext uri="{FF2B5EF4-FFF2-40B4-BE49-F238E27FC236}">
              <a16:creationId xmlns:a16="http://schemas.microsoft.com/office/drawing/2014/main" id="{D5E913B8-F5BB-4CD2-89C6-B6B3075CC83E}"/>
            </a:ext>
          </a:extLst>
        </xdr:cNvPr>
        <xdr:cNvCxnSpPr/>
      </xdr:nvCxnSpPr>
      <xdr:spPr>
        <a:xfrm flipV="1">
          <a:off x="21323300" y="10645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151130</xdr:rowOff>
    </xdr:from>
    <xdr:to>
      <xdr:col>107</xdr:col>
      <xdr:colOff>101600</xdr:colOff>
      <xdr:row>62</xdr:row>
      <xdr:rowOff>81280</xdr:rowOff>
    </xdr:to>
    <xdr:sp macro="" textlink="">
      <xdr:nvSpPr>
        <xdr:cNvPr id="617" name="楕円 616">
          <a:extLst>
            <a:ext uri="{FF2B5EF4-FFF2-40B4-BE49-F238E27FC236}">
              <a16:creationId xmlns:a16="http://schemas.microsoft.com/office/drawing/2014/main" id="{6F0A5433-EC5A-44EF-8AEB-4E381D488B85}"/>
            </a:ext>
          </a:extLst>
        </xdr:cNvPr>
        <xdr:cNvSpPr/>
      </xdr:nvSpPr>
      <xdr:spPr>
        <a:xfrm>
          <a:off x="20383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30480</xdr:rowOff>
    </xdr:to>
    <xdr:cxnSp macro="">
      <xdr:nvCxnSpPr>
        <xdr:cNvPr id="618" name="直線コネクタ 617">
          <a:extLst>
            <a:ext uri="{FF2B5EF4-FFF2-40B4-BE49-F238E27FC236}">
              <a16:creationId xmlns:a16="http://schemas.microsoft.com/office/drawing/2014/main" id="{C68EF2E5-356B-4D39-A7C9-73F59775C488}"/>
            </a:ext>
          </a:extLst>
        </xdr:cNvPr>
        <xdr:cNvCxnSpPr/>
      </xdr:nvCxnSpPr>
      <xdr:spPr>
        <a:xfrm flipV="1">
          <a:off x="20434300" y="10652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619" name="楕円 618">
          <a:extLst>
            <a:ext uri="{FF2B5EF4-FFF2-40B4-BE49-F238E27FC236}">
              <a16:creationId xmlns:a16="http://schemas.microsoft.com/office/drawing/2014/main" id="{401A8BA7-599A-4CF5-B890-C9641A273D50}"/>
            </a:ext>
          </a:extLst>
        </xdr:cNvPr>
        <xdr:cNvSpPr/>
      </xdr:nvSpPr>
      <xdr:spPr>
        <a:xfrm>
          <a:off x="19494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68580</xdr:rowOff>
    </xdr:from>
    <xdr:to>
      <xdr:col>107</xdr:col>
      <xdr:colOff>50800</xdr:colOff>
      <xdr:row>62</xdr:row>
      <xdr:rowOff>30480</xdr:rowOff>
    </xdr:to>
    <xdr:cxnSp macro="">
      <xdr:nvCxnSpPr>
        <xdr:cNvPr id="620" name="直線コネクタ 619">
          <a:extLst>
            <a:ext uri="{FF2B5EF4-FFF2-40B4-BE49-F238E27FC236}">
              <a16:creationId xmlns:a16="http://schemas.microsoft.com/office/drawing/2014/main" id="{8B93E696-7AEC-48C3-8DAE-AF1EAE12E4AE}"/>
            </a:ext>
          </a:extLst>
        </xdr:cNvPr>
        <xdr:cNvCxnSpPr/>
      </xdr:nvCxnSpPr>
      <xdr:spPr>
        <a:xfrm>
          <a:off x="19545300" y="105270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93980</xdr:rowOff>
    </xdr:from>
    <xdr:to>
      <xdr:col>98</xdr:col>
      <xdr:colOff>38100</xdr:colOff>
      <xdr:row>62</xdr:row>
      <xdr:rowOff>24130</xdr:rowOff>
    </xdr:to>
    <xdr:sp macro="" textlink="">
      <xdr:nvSpPr>
        <xdr:cNvPr id="621" name="楕円 620">
          <a:extLst>
            <a:ext uri="{FF2B5EF4-FFF2-40B4-BE49-F238E27FC236}">
              <a16:creationId xmlns:a16="http://schemas.microsoft.com/office/drawing/2014/main" id="{E085421C-7892-4702-A05F-2241F1E6EBFF}"/>
            </a:ext>
          </a:extLst>
        </xdr:cNvPr>
        <xdr:cNvSpPr/>
      </xdr:nvSpPr>
      <xdr:spPr>
        <a:xfrm>
          <a:off x="18605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68580</xdr:rowOff>
    </xdr:from>
    <xdr:to>
      <xdr:col>102</xdr:col>
      <xdr:colOff>114300</xdr:colOff>
      <xdr:row>61</xdr:row>
      <xdr:rowOff>144780</xdr:rowOff>
    </xdr:to>
    <xdr:cxnSp macro="">
      <xdr:nvCxnSpPr>
        <xdr:cNvPr id="622" name="直線コネクタ 621">
          <a:extLst>
            <a:ext uri="{FF2B5EF4-FFF2-40B4-BE49-F238E27FC236}">
              <a16:creationId xmlns:a16="http://schemas.microsoft.com/office/drawing/2014/main" id="{A8CB99CD-B715-4079-A512-A5E1FB7D77D3}"/>
            </a:ext>
          </a:extLst>
        </xdr:cNvPr>
        <xdr:cNvCxnSpPr/>
      </xdr:nvCxnSpPr>
      <xdr:spPr>
        <a:xfrm flipV="1">
          <a:off x="18656300" y="105270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623" name="n_1aveValue【保健センター・保健所】&#10;一人当たり面積">
          <a:extLst>
            <a:ext uri="{FF2B5EF4-FFF2-40B4-BE49-F238E27FC236}">
              <a16:creationId xmlns:a16="http://schemas.microsoft.com/office/drawing/2014/main" id="{77385F69-1E67-45C6-9D55-BC92506B7DE3}"/>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624" name="n_2aveValue【保健センター・保健所】&#10;一人当たり面積">
          <a:extLst>
            <a:ext uri="{FF2B5EF4-FFF2-40B4-BE49-F238E27FC236}">
              <a16:creationId xmlns:a16="http://schemas.microsoft.com/office/drawing/2014/main" id="{0A03739F-76BA-4157-9932-F9F85063D7B9}"/>
            </a:ext>
          </a:extLst>
        </xdr:cNvPr>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25" name="n_3aveValue【保健センター・保健所】&#10;一人当たり面積">
          <a:extLst>
            <a:ext uri="{FF2B5EF4-FFF2-40B4-BE49-F238E27FC236}">
              <a16:creationId xmlns:a16="http://schemas.microsoft.com/office/drawing/2014/main" id="{12D4DE37-4609-462E-A258-272666949FEB}"/>
            </a:ext>
          </a:extLst>
        </xdr:cNvPr>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626" name="n_4aveValue【保健センター・保健所】&#10;一人当たり面積">
          <a:extLst>
            <a:ext uri="{FF2B5EF4-FFF2-40B4-BE49-F238E27FC236}">
              <a16:creationId xmlns:a16="http://schemas.microsoft.com/office/drawing/2014/main" id="{BB2E248E-613D-4E9A-802E-170F93EA3AAE}"/>
            </a:ext>
          </a:extLst>
        </xdr:cNvPr>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90187</xdr:rowOff>
    </xdr:from>
    <xdr:ext cx="469744" cy="259045"/>
    <xdr:sp macro="" textlink="">
      <xdr:nvSpPr>
        <xdr:cNvPr id="627" name="n_1mainValue【保健センター・保健所】&#10;一人当たり面積">
          <a:extLst>
            <a:ext uri="{FF2B5EF4-FFF2-40B4-BE49-F238E27FC236}">
              <a16:creationId xmlns:a16="http://schemas.microsoft.com/office/drawing/2014/main" id="{1AFB510B-4085-4F73-9247-4A76E2EB88AE}"/>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97807</xdr:rowOff>
    </xdr:from>
    <xdr:ext cx="469744" cy="259045"/>
    <xdr:sp macro="" textlink="">
      <xdr:nvSpPr>
        <xdr:cNvPr id="628" name="n_2mainValue【保健センター・保健所】&#10;一人当たり面積">
          <a:extLst>
            <a:ext uri="{FF2B5EF4-FFF2-40B4-BE49-F238E27FC236}">
              <a16:creationId xmlns:a16="http://schemas.microsoft.com/office/drawing/2014/main" id="{2658C2A9-5CC5-4324-88F0-F5D5BC63F838}"/>
            </a:ext>
          </a:extLst>
        </xdr:cNvPr>
        <xdr:cNvSpPr txBox="1"/>
      </xdr:nvSpPr>
      <xdr:spPr>
        <a:xfrm>
          <a:off x="20199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629" name="n_3mainValue【保健センター・保健所】&#10;一人当たり面積">
          <a:extLst>
            <a:ext uri="{FF2B5EF4-FFF2-40B4-BE49-F238E27FC236}">
              <a16:creationId xmlns:a16="http://schemas.microsoft.com/office/drawing/2014/main" id="{55D396AD-5F1B-4E1C-B559-540607DA8059}"/>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40657</xdr:rowOff>
    </xdr:from>
    <xdr:ext cx="469744" cy="259045"/>
    <xdr:sp macro="" textlink="">
      <xdr:nvSpPr>
        <xdr:cNvPr id="630" name="n_4mainValue【保健センター・保健所】&#10;一人当たり面積">
          <a:extLst>
            <a:ext uri="{FF2B5EF4-FFF2-40B4-BE49-F238E27FC236}">
              <a16:creationId xmlns:a16="http://schemas.microsoft.com/office/drawing/2014/main" id="{0C0BA065-44EB-478A-9594-F2BD9723DAD5}"/>
            </a:ext>
          </a:extLst>
        </xdr:cNvPr>
        <xdr:cNvSpPr txBox="1"/>
      </xdr:nvSpPr>
      <xdr:spPr>
        <a:xfrm>
          <a:off x="18421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C9E31B77-AA45-4CBB-B842-1C81665952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8736AC85-5E8F-4503-B48D-D1005D094D7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DAC20F6C-B7A2-4DD2-B156-6D3C656C5B4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89080EFC-2B0D-4743-A160-2FA0F6A4EBE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F9BB4B38-D25D-4EFD-82C2-43EDFE834B7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AA6E7D94-13B5-4EFF-825B-E837CF31C3B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3F6A4886-D1A1-40F3-9FB7-B7738BF7B12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9AECC5C7-DF3C-4DAF-8F96-C67737F5AF5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F02EF1D9-A6BD-4D0F-93DD-3E3537F30A7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A9506976-4FD3-4D8C-BBCE-3E954328530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54F9B37C-8C27-4DB8-B575-106AF03A3BD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8126033F-3B35-47EF-8DBB-664F9DE82DD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EBA4E978-E01B-4A71-B147-58834AEC883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FAC8716B-6699-4559-92F5-A49C2F40841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05D2898B-22D9-40DF-A1A2-10119DC5C8F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CAABA3A0-9AF1-4224-A5DF-0EE9B31B9EE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73B4605A-CE81-41F1-AF85-0AE97CC60F8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F24C36A6-999D-4B62-A768-16C5D60C7AE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E96E465F-ABAF-41B3-9F37-3D82460A4E4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FC0236BB-F247-4111-9D21-C8A2F06EC2C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01133018-CE7D-46E7-BC3F-BED22B9192B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1FC193C8-A9E0-4935-8D71-93FA6A1CCF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5376E42F-1415-41ED-BF21-24A8077404F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B77CC800-3368-4B0C-9FA7-6BA56FF197C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5" name="直線コネクタ 654">
          <a:extLst>
            <a:ext uri="{FF2B5EF4-FFF2-40B4-BE49-F238E27FC236}">
              <a16:creationId xmlns:a16="http://schemas.microsoft.com/office/drawing/2014/main" id="{C1A86049-0C90-4267-8FD1-FC6465D66F26}"/>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6" name="【消防施設】&#10;有形固定資産減価償却率最小値テキスト">
          <a:extLst>
            <a:ext uri="{FF2B5EF4-FFF2-40B4-BE49-F238E27FC236}">
              <a16:creationId xmlns:a16="http://schemas.microsoft.com/office/drawing/2014/main" id="{9E65B6AC-F3FB-427C-8DD4-6058C20316A3}"/>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7" name="直線コネクタ 656">
          <a:extLst>
            <a:ext uri="{FF2B5EF4-FFF2-40B4-BE49-F238E27FC236}">
              <a16:creationId xmlns:a16="http://schemas.microsoft.com/office/drawing/2014/main" id="{367AFE2E-4CC2-45B4-B766-1BCA67D36773}"/>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C83706D7-A00A-49D4-929B-2108A4BCD94B}"/>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59" name="直線コネクタ 658">
          <a:extLst>
            <a:ext uri="{FF2B5EF4-FFF2-40B4-BE49-F238E27FC236}">
              <a16:creationId xmlns:a16="http://schemas.microsoft.com/office/drawing/2014/main" id="{5CBAB600-B964-4EED-A670-767D30DAE928}"/>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D1D81B0D-DEA3-4582-B747-FC05BC2205A9}"/>
            </a:ext>
          </a:extLst>
        </xdr:cNvPr>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1" name="フローチャート: 判断 660">
          <a:extLst>
            <a:ext uri="{FF2B5EF4-FFF2-40B4-BE49-F238E27FC236}">
              <a16:creationId xmlns:a16="http://schemas.microsoft.com/office/drawing/2014/main" id="{50EC7B7A-11F2-49B3-9601-533A71D84353}"/>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2" name="フローチャート: 判断 661">
          <a:extLst>
            <a:ext uri="{FF2B5EF4-FFF2-40B4-BE49-F238E27FC236}">
              <a16:creationId xmlns:a16="http://schemas.microsoft.com/office/drawing/2014/main" id="{AAA6CA4B-E9F4-49DE-AD6F-9C25A88C740F}"/>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63" name="フローチャート: 判断 662">
          <a:extLst>
            <a:ext uri="{FF2B5EF4-FFF2-40B4-BE49-F238E27FC236}">
              <a16:creationId xmlns:a16="http://schemas.microsoft.com/office/drawing/2014/main" id="{2E21D7D1-0E6F-4B71-9A95-87DF34854712}"/>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64" name="フローチャート: 判断 663">
          <a:extLst>
            <a:ext uri="{FF2B5EF4-FFF2-40B4-BE49-F238E27FC236}">
              <a16:creationId xmlns:a16="http://schemas.microsoft.com/office/drawing/2014/main" id="{126E8FB6-5ECA-491E-8A11-282E3D61912B}"/>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65" name="フローチャート: 判断 664">
          <a:extLst>
            <a:ext uri="{FF2B5EF4-FFF2-40B4-BE49-F238E27FC236}">
              <a16:creationId xmlns:a16="http://schemas.microsoft.com/office/drawing/2014/main" id="{6FB6A06F-136F-435F-8FA9-12D444F8B087}"/>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E86DC6A-AB29-4421-970B-0B811577ECA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EA88B6AE-6CB5-4F39-B302-12594233016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1F1BA736-0779-40D7-B8EC-4D956EDB78F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6F4233B0-FA2B-4218-A28B-7CE3A1A3B2B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EC0F5C50-0FD5-4F73-BC38-E009C1CA64D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671" name="楕円 670">
          <a:extLst>
            <a:ext uri="{FF2B5EF4-FFF2-40B4-BE49-F238E27FC236}">
              <a16:creationId xmlns:a16="http://schemas.microsoft.com/office/drawing/2014/main" id="{A7D1C322-8B56-406D-944B-37C2BD8C3423}"/>
            </a:ext>
          </a:extLst>
        </xdr:cNvPr>
        <xdr:cNvSpPr/>
      </xdr:nvSpPr>
      <xdr:spPr>
        <a:xfrm>
          <a:off x="16268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137813</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1065ACF1-03F3-4911-89AA-715392ECFE0F}"/>
            </a:ext>
          </a:extLst>
        </xdr:cNvPr>
        <xdr:cNvSpPr txBox="1"/>
      </xdr:nvSpPr>
      <xdr:spPr>
        <a:xfrm>
          <a:off x="16357600"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69214</xdr:rowOff>
    </xdr:from>
    <xdr:to>
      <xdr:col>81</xdr:col>
      <xdr:colOff>101600</xdr:colOff>
      <xdr:row>81</xdr:row>
      <xdr:rowOff>170814</xdr:rowOff>
    </xdr:to>
    <xdr:sp macro="" textlink="">
      <xdr:nvSpPr>
        <xdr:cNvPr id="673" name="楕円 672">
          <a:extLst>
            <a:ext uri="{FF2B5EF4-FFF2-40B4-BE49-F238E27FC236}">
              <a16:creationId xmlns:a16="http://schemas.microsoft.com/office/drawing/2014/main" id="{DBDABDEC-CE66-4C03-A659-5E26FB54B009}"/>
            </a:ext>
          </a:extLst>
        </xdr:cNvPr>
        <xdr:cNvSpPr/>
      </xdr:nvSpPr>
      <xdr:spPr>
        <a:xfrm>
          <a:off x="15430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120014</xdr:rowOff>
    </xdr:from>
    <xdr:to>
      <xdr:col>85</xdr:col>
      <xdr:colOff>127000</xdr:colOff>
      <xdr:row>81</xdr:row>
      <xdr:rowOff>165736</xdr:rowOff>
    </xdr:to>
    <xdr:cxnSp macro="">
      <xdr:nvCxnSpPr>
        <xdr:cNvPr id="674" name="直線コネクタ 673">
          <a:extLst>
            <a:ext uri="{FF2B5EF4-FFF2-40B4-BE49-F238E27FC236}">
              <a16:creationId xmlns:a16="http://schemas.microsoft.com/office/drawing/2014/main" id="{4A98FC92-5A17-4A3F-AAD4-877F2CC0D952}"/>
            </a:ext>
          </a:extLst>
        </xdr:cNvPr>
        <xdr:cNvCxnSpPr/>
      </xdr:nvCxnSpPr>
      <xdr:spPr>
        <a:xfrm>
          <a:off x="15481300" y="140074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675" name="楕円 674">
          <a:extLst>
            <a:ext uri="{FF2B5EF4-FFF2-40B4-BE49-F238E27FC236}">
              <a16:creationId xmlns:a16="http://schemas.microsoft.com/office/drawing/2014/main" id="{966F307A-58D0-4A36-99F0-51C5E53DB6D4}"/>
            </a:ext>
          </a:extLst>
        </xdr:cNvPr>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81</xdr:row>
      <xdr:rowOff>120014</xdr:rowOff>
    </xdr:to>
    <xdr:cxnSp macro="">
      <xdr:nvCxnSpPr>
        <xdr:cNvPr id="676" name="直線コネクタ 675">
          <a:extLst>
            <a:ext uri="{FF2B5EF4-FFF2-40B4-BE49-F238E27FC236}">
              <a16:creationId xmlns:a16="http://schemas.microsoft.com/office/drawing/2014/main" id="{D8FB3278-5F7A-4594-9E97-A236B05E5E76}"/>
            </a:ext>
          </a:extLst>
        </xdr:cNvPr>
        <xdr:cNvCxnSpPr/>
      </xdr:nvCxnSpPr>
      <xdr:spPr>
        <a:xfrm>
          <a:off x="14592300" y="139712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2539</xdr:rowOff>
    </xdr:from>
    <xdr:to>
      <xdr:col>72</xdr:col>
      <xdr:colOff>38100</xdr:colOff>
      <xdr:row>81</xdr:row>
      <xdr:rowOff>104139</xdr:rowOff>
    </xdr:to>
    <xdr:sp macro="" textlink="">
      <xdr:nvSpPr>
        <xdr:cNvPr id="677" name="楕円 676">
          <a:extLst>
            <a:ext uri="{FF2B5EF4-FFF2-40B4-BE49-F238E27FC236}">
              <a16:creationId xmlns:a16="http://schemas.microsoft.com/office/drawing/2014/main" id="{AC3E92C3-7BA2-48D8-B613-EECB23148136}"/>
            </a:ext>
          </a:extLst>
        </xdr:cNvPr>
        <xdr:cNvSpPr/>
      </xdr:nvSpPr>
      <xdr:spPr>
        <a:xfrm>
          <a:off x="13652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53339</xdr:rowOff>
    </xdr:from>
    <xdr:to>
      <xdr:col>76</xdr:col>
      <xdr:colOff>114300</xdr:colOff>
      <xdr:row>81</xdr:row>
      <xdr:rowOff>83820</xdr:rowOff>
    </xdr:to>
    <xdr:cxnSp macro="">
      <xdr:nvCxnSpPr>
        <xdr:cNvPr id="678" name="直線コネクタ 677">
          <a:extLst>
            <a:ext uri="{FF2B5EF4-FFF2-40B4-BE49-F238E27FC236}">
              <a16:creationId xmlns:a16="http://schemas.microsoft.com/office/drawing/2014/main" id="{6A728821-8496-4727-8F33-788AEFF01D3D}"/>
            </a:ext>
          </a:extLst>
        </xdr:cNvPr>
        <xdr:cNvCxnSpPr/>
      </xdr:nvCxnSpPr>
      <xdr:spPr>
        <a:xfrm>
          <a:off x="13703300" y="139407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126364</xdr:rowOff>
    </xdr:from>
    <xdr:to>
      <xdr:col>67</xdr:col>
      <xdr:colOff>101600</xdr:colOff>
      <xdr:row>81</xdr:row>
      <xdr:rowOff>56514</xdr:rowOff>
    </xdr:to>
    <xdr:sp macro="" textlink="">
      <xdr:nvSpPr>
        <xdr:cNvPr id="679" name="楕円 678">
          <a:extLst>
            <a:ext uri="{FF2B5EF4-FFF2-40B4-BE49-F238E27FC236}">
              <a16:creationId xmlns:a16="http://schemas.microsoft.com/office/drawing/2014/main" id="{201DCEF0-CC1A-405C-ACBD-E00F90BD8C28}"/>
            </a:ext>
          </a:extLst>
        </xdr:cNvPr>
        <xdr:cNvSpPr/>
      </xdr:nvSpPr>
      <xdr:spPr>
        <a:xfrm>
          <a:off x="12763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5714</xdr:rowOff>
    </xdr:from>
    <xdr:to>
      <xdr:col>71</xdr:col>
      <xdr:colOff>177800</xdr:colOff>
      <xdr:row>81</xdr:row>
      <xdr:rowOff>53339</xdr:rowOff>
    </xdr:to>
    <xdr:cxnSp macro="">
      <xdr:nvCxnSpPr>
        <xdr:cNvPr id="680" name="直線コネクタ 679">
          <a:extLst>
            <a:ext uri="{FF2B5EF4-FFF2-40B4-BE49-F238E27FC236}">
              <a16:creationId xmlns:a16="http://schemas.microsoft.com/office/drawing/2014/main" id="{AE5E4487-41DC-42E9-ADAC-5440576770DE}"/>
            </a:ext>
          </a:extLst>
        </xdr:cNvPr>
        <xdr:cNvCxnSpPr/>
      </xdr:nvCxnSpPr>
      <xdr:spPr>
        <a:xfrm>
          <a:off x="12814300" y="138931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681" name="n_1aveValue【消防施設】&#10;有形固定資産減価償却率">
          <a:extLst>
            <a:ext uri="{FF2B5EF4-FFF2-40B4-BE49-F238E27FC236}">
              <a16:creationId xmlns:a16="http://schemas.microsoft.com/office/drawing/2014/main" id="{126D619D-8578-41ED-9F4A-217562DECD63}"/>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682" name="n_2aveValue【消防施設】&#10;有形固定資産減価償却率">
          <a:extLst>
            <a:ext uri="{FF2B5EF4-FFF2-40B4-BE49-F238E27FC236}">
              <a16:creationId xmlns:a16="http://schemas.microsoft.com/office/drawing/2014/main" id="{28853F7C-D51F-4368-9446-61E2EBD92E7A}"/>
            </a:ext>
          </a:extLst>
        </xdr:cNvPr>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683" name="n_3aveValue【消防施設】&#10;有形固定資産減価償却率">
          <a:extLst>
            <a:ext uri="{FF2B5EF4-FFF2-40B4-BE49-F238E27FC236}">
              <a16:creationId xmlns:a16="http://schemas.microsoft.com/office/drawing/2014/main" id="{5144E531-8E96-4E94-820B-6944BD334C67}"/>
            </a:ext>
          </a:extLst>
        </xdr:cNvPr>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684" name="n_4aveValue【消防施設】&#10;有形固定資産減価償却率">
          <a:extLst>
            <a:ext uri="{FF2B5EF4-FFF2-40B4-BE49-F238E27FC236}">
              <a16:creationId xmlns:a16="http://schemas.microsoft.com/office/drawing/2014/main" id="{A3407ADE-CD2F-43BB-ACBE-5C8739BCC799}"/>
            </a:ext>
          </a:extLst>
        </xdr:cNvPr>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15891</xdr:rowOff>
    </xdr:from>
    <xdr:ext cx="405111" cy="259045"/>
    <xdr:sp macro="" textlink="">
      <xdr:nvSpPr>
        <xdr:cNvPr id="685" name="n_1mainValue【消防施設】&#10;有形固定資産減価償却率">
          <a:extLst>
            <a:ext uri="{FF2B5EF4-FFF2-40B4-BE49-F238E27FC236}">
              <a16:creationId xmlns:a16="http://schemas.microsoft.com/office/drawing/2014/main" id="{A735EAA7-D53E-450A-AADB-99C0F73B4D02}"/>
            </a:ext>
          </a:extLst>
        </xdr:cNvPr>
        <xdr:cNvSpPr txBox="1"/>
      </xdr:nvSpPr>
      <xdr:spPr>
        <a:xfrm>
          <a:off x="152660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686" name="n_2mainValue【消防施設】&#10;有形固定資産減価償却率">
          <a:extLst>
            <a:ext uri="{FF2B5EF4-FFF2-40B4-BE49-F238E27FC236}">
              <a16:creationId xmlns:a16="http://schemas.microsoft.com/office/drawing/2014/main" id="{716EE3B7-13E0-422D-9AAA-1D542EF3A558}"/>
            </a:ext>
          </a:extLst>
        </xdr:cNvPr>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120666</xdr:rowOff>
    </xdr:from>
    <xdr:ext cx="405111" cy="259045"/>
    <xdr:sp macro="" textlink="">
      <xdr:nvSpPr>
        <xdr:cNvPr id="687" name="n_3mainValue【消防施設】&#10;有形固定資産減価償却率">
          <a:extLst>
            <a:ext uri="{FF2B5EF4-FFF2-40B4-BE49-F238E27FC236}">
              <a16:creationId xmlns:a16="http://schemas.microsoft.com/office/drawing/2014/main" id="{24116AF9-2C83-48AD-8E59-902ED5E5F578}"/>
            </a:ext>
          </a:extLst>
        </xdr:cNvPr>
        <xdr:cNvSpPr txBox="1"/>
      </xdr:nvSpPr>
      <xdr:spPr>
        <a:xfrm>
          <a:off x="13500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688" name="n_4mainValue【消防施設】&#10;有形固定資産減価償却率">
          <a:extLst>
            <a:ext uri="{FF2B5EF4-FFF2-40B4-BE49-F238E27FC236}">
              <a16:creationId xmlns:a16="http://schemas.microsoft.com/office/drawing/2014/main" id="{230B6532-8E72-422F-8057-5759E5583318}"/>
            </a:ext>
          </a:extLst>
        </xdr:cNvPr>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EAED08B6-F3CC-4DB3-A67D-5BEA464D024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F085DA8E-901F-4F00-AC36-5B2BDA40FA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C06AED7B-6EFD-45CC-909C-7A4B7A4AC8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7E8BB31B-8748-4168-BB73-04A4708E20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EF87E209-2A42-40A6-9399-B0F1E4884A5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6C550428-758F-442E-B9A9-1AAC9CD2291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D1423C28-AB9C-4837-BA3E-86A67027E3A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F045E2F9-CE1F-4F8D-8BC0-EF5C8C76D14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CBB32DAD-F794-4047-86F4-AA348C598A8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0B0D0AC8-64C5-4D40-A771-1DF616B0489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9" name="直線コネクタ 698">
          <a:extLst>
            <a:ext uri="{FF2B5EF4-FFF2-40B4-BE49-F238E27FC236}">
              <a16:creationId xmlns:a16="http://schemas.microsoft.com/office/drawing/2014/main" id="{7FD243D1-F1CF-41C8-9F69-C5475493F51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0" name="テキスト ボックス 699">
          <a:extLst>
            <a:ext uri="{FF2B5EF4-FFF2-40B4-BE49-F238E27FC236}">
              <a16:creationId xmlns:a16="http://schemas.microsoft.com/office/drawing/2014/main" id="{268D7FAF-CDFA-4295-856A-6DDE327A4CA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1" name="直線コネクタ 700">
          <a:extLst>
            <a:ext uri="{FF2B5EF4-FFF2-40B4-BE49-F238E27FC236}">
              <a16:creationId xmlns:a16="http://schemas.microsoft.com/office/drawing/2014/main" id="{D9C5D7E0-C1BD-4C84-ACE8-2100F19BA61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2" name="テキスト ボックス 701">
          <a:extLst>
            <a:ext uri="{FF2B5EF4-FFF2-40B4-BE49-F238E27FC236}">
              <a16:creationId xmlns:a16="http://schemas.microsoft.com/office/drawing/2014/main" id="{AD037B83-6151-49C3-A9D6-B9922A69EEE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3" name="直線コネクタ 702">
          <a:extLst>
            <a:ext uri="{FF2B5EF4-FFF2-40B4-BE49-F238E27FC236}">
              <a16:creationId xmlns:a16="http://schemas.microsoft.com/office/drawing/2014/main" id="{EB0D2BF7-3E6A-4131-A2BC-9B982213B00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4" name="テキスト ボックス 703">
          <a:extLst>
            <a:ext uri="{FF2B5EF4-FFF2-40B4-BE49-F238E27FC236}">
              <a16:creationId xmlns:a16="http://schemas.microsoft.com/office/drawing/2014/main" id="{087635AB-7751-4C31-9BAD-42844BD765E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5" name="直線コネクタ 704">
          <a:extLst>
            <a:ext uri="{FF2B5EF4-FFF2-40B4-BE49-F238E27FC236}">
              <a16:creationId xmlns:a16="http://schemas.microsoft.com/office/drawing/2014/main" id="{9040D94E-737A-49B0-A485-289FC30EC43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6" name="テキスト ボックス 705">
          <a:extLst>
            <a:ext uri="{FF2B5EF4-FFF2-40B4-BE49-F238E27FC236}">
              <a16:creationId xmlns:a16="http://schemas.microsoft.com/office/drawing/2014/main" id="{1C594143-EDB7-4CC1-93C5-52F3DA063AC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7" name="直線コネクタ 706">
          <a:extLst>
            <a:ext uri="{FF2B5EF4-FFF2-40B4-BE49-F238E27FC236}">
              <a16:creationId xmlns:a16="http://schemas.microsoft.com/office/drawing/2014/main" id="{DCD72E78-7E2F-4806-BD08-761907B277C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8" name="テキスト ボックス 707">
          <a:extLst>
            <a:ext uri="{FF2B5EF4-FFF2-40B4-BE49-F238E27FC236}">
              <a16:creationId xmlns:a16="http://schemas.microsoft.com/office/drawing/2014/main" id="{0949A76E-572E-4EC9-8B67-DAC7C60F67D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9" name="直線コネクタ 708">
          <a:extLst>
            <a:ext uri="{FF2B5EF4-FFF2-40B4-BE49-F238E27FC236}">
              <a16:creationId xmlns:a16="http://schemas.microsoft.com/office/drawing/2014/main" id="{20A81EC7-7C6B-4B9E-95A3-B155207B71E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0" name="テキスト ボックス 709">
          <a:extLst>
            <a:ext uri="{FF2B5EF4-FFF2-40B4-BE49-F238E27FC236}">
              <a16:creationId xmlns:a16="http://schemas.microsoft.com/office/drawing/2014/main" id="{3A251BBC-71F5-4F9B-9920-51D117075EE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B12BFADB-36AE-4833-AFF2-28A7F058D56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a:extLst>
            <a:ext uri="{FF2B5EF4-FFF2-40B4-BE49-F238E27FC236}">
              <a16:creationId xmlns:a16="http://schemas.microsoft.com/office/drawing/2014/main" id="{FA6E406D-62F6-4A41-83B5-D439D2EAB2E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a:extLst>
            <a:ext uri="{FF2B5EF4-FFF2-40B4-BE49-F238E27FC236}">
              <a16:creationId xmlns:a16="http://schemas.microsoft.com/office/drawing/2014/main" id="{E79919D5-5CE1-47AF-A1A4-3D2277C83AD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14" name="直線コネクタ 713">
          <a:extLst>
            <a:ext uri="{FF2B5EF4-FFF2-40B4-BE49-F238E27FC236}">
              <a16:creationId xmlns:a16="http://schemas.microsoft.com/office/drawing/2014/main" id="{274F3FC0-8308-4FE5-B67C-EE38C8E80E67}"/>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5" name="【消防施設】&#10;一人当たり面積最小値テキスト">
          <a:extLst>
            <a:ext uri="{FF2B5EF4-FFF2-40B4-BE49-F238E27FC236}">
              <a16:creationId xmlns:a16="http://schemas.microsoft.com/office/drawing/2014/main" id="{0F0CA9C1-A8FC-495D-B267-ACD8E0E8D4ED}"/>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6" name="直線コネクタ 715">
          <a:extLst>
            <a:ext uri="{FF2B5EF4-FFF2-40B4-BE49-F238E27FC236}">
              <a16:creationId xmlns:a16="http://schemas.microsoft.com/office/drawing/2014/main" id="{DD0504A7-86F3-47F2-A627-472F92AED975}"/>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7" name="【消防施設】&#10;一人当たり面積最大値テキスト">
          <a:extLst>
            <a:ext uri="{FF2B5EF4-FFF2-40B4-BE49-F238E27FC236}">
              <a16:creationId xmlns:a16="http://schemas.microsoft.com/office/drawing/2014/main" id="{25D07C9B-E74A-4A8E-BE8F-02CE5CF2A8E1}"/>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8" name="直線コネクタ 717">
          <a:extLst>
            <a:ext uri="{FF2B5EF4-FFF2-40B4-BE49-F238E27FC236}">
              <a16:creationId xmlns:a16="http://schemas.microsoft.com/office/drawing/2014/main" id="{3A82169C-A7F2-41B9-97D3-5FA54AA5A963}"/>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719" name="【消防施設】&#10;一人当たり面積平均値テキスト">
          <a:extLst>
            <a:ext uri="{FF2B5EF4-FFF2-40B4-BE49-F238E27FC236}">
              <a16:creationId xmlns:a16="http://schemas.microsoft.com/office/drawing/2014/main" id="{2EA05C19-C96D-44CA-A4AD-F09CA70EBE99}"/>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20" name="フローチャート: 判断 719">
          <a:extLst>
            <a:ext uri="{FF2B5EF4-FFF2-40B4-BE49-F238E27FC236}">
              <a16:creationId xmlns:a16="http://schemas.microsoft.com/office/drawing/2014/main" id="{F78A4BE7-EC42-4B49-B3FA-580275C1F895}"/>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21" name="フローチャート: 判断 720">
          <a:extLst>
            <a:ext uri="{FF2B5EF4-FFF2-40B4-BE49-F238E27FC236}">
              <a16:creationId xmlns:a16="http://schemas.microsoft.com/office/drawing/2014/main" id="{FDB74B97-91B9-436B-80D3-86C6996BE8C0}"/>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22" name="フローチャート: 判断 721">
          <a:extLst>
            <a:ext uri="{FF2B5EF4-FFF2-40B4-BE49-F238E27FC236}">
              <a16:creationId xmlns:a16="http://schemas.microsoft.com/office/drawing/2014/main" id="{DCBAD4BE-5E69-4355-A709-E108490A8808}"/>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723" name="フローチャート: 判断 722">
          <a:extLst>
            <a:ext uri="{FF2B5EF4-FFF2-40B4-BE49-F238E27FC236}">
              <a16:creationId xmlns:a16="http://schemas.microsoft.com/office/drawing/2014/main" id="{00EBD6A7-40C4-42C0-B972-69F4B211C5F1}"/>
            </a:ext>
          </a:extLst>
        </xdr:cNvPr>
        <xdr:cNvSpPr/>
      </xdr:nvSpPr>
      <xdr:spPr>
        <a:xfrm>
          <a:off x="19494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15602</xdr:rowOff>
    </xdr:from>
    <xdr:to>
      <xdr:col>98</xdr:col>
      <xdr:colOff>38100</xdr:colOff>
      <xdr:row>86</xdr:row>
      <xdr:rowOff>117202</xdr:rowOff>
    </xdr:to>
    <xdr:sp macro="" textlink="">
      <xdr:nvSpPr>
        <xdr:cNvPr id="724" name="フローチャート: 判断 723">
          <a:extLst>
            <a:ext uri="{FF2B5EF4-FFF2-40B4-BE49-F238E27FC236}">
              <a16:creationId xmlns:a16="http://schemas.microsoft.com/office/drawing/2014/main" id="{4A501732-1425-49BE-8BB9-D7E3C88BD345}"/>
            </a:ext>
          </a:extLst>
        </xdr:cNvPr>
        <xdr:cNvSpPr/>
      </xdr:nvSpPr>
      <xdr:spPr>
        <a:xfrm>
          <a:off x="18605500" y="147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D46DFE9F-79C1-496F-80BF-E4459290447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71382EFB-CC25-477B-BF39-F6425917D6E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2A942E0A-EE78-41E2-B5C1-887E38F514B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24E4695D-4C72-4757-8EFC-86AB6889535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AFB00763-33F8-4B8E-A278-8DEB221B70C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30" name="楕円 729">
          <a:extLst>
            <a:ext uri="{FF2B5EF4-FFF2-40B4-BE49-F238E27FC236}">
              <a16:creationId xmlns:a16="http://schemas.microsoft.com/office/drawing/2014/main" id="{935A64D7-0A17-4021-AF42-A6E489F4D7C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126291</xdr:rowOff>
    </xdr:from>
    <xdr:ext cx="469744" cy="259045"/>
    <xdr:sp macro="" textlink="">
      <xdr:nvSpPr>
        <xdr:cNvPr id="731" name="【消防施設】&#10;一人当たり面積該当値テキスト">
          <a:extLst>
            <a:ext uri="{FF2B5EF4-FFF2-40B4-BE49-F238E27FC236}">
              <a16:creationId xmlns:a16="http://schemas.microsoft.com/office/drawing/2014/main" id="{79CF6587-E9D9-4CCF-8259-16BC54E03DA1}"/>
            </a:ext>
          </a:extLst>
        </xdr:cNvPr>
        <xdr:cNvSpPr txBox="1"/>
      </xdr:nvSpPr>
      <xdr:spPr>
        <a:xfrm>
          <a:off x="221996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160927</xdr:rowOff>
    </xdr:from>
    <xdr:to>
      <xdr:col>112</xdr:col>
      <xdr:colOff>38100</xdr:colOff>
      <xdr:row>86</xdr:row>
      <xdr:rowOff>91077</xdr:rowOff>
    </xdr:to>
    <xdr:sp macro="" textlink="">
      <xdr:nvSpPr>
        <xdr:cNvPr id="732" name="楕円 731">
          <a:extLst>
            <a:ext uri="{FF2B5EF4-FFF2-40B4-BE49-F238E27FC236}">
              <a16:creationId xmlns:a16="http://schemas.microsoft.com/office/drawing/2014/main" id="{A2744F8A-9E32-4E82-93BE-8D2BD44C8EF3}"/>
            </a:ext>
          </a:extLst>
        </xdr:cNvPr>
        <xdr:cNvSpPr/>
      </xdr:nvSpPr>
      <xdr:spPr>
        <a:xfrm>
          <a:off x="212725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40277</xdr:rowOff>
    </xdr:to>
    <xdr:cxnSp macro="">
      <xdr:nvCxnSpPr>
        <xdr:cNvPr id="733" name="直線コネクタ 732">
          <a:extLst>
            <a:ext uri="{FF2B5EF4-FFF2-40B4-BE49-F238E27FC236}">
              <a16:creationId xmlns:a16="http://schemas.microsoft.com/office/drawing/2014/main" id="{724F5B0B-A661-4AA0-996F-E417F25ED168}"/>
            </a:ext>
          </a:extLst>
        </xdr:cNvPr>
        <xdr:cNvCxnSpPr/>
      </xdr:nvCxnSpPr>
      <xdr:spPr>
        <a:xfrm flipV="1">
          <a:off x="21323300" y="1478280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160927</xdr:rowOff>
    </xdr:from>
    <xdr:to>
      <xdr:col>107</xdr:col>
      <xdr:colOff>101600</xdr:colOff>
      <xdr:row>86</xdr:row>
      <xdr:rowOff>91077</xdr:rowOff>
    </xdr:to>
    <xdr:sp macro="" textlink="">
      <xdr:nvSpPr>
        <xdr:cNvPr id="734" name="楕円 733">
          <a:extLst>
            <a:ext uri="{FF2B5EF4-FFF2-40B4-BE49-F238E27FC236}">
              <a16:creationId xmlns:a16="http://schemas.microsoft.com/office/drawing/2014/main" id="{EC579F6F-BD0B-4A83-B5A4-E38D1AD2D1C7}"/>
            </a:ext>
          </a:extLst>
        </xdr:cNvPr>
        <xdr:cNvSpPr/>
      </xdr:nvSpPr>
      <xdr:spPr>
        <a:xfrm>
          <a:off x="203835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40277</xdr:rowOff>
    </xdr:from>
    <xdr:to>
      <xdr:col>111</xdr:col>
      <xdr:colOff>177800</xdr:colOff>
      <xdr:row>86</xdr:row>
      <xdr:rowOff>40277</xdr:rowOff>
    </xdr:to>
    <xdr:cxnSp macro="">
      <xdr:nvCxnSpPr>
        <xdr:cNvPr id="735" name="直線コネクタ 734">
          <a:extLst>
            <a:ext uri="{FF2B5EF4-FFF2-40B4-BE49-F238E27FC236}">
              <a16:creationId xmlns:a16="http://schemas.microsoft.com/office/drawing/2014/main" id="{29D37C1C-B774-4A2E-B747-FE974F2027CD}"/>
            </a:ext>
          </a:extLst>
        </xdr:cNvPr>
        <xdr:cNvCxnSpPr/>
      </xdr:nvCxnSpPr>
      <xdr:spPr>
        <a:xfrm>
          <a:off x="20434300" y="147849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164193</xdr:rowOff>
    </xdr:from>
    <xdr:to>
      <xdr:col>102</xdr:col>
      <xdr:colOff>165100</xdr:colOff>
      <xdr:row>86</xdr:row>
      <xdr:rowOff>94343</xdr:rowOff>
    </xdr:to>
    <xdr:sp macro="" textlink="">
      <xdr:nvSpPr>
        <xdr:cNvPr id="736" name="楕円 735">
          <a:extLst>
            <a:ext uri="{FF2B5EF4-FFF2-40B4-BE49-F238E27FC236}">
              <a16:creationId xmlns:a16="http://schemas.microsoft.com/office/drawing/2014/main" id="{19BA1F2D-63C8-4BE0-AA08-A3A1869021BD}"/>
            </a:ext>
          </a:extLst>
        </xdr:cNvPr>
        <xdr:cNvSpPr/>
      </xdr:nvSpPr>
      <xdr:spPr>
        <a:xfrm>
          <a:off x="19494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40277</xdr:rowOff>
    </xdr:from>
    <xdr:to>
      <xdr:col>107</xdr:col>
      <xdr:colOff>50800</xdr:colOff>
      <xdr:row>86</xdr:row>
      <xdr:rowOff>43543</xdr:rowOff>
    </xdr:to>
    <xdr:cxnSp macro="">
      <xdr:nvCxnSpPr>
        <xdr:cNvPr id="737" name="直線コネクタ 736">
          <a:extLst>
            <a:ext uri="{FF2B5EF4-FFF2-40B4-BE49-F238E27FC236}">
              <a16:creationId xmlns:a16="http://schemas.microsoft.com/office/drawing/2014/main" id="{EF76B17C-FE60-40E9-89EF-5DA59A39DC8C}"/>
            </a:ext>
          </a:extLst>
        </xdr:cNvPr>
        <xdr:cNvCxnSpPr/>
      </xdr:nvCxnSpPr>
      <xdr:spPr>
        <a:xfrm flipV="1">
          <a:off x="19545300" y="147849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165281</xdr:rowOff>
    </xdr:from>
    <xdr:to>
      <xdr:col>98</xdr:col>
      <xdr:colOff>38100</xdr:colOff>
      <xdr:row>86</xdr:row>
      <xdr:rowOff>95431</xdr:rowOff>
    </xdr:to>
    <xdr:sp macro="" textlink="">
      <xdr:nvSpPr>
        <xdr:cNvPr id="738" name="楕円 737">
          <a:extLst>
            <a:ext uri="{FF2B5EF4-FFF2-40B4-BE49-F238E27FC236}">
              <a16:creationId xmlns:a16="http://schemas.microsoft.com/office/drawing/2014/main" id="{057AE556-56B8-4B7C-B873-5DF3F1A047E5}"/>
            </a:ext>
          </a:extLst>
        </xdr:cNvPr>
        <xdr:cNvSpPr/>
      </xdr:nvSpPr>
      <xdr:spPr>
        <a:xfrm>
          <a:off x="18605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43543</xdr:rowOff>
    </xdr:from>
    <xdr:to>
      <xdr:col>102</xdr:col>
      <xdr:colOff>114300</xdr:colOff>
      <xdr:row>86</xdr:row>
      <xdr:rowOff>44631</xdr:rowOff>
    </xdr:to>
    <xdr:cxnSp macro="">
      <xdr:nvCxnSpPr>
        <xdr:cNvPr id="739" name="直線コネクタ 738">
          <a:extLst>
            <a:ext uri="{FF2B5EF4-FFF2-40B4-BE49-F238E27FC236}">
              <a16:creationId xmlns:a16="http://schemas.microsoft.com/office/drawing/2014/main" id="{B05A36D6-F013-4C05-BBAF-231CBBAEC4B7}"/>
            </a:ext>
          </a:extLst>
        </xdr:cNvPr>
        <xdr:cNvCxnSpPr/>
      </xdr:nvCxnSpPr>
      <xdr:spPr>
        <a:xfrm flipV="1">
          <a:off x="18656300" y="1478824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740" name="n_1aveValue【消防施設】&#10;一人当たり面積">
          <a:extLst>
            <a:ext uri="{FF2B5EF4-FFF2-40B4-BE49-F238E27FC236}">
              <a16:creationId xmlns:a16="http://schemas.microsoft.com/office/drawing/2014/main" id="{A69C891E-6838-40CB-9B32-46B4F42E57E7}"/>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741" name="n_2aveValue【消防施設】&#10;一人当たり面積">
          <a:extLst>
            <a:ext uri="{FF2B5EF4-FFF2-40B4-BE49-F238E27FC236}">
              <a16:creationId xmlns:a16="http://schemas.microsoft.com/office/drawing/2014/main" id="{F1EC5FC7-738B-45EB-A327-4923205034A2}"/>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742" name="n_3aveValue【消防施設】&#10;一人当たり面積">
          <a:extLst>
            <a:ext uri="{FF2B5EF4-FFF2-40B4-BE49-F238E27FC236}">
              <a16:creationId xmlns:a16="http://schemas.microsoft.com/office/drawing/2014/main" id="{C27BA896-559F-4F29-B621-1AC8F3AE0B1E}"/>
            </a:ext>
          </a:extLst>
        </xdr:cNvPr>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108329</xdr:rowOff>
    </xdr:from>
    <xdr:ext cx="469744" cy="259045"/>
    <xdr:sp macro="" textlink="">
      <xdr:nvSpPr>
        <xdr:cNvPr id="743" name="n_4aveValue【消防施設】&#10;一人当たり面積">
          <a:extLst>
            <a:ext uri="{FF2B5EF4-FFF2-40B4-BE49-F238E27FC236}">
              <a16:creationId xmlns:a16="http://schemas.microsoft.com/office/drawing/2014/main" id="{566598DD-021D-4318-8F52-02118951F5C3}"/>
            </a:ext>
          </a:extLst>
        </xdr:cNvPr>
        <xdr:cNvSpPr txBox="1"/>
      </xdr:nvSpPr>
      <xdr:spPr>
        <a:xfrm>
          <a:off x="18421427" y="148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82204</xdr:rowOff>
    </xdr:from>
    <xdr:ext cx="469744" cy="259045"/>
    <xdr:sp macro="" textlink="">
      <xdr:nvSpPr>
        <xdr:cNvPr id="744" name="n_1mainValue【消防施設】&#10;一人当たり面積">
          <a:extLst>
            <a:ext uri="{FF2B5EF4-FFF2-40B4-BE49-F238E27FC236}">
              <a16:creationId xmlns:a16="http://schemas.microsoft.com/office/drawing/2014/main" id="{EBEC7007-8EE1-47CD-8D52-9639902095C8}"/>
            </a:ext>
          </a:extLst>
        </xdr:cNvPr>
        <xdr:cNvSpPr txBox="1"/>
      </xdr:nvSpPr>
      <xdr:spPr>
        <a:xfrm>
          <a:off x="210757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82204</xdr:rowOff>
    </xdr:from>
    <xdr:ext cx="469744" cy="259045"/>
    <xdr:sp macro="" textlink="">
      <xdr:nvSpPr>
        <xdr:cNvPr id="745" name="n_2mainValue【消防施設】&#10;一人当たり面積">
          <a:extLst>
            <a:ext uri="{FF2B5EF4-FFF2-40B4-BE49-F238E27FC236}">
              <a16:creationId xmlns:a16="http://schemas.microsoft.com/office/drawing/2014/main" id="{A2501AB3-D05A-4F56-B2F8-2F27E69A477E}"/>
            </a:ext>
          </a:extLst>
        </xdr:cNvPr>
        <xdr:cNvSpPr txBox="1"/>
      </xdr:nvSpPr>
      <xdr:spPr>
        <a:xfrm>
          <a:off x="20199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110870</xdr:rowOff>
    </xdr:from>
    <xdr:ext cx="469744" cy="259045"/>
    <xdr:sp macro="" textlink="">
      <xdr:nvSpPr>
        <xdr:cNvPr id="746" name="n_3mainValue【消防施設】&#10;一人当たり面積">
          <a:extLst>
            <a:ext uri="{FF2B5EF4-FFF2-40B4-BE49-F238E27FC236}">
              <a16:creationId xmlns:a16="http://schemas.microsoft.com/office/drawing/2014/main" id="{1EAEB01A-4EF0-4E10-842C-1054365CE428}"/>
            </a:ext>
          </a:extLst>
        </xdr:cNvPr>
        <xdr:cNvSpPr txBox="1"/>
      </xdr:nvSpPr>
      <xdr:spPr>
        <a:xfrm>
          <a:off x="19310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111958</xdr:rowOff>
    </xdr:from>
    <xdr:ext cx="469744" cy="259045"/>
    <xdr:sp macro="" textlink="">
      <xdr:nvSpPr>
        <xdr:cNvPr id="747" name="n_4mainValue【消防施設】&#10;一人当たり面積">
          <a:extLst>
            <a:ext uri="{FF2B5EF4-FFF2-40B4-BE49-F238E27FC236}">
              <a16:creationId xmlns:a16="http://schemas.microsoft.com/office/drawing/2014/main" id="{B59417FD-EF14-4756-A96A-1A55849158DB}"/>
            </a:ext>
          </a:extLst>
        </xdr:cNvPr>
        <xdr:cNvSpPr txBox="1"/>
      </xdr:nvSpPr>
      <xdr:spPr>
        <a:xfrm>
          <a:off x="18421427" y="1451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E2162FB2-B1E8-49B6-87D0-17B20F2137A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E7141E5C-0085-4F56-A022-632CF4BD46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76C7CED2-28AC-4166-8758-5D688CE2D54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B5FB0A17-4F52-4122-BD50-9C743582A9A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D8F8FB80-6F70-49A6-974C-BBD270197B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C3DC9A04-BFD9-493D-844B-69090DC62C7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0A945A57-A789-450E-8A67-14CECAA7F1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8C172E4F-9F8C-4ABB-98E4-C94AEE3F803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CBC1064D-6E02-48AF-9B8D-7252AC3467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75943CD4-D3A3-44CC-B5A4-6881C917F9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8B04BB79-B005-453A-97BA-3702C57151C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a:extLst>
            <a:ext uri="{FF2B5EF4-FFF2-40B4-BE49-F238E27FC236}">
              <a16:creationId xmlns:a16="http://schemas.microsoft.com/office/drawing/2014/main" id="{9874BC35-8FCE-44E7-8B8E-BADC69386C3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0" name="テキスト ボックス 759">
          <a:extLst>
            <a:ext uri="{FF2B5EF4-FFF2-40B4-BE49-F238E27FC236}">
              <a16:creationId xmlns:a16="http://schemas.microsoft.com/office/drawing/2014/main" id="{FC7CE6C3-D094-4C8C-AE01-AEAF3760234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a:extLst>
            <a:ext uri="{FF2B5EF4-FFF2-40B4-BE49-F238E27FC236}">
              <a16:creationId xmlns:a16="http://schemas.microsoft.com/office/drawing/2014/main" id="{E838DB1E-F063-4D35-9D7A-2ABFD6EF3E4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a:extLst>
            <a:ext uri="{FF2B5EF4-FFF2-40B4-BE49-F238E27FC236}">
              <a16:creationId xmlns:a16="http://schemas.microsoft.com/office/drawing/2014/main" id="{CCEEB2C9-B12B-44AA-B5F9-2B0BD5B3550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a:extLst>
            <a:ext uri="{FF2B5EF4-FFF2-40B4-BE49-F238E27FC236}">
              <a16:creationId xmlns:a16="http://schemas.microsoft.com/office/drawing/2014/main" id="{F81B94D0-0557-4EF7-92C3-0240DFC6C51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a:extLst>
            <a:ext uri="{FF2B5EF4-FFF2-40B4-BE49-F238E27FC236}">
              <a16:creationId xmlns:a16="http://schemas.microsoft.com/office/drawing/2014/main" id="{0865922B-18CD-421A-B626-F181464E0A8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a:extLst>
            <a:ext uri="{FF2B5EF4-FFF2-40B4-BE49-F238E27FC236}">
              <a16:creationId xmlns:a16="http://schemas.microsoft.com/office/drawing/2014/main" id="{3D1183C1-ED39-4BE8-9034-00C9F9C7740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a:extLst>
            <a:ext uri="{FF2B5EF4-FFF2-40B4-BE49-F238E27FC236}">
              <a16:creationId xmlns:a16="http://schemas.microsoft.com/office/drawing/2014/main" id="{19F9C7E5-E9B3-4485-9AC8-0BDD9483FDF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a:extLst>
            <a:ext uri="{FF2B5EF4-FFF2-40B4-BE49-F238E27FC236}">
              <a16:creationId xmlns:a16="http://schemas.microsoft.com/office/drawing/2014/main" id="{BE7996B4-5E3B-42EB-898F-081D911AB4E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a:extLst>
            <a:ext uri="{FF2B5EF4-FFF2-40B4-BE49-F238E27FC236}">
              <a16:creationId xmlns:a16="http://schemas.microsoft.com/office/drawing/2014/main" id="{76A597C3-3DE0-48B4-9C95-931DB287605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a:extLst>
            <a:ext uri="{FF2B5EF4-FFF2-40B4-BE49-F238E27FC236}">
              <a16:creationId xmlns:a16="http://schemas.microsoft.com/office/drawing/2014/main" id="{D210A9B2-2949-4157-A8AE-0E950ECC503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0" name="テキスト ボックス 769">
          <a:extLst>
            <a:ext uri="{FF2B5EF4-FFF2-40B4-BE49-F238E27FC236}">
              <a16:creationId xmlns:a16="http://schemas.microsoft.com/office/drawing/2014/main" id="{FAB6E44B-48F5-465E-BF58-7B174F7B82D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159E9132-D8EC-464E-BA1A-9819FDDE6E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a:extLst>
            <a:ext uri="{FF2B5EF4-FFF2-40B4-BE49-F238E27FC236}">
              <a16:creationId xmlns:a16="http://schemas.microsoft.com/office/drawing/2014/main" id="{1FB92E0E-B538-43AA-9C97-9514636727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73" name="直線コネクタ 772">
          <a:extLst>
            <a:ext uri="{FF2B5EF4-FFF2-40B4-BE49-F238E27FC236}">
              <a16:creationId xmlns:a16="http://schemas.microsoft.com/office/drawing/2014/main" id="{DB66B7F6-7B7E-4401-971A-65FD1E469E89}"/>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4" name="【庁舎】&#10;有形固定資産減価償却率最小値テキスト">
          <a:extLst>
            <a:ext uri="{FF2B5EF4-FFF2-40B4-BE49-F238E27FC236}">
              <a16:creationId xmlns:a16="http://schemas.microsoft.com/office/drawing/2014/main" id="{3D717CA0-3B5A-4616-A89A-9CF478862DBA}"/>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5" name="直線コネクタ 774">
          <a:extLst>
            <a:ext uri="{FF2B5EF4-FFF2-40B4-BE49-F238E27FC236}">
              <a16:creationId xmlns:a16="http://schemas.microsoft.com/office/drawing/2014/main" id="{138C2953-2188-4CF2-A3EF-0660F7F21738}"/>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6" name="【庁舎】&#10;有形固定資産減価償却率最大値テキスト">
          <a:extLst>
            <a:ext uri="{FF2B5EF4-FFF2-40B4-BE49-F238E27FC236}">
              <a16:creationId xmlns:a16="http://schemas.microsoft.com/office/drawing/2014/main" id="{4B0BF5EF-A824-4264-BB64-AA999313503F}"/>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7" name="直線コネクタ 776">
          <a:extLst>
            <a:ext uri="{FF2B5EF4-FFF2-40B4-BE49-F238E27FC236}">
              <a16:creationId xmlns:a16="http://schemas.microsoft.com/office/drawing/2014/main" id="{69959C05-9CE4-48A8-98FA-CB707562C63C}"/>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778" name="【庁舎】&#10;有形固定資産減価償却率平均値テキスト">
          <a:extLst>
            <a:ext uri="{FF2B5EF4-FFF2-40B4-BE49-F238E27FC236}">
              <a16:creationId xmlns:a16="http://schemas.microsoft.com/office/drawing/2014/main" id="{6D93CB86-3209-4B21-A785-0D1FD9F65B3A}"/>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79" name="フローチャート: 判断 778">
          <a:extLst>
            <a:ext uri="{FF2B5EF4-FFF2-40B4-BE49-F238E27FC236}">
              <a16:creationId xmlns:a16="http://schemas.microsoft.com/office/drawing/2014/main" id="{EFC142F4-470E-4709-9B64-6F3015548743}"/>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80" name="フローチャート: 判断 779">
          <a:extLst>
            <a:ext uri="{FF2B5EF4-FFF2-40B4-BE49-F238E27FC236}">
              <a16:creationId xmlns:a16="http://schemas.microsoft.com/office/drawing/2014/main" id="{AB593041-0E2D-4E44-9039-7592BE8B60E1}"/>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81" name="フローチャート: 判断 780">
          <a:extLst>
            <a:ext uri="{FF2B5EF4-FFF2-40B4-BE49-F238E27FC236}">
              <a16:creationId xmlns:a16="http://schemas.microsoft.com/office/drawing/2014/main" id="{F9472C46-903F-4412-AF2E-1AA1833F6281}"/>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82" name="フローチャート: 判断 781">
          <a:extLst>
            <a:ext uri="{FF2B5EF4-FFF2-40B4-BE49-F238E27FC236}">
              <a16:creationId xmlns:a16="http://schemas.microsoft.com/office/drawing/2014/main" id="{C1852D49-0511-426C-BAFB-16B9F52D9F0E}"/>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783" name="フローチャート: 判断 782">
          <a:extLst>
            <a:ext uri="{FF2B5EF4-FFF2-40B4-BE49-F238E27FC236}">
              <a16:creationId xmlns:a16="http://schemas.microsoft.com/office/drawing/2014/main" id="{A38E2D98-D8B0-4800-8343-7AE916D61CF8}"/>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31CE1EC8-8FC2-4880-A5B2-6026BC91998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6A493461-1E77-4CF8-B1E4-5F288ED9557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67FDBAB0-052B-480F-B8D3-E4F92B00F5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D3900424-14FC-454F-AD27-BEDD8EFD76F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2571085B-2EEF-4504-8C1F-7B05FD7EEC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74386</xdr:rowOff>
    </xdr:from>
    <xdr:to>
      <xdr:col>85</xdr:col>
      <xdr:colOff>177800</xdr:colOff>
      <xdr:row>107</xdr:row>
      <xdr:rowOff>4536</xdr:rowOff>
    </xdr:to>
    <xdr:sp macro="" textlink="">
      <xdr:nvSpPr>
        <xdr:cNvPr id="789" name="楕円 788">
          <a:extLst>
            <a:ext uri="{FF2B5EF4-FFF2-40B4-BE49-F238E27FC236}">
              <a16:creationId xmlns:a16="http://schemas.microsoft.com/office/drawing/2014/main" id="{6040EECE-EF29-4B36-A376-807E92367A3E}"/>
            </a:ext>
          </a:extLst>
        </xdr:cNvPr>
        <xdr:cNvSpPr/>
      </xdr:nvSpPr>
      <xdr:spPr>
        <a:xfrm>
          <a:off x="16268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52813</xdr:rowOff>
    </xdr:from>
    <xdr:ext cx="405111" cy="259045"/>
    <xdr:sp macro="" textlink="">
      <xdr:nvSpPr>
        <xdr:cNvPr id="790" name="【庁舎】&#10;有形固定資産減価償却率該当値テキスト">
          <a:extLst>
            <a:ext uri="{FF2B5EF4-FFF2-40B4-BE49-F238E27FC236}">
              <a16:creationId xmlns:a16="http://schemas.microsoft.com/office/drawing/2014/main" id="{61535DDA-E2FC-45E5-AD9A-237E5989FF05}"/>
            </a:ext>
          </a:extLst>
        </xdr:cNvPr>
        <xdr:cNvSpPr txBox="1"/>
      </xdr:nvSpPr>
      <xdr:spPr>
        <a:xfrm>
          <a:off x="16357600"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41729</xdr:rowOff>
    </xdr:from>
    <xdr:to>
      <xdr:col>81</xdr:col>
      <xdr:colOff>101600</xdr:colOff>
      <xdr:row>106</xdr:row>
      <xdr:rowOff>143329</xdr:rowOff>
    </xdr:to>
    <xdr:sp macro="" textlink="">
      <xdr:nvSpPr>
        <xdr:cNvPr id="791" name="楕円 790">
          <a:extLst>
            <a:ext uri="{FF2B5EF4-FFF2-40B4-BE49-F238E27FC236}">
              <a16:creationId xmlns:a16="http://schemas.microsoft.com/office/drawing/2014/main" id="{C760A5D7-C124-4C47-80C9-C6F2A30DD7F4}"/>
            </a:ext>
          </a:extLst>
        </xdr:cNvPr>
        <xdr:cNvSpPr/>
      </xdr:nvSpPr>
      <xdr:spPr>
        <a:xfrm>
          <a:off x="15430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92529</xdr:rowOff>
    </xdr:from>
    <xdr:to>
      <xdr:col>85</xdr:col>
      <xdr:colOff>127000</xdr:colOff>
      <xdr:row>106</xdr:row>
      <xdr:rowOff>125186</xdr:rowOff>
    </xdr:to>
    <xdr:cxnSp macro="">
      <xdr:nvCxnSpPr>
        <xdr:cNvPr id="792" name="直線コネクタ 791">
          <a:extLst>
            <a:ext uri="{FF2B5EF4-FFF2-40B4-BE49-F238E27FC236}">
              <a16:creationId xmlns:a16="http://schemas.microsoft.com/office/drawing/2014/main" id="{8BB28DAF-A284-460C-A714-A433440F3FB8}"/>
            </a:ext>
          </a:extLst>
        </xdr:cNvPr>
        <xdr:cNvCxnSpPr/>
      </xdr:nvCxnSpPr>
      <xdr:spPr>
        <a:xfrm>
          <a:off x="15481300" y="1826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793" name="楕円 792">
          <a:extLst>
            <a:ext uri="{FF2B5EF4-FFF2-40B4-BE49-F238E27FC236}">
              <a16:creationId xmlns:a16="http://schemas.microsoft.com/office/drawing/2014/main" id="{8FC5AC17-F748-41A4-977B-371C0DB04C85}"/>
            </a:ext>
          </a:extLst>
        </xdr:cNvPr>
        <xdr:cNvSpPr/>
      </xdr:nvSpPr>
      <xdr:spPr>
        <a:xfrm>
          <a:off x="14541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20682</xdr:rowOff>
    </xdr:from>
    <xdr:to>
      <xdr:col>81</xdr:col>
      <xdr:colOff>50800</xdr:colOff>
      <xdr:row>106</xdr:row>
      <xdr:rowOff>92529</xdr:rowOff>
    </xdr:to>
    <xdr:cxnSp macro="">
      <xdr:nvCxnSpPr>
        <xdr:cNvPr id="794" name="直線コネクタ 793">
          <a:extLst>
            <a:ext uri="{FF2B5EF4-FFF2-40B4-BE49-F238E27FC236}">
              <a16:creationId xmlns:a16="http://schemas.microsoft.com/office/drawing/2014/main" id="{FF0BE314-56E6-47C0-A212-823DEA44FA8E}"/>
            </a:ext>
          </a:extLst>
        </xdr:cNvPr>
        <xdr:cNvCxnSpPr/>
      </xdr:nvCxnSpPr>
      <xdr:spPr>
        <a:xfrm>
          <a:off x="14592300" y="1819438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71120</xdr:rowOff>
    </xdr:from>
    <xdr:to>
      <xdr:col>72</xdr:col>
      <xdr:colOff>38100</xdr:colOff>
      <xdr:row>107</xdr:row>
      <xdr:rowOff>1270</xdr:rowOff>
    </xdr:to>
    <xdr:sp macro="" textlink="">
      <xdr:nvSpPr>
        <xdr:cNvPr id="795" name="楕円 794">
          <a:extLst>
            <a:ext uri="{FF2B5EF4-FFF2-40B4-BE49-F238E27FC236}">
              <a16:creationId xmlns:a16="http://schemas.microsoft.com/office/drawing/2014/main" id="{BE6786C9-6A25-452B-8387-11AF30EC6E2C}"/>
            </a:ext>
          </a:extLst>
        </xdr:cNvPr>
        <xdr:cNvSpPr/>
      </xdr:nvSpPr>
      <xdr:spPr>
        <a:xfrm>
          <a:off x="1365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20682</xdr:rowOff>
    </xdr:from>
    <xdr:to>
      <xdr:col>76</xdr:col>
      <xdr:colOff>114300</xdr:colOff>
      <xdr:row>106</xdr:row>
      <xdr:rowOff>121920</xdr:rowOff>
    </xdr:to>
    <xdr:cxnSp macro="">
      <xdr:nvCxnSpPr>
        <xdr:cNvPr id="796" name="直線コネクタ 795">
          <a:extLst>
            <a:ext uri="{FF2B5EF4-FFF2-40B4-BE49-F238E27FC236}">
              <a16:creationId xmlns:a16="http://schemas.microsoft.com/office/drawing/2014/main" id="{82319BC4-717F-4A5B-94C5-2C754E1AFBAB}"/>
            </a:ext>
          </a:extLst>
        </xdr:cNvPr>
        <xdr:cNvCxnSpPr/>
      </xdr:nvCxnSpPr>
      <xdr:spPr>
        <a:xfrm flipV="1">
          <a:off x="13703300" y="18194382"/>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58057</xdr:rowOff>
    </xdr:from>
    <xdr:to>
      <xdr:col>67</xdr:col>
      <xdr:colOff>101600</xdr:colOff>
      <xdr:row>106</xdr:row>
      <xdr:rowOff>159657</xdr:rowOff>
    </xdr:to>
    <xdr:sp macro="" textlink="">
      <xdr:nvSpPr>
        <xdr:cNvPr id="797" name="楕円 796">
          <a:extLst>
            <a:ext uri="{FF2B5EF4-FFF2-40B4-BE49-F238E27FC236}">
              <a16:creationId xmlns:a16="http://schemas.microsoft.com/office/drawing/2014/main" id="{84912B42-F138-4E3A-ADF3-7C59C1EC4A1C}"/>
            </a:ext>
          </a:extLst>
        </xdr:cNvPr>
        <xdr:cNvSpPr/>
      </xdr:nvSpPr>
      <xdr:spPr>
        <a:xfrm>
          <a:off x="12763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108857</xdr:rowOff>
    </xdr:from>
    <xdr:to>
      <xdr:col>71</xdr:col>
      <xdr:colOff>177800</xdr:colOff>
      <xdr:row>106</xdr:row>
      <xdr:rowOff>121920</xdr:rowOff>
    </xdr:to>
    <xdr:cxnSp macro="">
      <xdr:nvCxnSpPr>
        <xdr:cNvPr id="798" name="直線コネクタ 797">
          <a:extLst>
            <a:ext uri="{FF2B5EF4-FFF2-40B4-BE49-F238E27FC236}">
              <a16:creationId xmlns:a16="http://schemas.microsoft.com/office/drawing/2014/main" id="{7B76AC0E-EA60-4434-9625-D14C00CF996C}"/>
            </a:ext>
          </a:extLst>
        </xdr:cNvPr>
        <xdr:cNvCxnSpPr/>
      </xdr:nvCxnSpPr>
      <xdr:spPr>
        <a:xfrm>
          <a:off x="12814300" y="182825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799" name="n_1aveValue【庁舎】&#10;有形固定資産減価償却率">
          <a:extLst>
            <a:ext uri="{FF2B5EF4-FFF2-40B4-BE49-F238E27FC236}">
              <a16:creationId xmlns:a16="http://schemas.microsoft.com/office/drawing/2014/main" id="{E2A0C0A4-F3C4-4364-A860-293B96A4F1C3}"/>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00" name="n_2aveValue【庁舎】&#10;有形固定資産減価償却率">
          <a:extLst>
            <a:ext uri="{FF2B5EF4-FFF2-40B4-BE49-F238E27FC236}">
              <a16:creationId xmlns:a16="http://schemas.microsoft.com/office/drawing/2014/main" id="{FE5DA202-2452-40B4-B4A1-2D3BA9DE65EC}"/>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01" name="n_3aveValue【庁舎】&#10;有形固定資産減価償却率">
          <a:extLst>
            <a:ext uri="{FF2B5EF4-FFF2-40B4-BE49-F238E27FC236}">
              <a16:creationId xmlns:a16="http://schemas.microsoft.com/office/drawing/2014/main" id="{701A2451-2E3B-4B40-A8B6-1D3CB237116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02" name="n_4aveValue【庁舎】&#10;有形固定資産減価償却率">
          <a:extLst>
            <a:ext uri="{FF2B5EF4-FFF2-40B4-BE49-F238E27FC236}">
              <a16:creationId xmlns:a16="http://schemas.microsoft.com/office/drawing/2014/main" id="{E77FF43A-DC1B-4EEC-977B-30C9C061A865}"/>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134456</xdr:rowOff>
    </xdr:from>
    <xdr:ext cx="405111" cy="259045"/>
    <xdr:sp macro="" textlink="">
      <xdr:nvSpPr>
        <xdr:cNvPr id="803" name="n_1mainValue【庁舎】&#10;有形固定資産減価償却率">
          <a:extLst>
            <a:ext uri="{FF2B5EF4-FFF2-40B4-BE49-F238E27FC236}">
              <a16:creationId xmlns:a16="http://schemas.microsoft.com/office/drawing/2014/main" id="{DD9BB949-B93E-4A96-9A44-247BE62D50C9}"/>
            </a:ext>
          </a:extLst>
        </xdr:cNvPr>
        <xdr:cNvSpPr txBox="1"/>
      </xdr:nvSpPr>
      <xdr:spPr>
        <a:xfrm>
          <a:off x="15266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804" name="n_2mainValue【庁舎】&#10;有形固定資産減価償却率">
          <a:extLst>
            <a:ext uri="{FF2B5EF4-FFF2-40B4-BE49-F238E27FC236}">
              <a16:creationId xmlns:a16="http://schemas.microsoft.com/office/drawing/2014/main" id="{D231B0BA-B50F-4ECE-A4FD-A6BE69F682DD}"/>
            </a:ext>
          </a:extLst>
        </xdr:cNvPr>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163847</xdr:rowOff>
    </xdr:from>
    <xdr:ext cx="405111" cy="259045"/>
    <xdr:sp macro="" textlink="">
      <xdr:nvSpPr>
        <xdr:cNvPr id="805" name="n_3mainValue【庁舎】&#10;有形固定資産減価償却率">
          <a:extLst>
            <a:ext uri="{FF2B5EF4-FFF2-40B4-BE49-F238E27FC236}">
              <a16:creationId xmlns:a16="http://schemas.microsoft.com/office/drawing/2014/main" id="{E4FEE4C4-CC58-4943-97F9-E4CC9EE86FF8}"/>
            </a:ext>
          </a:extLst>
        </xdr:cNvPr>
        <xdr:cNvSpPr txBox="1"/>
      </xdr:nvSpPr>
      <xdr:spPr>
        <a:xfrm>
          <a:off x="13500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150784</xdr:rowOff>
    </xdr:from>
    <xdr:ext cx="405111" cy="259045"/>
    <xdr:sp macro="" textlink="">
      <xdr:nvSpPr>
        <xdr:cNvPr id="806" name="n_4mainValue【庁舎】&#10;有形固定資産減価償却率">
          <a:extLst>
            <a:ext uri="{FF2B5EF4-FFF2-40B4-BE49-F238E27FC236}">
              <a16:creationId xmlns:a16="http://schemas.microsoft.com/office/drawing/2014/main" id="{C71F716A-5A6D-43E3-A5D0-3057526BFFAE}"/>
            </a:ext>
          </a:extLst>
        </xdr:cNvPr>
        <xdr:cNvSpPr txBox="1"/>
      </xdr:nvSpPr>
      <xdr:spPr>
        <a:xfrm>
          <a:off x="12611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15F3D321-8543-40B0-88F5-2CFE2C943CA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DF299163-22FD-46D3-BB60-BDDAF885F71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3E6FE89A-F024-4BE9-AE00-DBC1A3A493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52054828-58CA-4534-B611-7CA735B6B9A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EB1F5FBB-8100-4F84-8FBE-6532202090A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6202664B-9242-4EE5-8E38-A32283DD0B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7E2B9236-CE93-4188-8E70-25126C5737A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2B000193-AE5A-4627-B0BA-AB2CD3CAE69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B46101C0-E0D1-431E-8F9F-43DC2F4EA79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A582DF73-44B1-4F84-BC4D-05FD1936A08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a:extLst>
            <a:ext uri="{FF2B5EF4-FFF2-40B4-BE49-F238E27FC236}">
              <a16:creationId xmlns:a16="http://schemas.microsoft.com/office/drawing/2014/main" id="{DCC0379D-5E12-4305-A78A-0EBC72E1895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8" name="テキスト ボックス 817">
          <a:extLst>
            <a:ext uri="{FF2B5EF4-FFF2-40B4-BE49-F238E27FC236}">
              <a16:creationId xmlns:a16="http://schemas.microsoft.com/office/drawing/2014/main" id="{D665A101-7FA6-4230-A0F8-D81BF04FFCD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a:extLst>
            <a:ext uri="{FF2B5EF4-FFF2-40B4-BE49-F238E27FC236}">
              <a16:creationId xmlns:a16="http://schemas.microsoft.com/office/drawing/2014/main" id="{602EB35C-8565-4BE9-A4D0-89EB334324C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0" name="テキスト ボックス 819">
          <a:extLst>
            <a:ext uri="{FF2B5EF4-FFF2-40B4-BE49-F238E27FC236}">
              <a16:creationId xmlns:a16="http://schemas.microsoft.com/office/drawing/2014/main" id="{84F88D98-FA5C-4EE0-84C9-E375A7BDA09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a:extLst>
            <a:ext uri="{FF2B5EF4-FFF2-40B4-BE49-F238E27FC236}">
              <a16:creationId xmlns:a16="http://schemas.microsoft.com/office/drawing/2014/main" id="{0937ADAC-BD8E-4E3E-8D4A-18E234DACBF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2" name="テキスト ボックス 821">
          <a:extLst>
            <a:ext uri="{FF2B5EF4-FFF2-40B4-BE49-F238E27FC236}">
              <a16:creationId xmlns:a16="http://schemas.microsoft.com/office/drawing/2014/main" id="{569179EF-7DC4-4631-AC36-76A6EBF0415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a:extLst>
            <a:ext uri="{FF2B5EF4-FFF2-40B4-BE49-F238E27FC236}">
              <a16:creationId xmlns:a16="http://schemas.microsoft.com/office/drawing/2014/main" id="{E1158734-B426-4B6D-98ED-A9D512F2225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4" name="テキスト ボックス 823">
          <a:extLst>
            <a:ext uri="{FF2B5EF4-FFF2-40B4-BE49-F238E27FC236}">
              <a16:creationId xmlns:a16="http://schemas.microsoft.com/office/drawing/2014/main" id="{19F9F325-2169-4413-8B37-4A1C93318D7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a:extLst>
            <a:ext uri="{FF2B5EF4-FFF2-40B4-BE49-F238E27FC236}">
              <a16:creationId xmlns:a16="http://schemas.microsoft.com/office/drawing/2014/main" id="{E685A7F5-A608-4D67-B3B8-87B36C155E5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6" name="テキスト ボックス 825">
          <a:extLst>
            <a:ext uri="{FF2B5EF4-FFF2-40B4-BE49-F238E27FC236}">
              <a16:creationId xmlns:a16="http://schemas.microsoft.com/office/drawing/2014/main" id="{81588403-C019-4801-8DF4-F7E1D1D166A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D12880F9-BCF2-42C8-924D-49C506EEC6B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FE3AD41B-73A1-42A2-BDA1-676FF4E8692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3236EE44-80EA-4D2B-8E15-E29C228FF41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30" name="直線コネクタ 829">
          <a:extLst>
            <a:ext uri="{FF2B5EF4-FFF2-40B4-BE49-F238E27FC236}">
              <a16:creationId xmlns:a16="http://schemas.microsoft.com/office/drawing/2014/main" id="{0B92C48A-8A09-4DCE-8F7A-AC0FE3F351D0}"/>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1" name="【庁舎】&#10;一人当たり面積最小値テキスト">
          <a:extLst>
            <a:ext uri="{FF2B5EF4-FFF2-40B4-BE49-F238E27FC236}">
              <a16:creationId xmlns:a16="http://schemas.microsoft.com/office/drawing/2014/main" id="{3D8C8CEC-1C60-492B-B52D-BB7988C7D4FC}"/>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2" name="直線コネクタ 831">
          <a:extLst>
            <a:ext uri="{FF2B5EF4-FFF2-40B4-BE49-F238E27FC236}">
              <a16:creationId xmlns:a16="http://schemas.microsoft.com/office/drawing/2014/main" id="{A10EDC92-8CB8-4F63-8B5E-F19CE7A144C8}"/>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3" name="【庁舎】&#10;一人当たり面積最大値テキスト">
          <a:extLst>
            <a:ext uri="{FF2B5EF4-FFF2-40B4-BE49-F238E27FC236}">
              <a16:creationId xmlns:a16="http://schemas.microsoft.com/office/drawing/2014/main" id="{F0749891-FE3D-4DDF-A6A6-E50E4AC53BE3}"/>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4" name="直線コネクタ 833">
          <a:extLst>
            <a:ext uri="{FF2B5EF4-FFF2-40B4-BE49-F238E27FC236}">
              <a16:creationId xmlns:a16="http://schemas.microsoft.com/office/drawing/2014/main" id="{447C94EE-69C1-4A18-8BCF-AE73FDE60A34}"/>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835" name="【庁舎】&#10;一人当たり面積平均値テキスト">
          <a:extLst>
            <a:ext uri="{FF2B5EF4-FFF2-40B4-BE49-F238E27FC236}">
              <a16:creationId xmlns:a16="http://schemas.microsoft.com/office/drawing/2014/main" id="{D5354B0A-3C87-47C4-8365-89A03D9F87AC}"/>
            </a:ext>
          </a:extLst>
        </xdr:cNvPr>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6" name="フローチャート: 判断 835">
          <a:extLst>
            <a:ext uri="{FF2B5EF4-FFF2-40B4-BE49-F238E27FC236}">
              <a16:creationId xmlns:a16="http://schemas.microsoft.com/office/drawing/2014/main" id="{6974C045-86C6-4958-8651-068DFF91C018}"/>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7" name="フローチャート: 判断 836">
          <a:extLst>
            <a:ext uri="{FF2B5EF4-FFF2-40B4-BE49-F238E27FC236}">
              <a16:creationId xmlns:a16="http://schemas.microsoft.com/office/drawing/2014/main" id="{24274B2B-36AC-43FB-AE69-39C4FE28BDF3}"/>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8" name="フローチャート: 判断 837">
          <a:extLst>
            <a:ext uri="{FF2B5EF4-FFF2-40B4-BE49-F238E27FC236}">
              <a16:creationId xmlns:a16="http://schemas.microsoft.com/office/drawing/2014/main" id="{C6868B3D-D296-4D09-8F86-855A722D1162}"/>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839" name="フローチャート: 判断 838">
          <a:extLst>
            <a:ext uri="{FF2B5EF4-FFF2-40B4-BE49-F238E27FC236}">
              <a16:creationId xmlns:a16="http://schemas.microsoft.com/office/drawing/2014/main" id="{9E9A831E-56C8-473B-8F3E-DC81207B2600}"/>
            </a:ext>
          </a:extLst>
        </xdr:cNvPr>
        <xdr:cNvSpPr/>
      </xdr:nvSpPr>
      <xdr:spPr>
        <a:xfrm>
          <a:off x="19494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38736</xdr:rowOff>
    </xdr:from>
    <xdr:to>
      <xdr:col>98</xdr:col>
      <xdr:colOff>38100</xdr:colOff>
      <xdr:row>106</xdr:row>
      <xdr:rowOff>140336</xdr:rowOff>
    </xdr:to>
    <xdr:sp macro="" textlink="">
      <xdr:nvSpPr>
        <xdr:cNvPr id="840" name="フローチャート: 判断 839">
          <a:extLst>
            <a:ext uri="{FF2B5EF4-FFF2-40B4-BE49-F238E27FC236}">
              <a16:creationId xmlns:a16="http://schemas.microsoft.com/office/drawing/2014/main" id="{2CEDB283-48E7-4648-8646-574FEA69094E}"/>
            </a:ext>
          </a:extLst>
        </xdr:cNvPr>
        <xdr:cNvSpPr/>
      </xdr:nvSpPr>
      <xdr:spPr>
        <a:xfrm>
          <a:off x="18605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324E01AE-BA74-478E-9F8A-CD3CE7E52B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A8915B5C-FE52-42A8-BB50-EEF3AB9433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81EE35D3-66E4-45DD-9C64-5006FE2496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5ABCF4C1-AAD0-4EB4-98B7-CE472DD9412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C06D9E67-14F4-4046-9821-C625D9724F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74930</xdr:rowOff>
    </xdr:from>
    <xdr:to>
      <xdr:col>116</xdr:col>
      <xdr:colOff>114300</xdr:colOff>
      <xdr:row>102</xdr:row>
      <xdr:rowOff>5080</xdr:rowOff>
    </xdr:to>
    <xdr:sp macro="" textlink="">
      <xdr:nvSpPr>
        <xdr:cNvPr id="846" name="楕円 845">
          <a:extLst>
            <a:ext uri="{FF2B5EF4-FFF2-40B4-BE49-F238E27FC236}">
              <a16:creationId xmlns:a16="http://schemas.microsoft.com/office/drawing/2014/main" id="{86DE2973-B2B1-42F6-AC43-69795E7D4AF3}"/>
            </a:ext>
          </a:extLst>
        </xdr:cNvPr>
        <xdr:cNvSpPr/>
      </xdr:nvSpPr>
      <xdr:spPr>
        <a:xfrm>
          <a:off x="221107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161307</xdr:rowOff>
    </xdr:from>
    <xdr:ext cx="469744" cy="259045"/>
    <xdr:sp macro="" textlink="">
      <xdr:nvSpPr>
        <xdr:cNvPr id="847" name="【庁舎】&#10;一人当たり面積該当値テキスト">
          <a:extLst>
            <a:ext uri="{FF2B5EF4-FFF2-40B4-BE49-F238E27FC236}">
              <a16:creationId xmlns:a16="http://schemas.microsoft.com/office/drawing/2014/main" id="{9851D204-F26F-406B-8A1C-C90501BE7FF0}"/>
            </a:ext>
          </a:extLst>
        </xdr:cNvPr>
        <xdr:cNvSpPr txBox="1"/>
      </xdr:nvSpPr>
      <xdr:spPr>
        <a:xfrm>
          <a:off x="22199600" y="1730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95886</xdr:rowOff>
    </xdr:from>
    <xdr:to>
      <xdr:col>112</xdr:col>
      <xdr:colOff>38100</xdr:colOff>
      <xdr:row>102</xdr:row>
      <xdr:rowOff>26036</xdr:rowOff>
    </xdr:to>
    <xdr:sp macro="" textlink="">
      <xdr:nvSpPr>
        <xdr:cNvPr id="848" name="楕円 847">
          <a:extLst>
            <a:ext uri="{FF2B5EF4-FFF2-40B4-BE49-F238E27FC236}">
              <a16:creationId xmlns:a16="http://schemas.microsoft.com/office/drawing/2014/main" id="{0C857E50-8724-42A1-BC02-06CE8579941C}"/>
            </a:ext>
          </a:extLst>
        </xdr:cNvPr>
        <xdr:cNvSpPr/>
      </xdr:nvSpPr>
      <xdr:spPr>
        <a:xfrm>
          <a:off x="212725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125730</xdr:rowOff>
    </xdr:from>
    <xdr:to>
      <xdr:col>116</xdr:col>
      <xdr:colOff>63500</xdr:colOff>
      <xdr:row>101</xdr:row>
      <xdr:rowOff>146686</xdr:rowOff>
    </xdr:to>
    <xdr:cxnSp macro="">
      <xdr:nvCxnSpPr>
        <xdr:cNvPr id="849" name="直線コネクタ 848">
          <a:extLst>
            <a:ext uri="{FF2B5EF4-FFF2-40B4-BE49-F238E27FC236}">
              <a16:creationId xmlns:a16="http://schemas.microsoft.com/office/drawing/2014/main" id="{B0A3D5C7-5D6F-4560-AA1B-DEE0A5D93860}"/>
            </a:ext>
          </a:extLst>
        </xdr:cNvPr>
        <xdr:cNvCxnSpPr/>
      </xdr:nvCxnSpPr>
      <xdr:spPr>
        <a:xfrm flipV="1">
          <a:off x="21323300" y="1744218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116839</xdr:rowOff>
    </xdr:from>
    <xdr:to>
      <xdr:col>107</xdr:col>
      <xdr:colOff>101600</xdr:colOff>
      <xdr:row>102</xdr:row>
      <xdr:rowOff>46989</xdr:rowOff>
    </xdr:to>
    <xdr:sp macro="" textlink="">
      <xdr:nvSpPr>
        <xdr:cNvPr id="850" name="楕円 849">
          <a:extLst>
            <a:ext uri="{FF2B5EF4-FFF2-40B4-BE49-F238E27FC236}">
              <a16:creationId xmlns:a16="http://schemas.microsoft.com/office/drawing/2014/main" id="{ADDEEA60-A25D-4F6D-859E-620FA1038BAF}"/>
            </a:ext>
          </a:extLst>
        </xdr:cNvPr>
        <xdr:cNvSpPr/>
      </xdr:nvSpPr>
      <xdr:spPr>
        <a:xfrm>
          <a:off x="20383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146686</xdr:rowOff>
    </xdr:from>
    <xdr:to>
      <xdr:col>111</xdr:col>
      <xdr:colOff>177800</xdr:colOff>
      <xdr:row>101</xdr:row>
      <xdr:rowOff>167639</xdr:rowOff>
    </xdr:to>
    <xdr:cxnSp macro="">
      <xdr:nvCxnSpPr>
        <xdr:cNvPr id="851" name="直線コネクタ 850">
          <a:extLst>
            <a:ext uri="{FF2B5EF4-FFF2-40B4-BE49-F238E27FC236}">
              <a16:creationId xmlns:a16="http://schemas.microsoft.com/office/drawing/2014/main" id="{4BE5AD3A-8AFE-4DFB-8C16-0E4B6A66BA14}"/>
            </a:ext>
          </a:extLst>
        </xdr:cNvPr>
        <xdr:cNvCxnSpPr/>
      </xdr:nvCxnSpPr>
      <xdr:spPr>
        <a:xfrm flipV="1">
          <a:off x="20434300" y="174631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36830</xdr:rowOff>
    </xdr:from>
    <xdr:to>
      <xdr:col>102</xdr:col>
      <xdr:colOff>165100</xdr:colOff>
      <xdr:row>102</xdr:row>
      <xdr:rowOff>138430</xdr:rowOff>
    </xdr:to>
    <xdr:sp macro="" textlink="">
      <xdr:nvSpPr>
        <xdr:cNvPr id="852" name="楕円 851">
          <a:extLst>
            <a:ext uri="{FF2B5EF4-FFF2-40B4-BE49-F238E27FC236}">
              <a16:creationId xmlns:a16="http://schemas.microsoft.com/office/drawing/2014/main" id="{F673055D-C588-4616-A47B-D576C8B53A5A}"/>
            </a:ext>
          </a:extLst>
        </xdr:cNvPr>
        <xdr:cNvSpPr/>
      </xdr:nvSpPr>
      <xdr:spPr>
        <a:xfrm>
          <a:off x="19494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167639</xdr:rowOff>
    </xdr:from>
    <xdr:to>
      <xdr:col>107</xdr:col>
      <xdr:colOff>50800</xdr:colOff>
      <xdr:row>102</xdr:row>
      <xdr:rowOff>87630</xdr:rowOff>
    </xdr:to>
    <xdr:cxnSp macro="">
      <xdr:nvCxnSpPr>
        <xdr:cNvPr id="853" name="直線コネクタ 852">
          <a:extLst>
            <a:ext uri="{FF2B5EF4-FFF2-40B4-BE49-F238E27FC236}">
              <a16:creationId xmlns:a16="http://schemas.microsoft.com/office/drawing/2014/main" id="{72A8F745-A51D-45B2-897E-E2670EC9752B}"/>
            </a:ext>
          </a:extLst>
        </xdr:cNvPr>
        <xdr:cNvCxnSpPr/>
      </xdr:nvCxnSpPr>
      <xdr:spPr>
        <a:xfrm flipV="1">
          <a:off x="19545300" y="174840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52070</xdr:rowOff>
    </xdr:from>
    <xdr:to>
      <xdr:col>98</xdr:col>
      <xdr:colOff>38100</xdr:colOff>
      <xdr:row>102</xdr:row>
      <xdr:rowOff>153670</xdr:rowOff>
    </xdr:to>
    <xdr:sp macro="" textlink="">
      <xdr:nvSpPr>
        <xdr:cNvPr id="854" name="楕円 853">
          <a:extLst>
            <a:ext uri="{FF2B5EF4-FFF2-40B4-BE49-F238E27FC236}">
              <a16:creationId xmlns:a16="http://schemas.microsoft.com/office/drawing/2014/main" id="{75BBC0E6-46B6-4593-8004-273FFE591EBC}"/>
            </a:ext>
          </a:extLst>
        </xdr:cNvPr>
        <xdr:cNvSpPr/>
      </xdr:nvSpPr>
      <xdr:spPr>
        <a:xfrm>
          <a:off x="18605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87630</xdr:rowOff>
    </xdr:from>
    <xdr:to>
      <xdr:col>102</xdr:col>
      <xdr:colOff>114300</xdr:colOff>
      <xdr:row>102</xdr:row>
      <xdr:rowOff>102870</xdr:rowOff>
    </xdr:to>
    <xdr:cxnSp macro="">
      <xdr:nvCxnSpPr>
        <xdr:cNvPr id="855" name="直線コネクタ 854">
          <a:extLst>
            <a:ext uri="{FF2B5EF4-FFF2-40B4-BE49-F238E27FC236}">
              <a16:creationId xmlns:a16="http://schemas.microsoft.com/office/drawing/2014/main" id="{B0FC0B90-37C2-4A9C-8501-92A782D4BF8F}"/>
            </a:ext>
          </a:extLst>
        </xdr:cNvPr>
        <xdr:cNvCxnSpPr/>
      </xdr:nvCxnSpPr>
      <xdr:spPr>
        <a:xfrm flipV="1">
          <a:off x="18656300" y="17575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856" name="n_1aveValue【庁舎】&#10;一人当たり面積">
          <a:extLst>
            <a:ext uri="{FF2B5EF4-FFF2-40B4-BE49-F238E27FC236}">
              <a16:creationId xmlns:a16="http://schemas.microsoft.com/office/drawing/2014/main" id="{2C4E5E69-C0DA-425F-9A57-B3F01059723B}"/>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857" name="n_2aveValue【庁舎】&#10;一人当たり面積">
          <a:extLst>
            <a:ext uri="{FF2B5EF4-FFF2-40B4-BE49-F238E27FC236}">
              <a16:creationId xmlns:a16="http://schemas.microsoft.com/office/drawing/2014/main" id="{6DD37091-D977-4CCE-9B56-055A4ED3AA77}"/>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106697</xdr:rowOff>
    </xdr:from>
    <xdr:ext cx="469744" cy="259045"/>
    <xdr:sp macro="" textlink="">
      <xdr:nvSpPr>
        <xdr:cNvPr id="858" name="n_3aveValue【庁舎】&#10;一人当たり面積">
          <a:extLst>
            <a:ext uri="{FF2B5EF4-FFF2-40B4-BE49-F238E27FC236}">
              <a16:creationId xmlns:a16="http://schemas.microsoft.com/office/drawing/2014/main" id="{6ADF0109-1AD4-4A70-93E3-EF8C058CC3AE}"/>
            </a:ext>
          </a:extLst>
        </xdr:cNvPr>
        <xdr:cNvSpPr txBox="1"/>
      </xdr:nvSpPr>
      <xdr:spPr>
        <a:xfrm>
          <a:off x="19310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131463</xdr:rowOff>
    </xdr:from>
    <xdr:ext cx="469744" cy="259045"/>
    <xdr:sp macro="" textlink="">
      <xdr:nvSpPr>
        <xdr:cNvPr id="859" name="n_4aveValue【庁舎】&#10;一人当たり面積">
          <a:extLst>
            <a:ext uri="{FF2B5EF4-FFF2-40B4-BE49-F238E27FC236}">
              <a16:creationId xmlns:a16="http://schemas.microsoft.com/office/drawing/2014/main" id="{94A76D51-A0B6-4B47-AC81-A6B9AE1AA2C7}"/>
            </a:ext>
          </a:extLst>
        </xdr:cNvPr>
        <xdr:cNvSpPr txBox="1"/>
      </xdr:nvSpPr>
      <xdr:spPr>
        <a:xfrm>
          <a:off x="184214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42563</xdr:rowOff>
    </xdr:from>
    <xdr:ext cx="469744" cy="259045"/>
    <xdr:sp macro="" textlink="">
      <xdr:nvSpPr>
        <xdr:cNvPr id="860" name="n_1mainValue【庁舎】&#10;一人当たり面積">
          <a:extLst>
            <a:ext uri="{FF2B5EF4-FFF2-40B4-BE49-F238E27FC236}">
              <a16:creationId xmlns:a16="http://schemas.microsoft.com/office/drawing/2014/main" id="{6DFAE016-B61B-4D91-988A-23C7D10120AC}"/>
            </a:ext>
          </a:extLst>
        </xdr:cNvPr>
        <xdr:cNvSpPr txBox="1"/>
      </xdr:nvSpPr>
      <xdr:spPr>
        <a:xfrm>
          <a:off x="21075727" y="1718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63516</xdr:rowOff>
    </xdr:from>
    <xdr:ext cx="469744" cy="259045"/>
    <xdr:sp macro="" textlink="">
      <xdr:nvSpPr>
        <xdr:cNvPr id="861" name="n_2mainValue【庁舎】&#10;一人当たり面積">
          <a:extLst>
            <a:ext uri="{FF2B5EF4-FFF2-40B4-BE49-F238E27FC236}">
              <a16:creationId xmlns:a16="http://schemas.microsoft.com/office/drawing/2014/main" id="{97FCAA38-0E94-4648-9FD1-C7CE2BF21DC0}"/>
            </a:ext>
          </a:extLst>
        </xdr:cNvPr>
        <xdr:cNvSpPr txBox="1"/>
      </xdr:nvSpPr>
      <xdr:spPr>
        <a:xfrm>
          <a:off x="201994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154957</xdr:rowOff>
    </xdr:from>
    <xdr:ext cx="469744" cy="259045"/>
    <xdr:sp macro="" textlink="">
      <xdr:nvSpPr>
        <xdr:cNvPr id="862" name="n_3mainValue【庁舎】&#10;一人当たり面積">
          <a:extLst>
            <a:ext uri="{FF2B5EF4-FFF2-40B4-BE49-F238E27FC236}">
              <a16:creationId xmlns:a16="http://schemas.microsoft.com/office/drawing/2014/main" id="{49360E6D-A963-4AC0-9DED-477DFBA993EE}"/>
            </a:ext>
          </a:extLst>
        </xdr:cNvPr>
        <xdr:cNvSpPr txBox="1"/>
      </xdr:nvSpPr>
      <xdr:spPr>
        <a:xfrm>
          <a:off x="193104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170197</xdr:rowOff>
    </xdr:from>
    <xdr:ext cx="469744" cy="259045"/>
    <xdr:sp macro="" textlink="">
      <xdr:nvSpPr>
        <xdr:cNvPr id="863" name="n_4mainValue【庁舎】&#10;一人当たり面積">
          <a:extLst>
            <a:ext uri="{FF2B5EF4-FFF2-40B4-BE49-F238E27FC236}">
              <a16:creationId xmlns:a16="http://schemas.microsoft.com/office/drawing/2014/main" id="{0D6CB003-A614-4F0B-B206-F00AC231FFE3}"/>
            </a:ext>
          </a:extLst>
        </xdr:cNvPr>
        <xdr:cNvSpPr txBox="1"/>
      </xdr:nvSpPr>
      <xdr:spPr>
        <a:xfrm>
          <a:off x="1842142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06FE2F6F-0570-45F6-8D9F-B6A70F0392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64C0564A-4D2E-4DC5-AFB9-89D7B0CC0E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40381113-0873-4439-82C2-E4EEDBFBFA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4</xdr:col>
      <xdr:colOff>76200</xdr:colOff>
      <xdr:row>115</xdr:row>
      <xdr:rowOff>31750</xdr:rowOff>
    </xdr:from>
    <xdr:to>
      <xdr:col>120</xdr:col>
      <xdr:colOff>63500</xdr:colOff>
      <xdr:row>124</xdr:row>
      <xdr:rowOff>18142</xdr:rowOff>
    </xdr:to>
    <xdr:sp macro="" textlink="" fLocksText="0">
      <xdr:nvSpPr>
        <xdr:cNvPr id="867" name="テキスト ボックス 866">
          <a:extLst>
            <a:ext uri="{FF2B5EF4-FFF2-40B4-BE49-F238E27FC236}">
              <a16:creationId xmlns:a16="http://schemas.microsoft.com/office/drawing/2014/main" id="{DF78FCC0-D7CF-402D-83D7-212CB2960C77}"/>
            </a:ext>
          </a:extLst>
        </xdr:cNvPr>
        <xdr:cNvSpPr txBox="1"/>
      </xdr:nvSpPr>
      <xdr:spPr>
        <a:xfrm>
          <a:off x="838200" y="19748500"/>
          <a:ext cx="22085300" cy="152944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一人当たり面積は、ほとんどの施設で類似団体平均を上回っており、庁舎のほかに、体育館・プール、福祉施設、図書館で高い値となっている。この要因は、分析表①に記載したとおり、合併前の旧</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町村が整備した公共施設を引き継いだため、類似団体と比べて保有施設数が多い状況にあることや、施設数に比して人口がそれほど多くないことが挙げられる。なお、庁舎の有形固定資産減価償却率が特に高いが、これは、本庁舎以外の出張所は、合併前の旧町村の庁舎をそのまま引き継ぎ、かつ、特段の更新工事を実施していないからである（本表の「庁舎」には、出張所が含まれる。）。また、市民会館及び図書館も類似団体と比較して有形固定資産減価償却率が高いため、統廃合などの施設再編促進を図りつつ、施設を維持する場合は、計画的な更新・管理が必要となる。</a:t>
          </a:r>
        </a:p>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の市の財政状況の見通しや、公共施設等の利用需要が時代や人口の多寡によって変化することに鑑みれば、公共施設の保有量は身の丈に合ったものにする必要がある。将来世代の負担を圧縮するためにも、公共施設再編計画に基づき、施設の統廃合や民間への譲渡など、積極的に利用の転換と有効活用を図り、保有量の適正化に取り組んでいく。</a:t>
          </a:r>
        </a:p>
        <a:p>
          <a:endParaRPr lang="ja-JP" altLang="ja-JP" sz="18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05&#36001;&#25919;&#35506;/R06/02_&#36001;&#25919;&#20418;/08_&#27770;&#31639;/01_&#36001;&#25919;&#29366;&#27841;&#36039;&#26009;&#38598;/20240829_&#20196;&#21644;4&#24180;&#24230;&#36001;&#25919;&#29366;&#27841;&#36039;&#26009;&#38598;&#12398;&#20316;&#25104;&#12395;&#12388;&#12356;&#12390;&#65288;2&#22238;&#30446;&#12539;&#22320;&#26041;&#20844;&#20250;&#35336;&#38306;&#20418;&#65289;/02_&#20316;&#26989;/&#8251;&#36215;&#26696;&#29992;&#12304;&#36001;&#25919;&#29366;&#27841;&#36039;&#26009;&#38598;&#12305;_162108_&#21335;&#30778;&#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60</v>
          </cell>
          <cell r="BX53">
            <v>60.9</v>
          </cell>
          <cell r="CF53">
            <v>62.4</v>
          </cell>
          <cell r="CN53">
            <v>64</v>
          </cell>
          <cell r="CV53">
            <v>65.3</v>
          </cell>
        </row>
        <row r="55">
          <cell r="AN55" t="str">
            <v>類似団体内平均値</v>
          </cell>
          <cell r="BP55">
            <v>25.3</v>
          </cell>
          <cell r="BX55">
            <v>25.5</v>
          </cell>
          <cell r="CF55">
            <v>37.299999999999997</v>
          </cell>
          <cell r="CN55">
            <v>25.1</v>
          </cell>
          <cell r="CV55">
            <v>17.600000000000001</v>
          </cell>
        </row>
        <row r="57">
          <cell r="BP57">
            <v>59.7</v>
          </cell>
          <cell r="BX57">
            <v>60.9</v>
          </cell>
          <cell r="CF57">
            <v>62</v>
          </cell>
          <cell r="CN57">
            <v>63.2</v>
          </cell>
          <cell r="CV57">
            <v>65.2</v>
          </cell>
        </row>
        <row r="72">
          <cell r="BP72" t="str">
            <v>H30</v>
          </cell>
          <cell r="BX72" t="str">
            <v>R01</v>
          </cell>
          <cell r="CF72" t="str">
            <v>R02</v>
          </cell>
          <cell r="CN72" t="str">
            <v>R03</v>
          </cell>
          <cell r="CV72" t="str">
            <v>R04</v>
          </cell>
        </row>
        <row r="73">
          <cell r="AN73" t="str">
            <v>当該団体値</v>
          </cell>
        </row>
        <row r="75">
          <cell r="BP75">
            <v>3.7</v>
          </cell>
          <cell r="BX75">
            <v>4.3</v>
          </cell>
          <cell r="CF75">
            <v>4.8</v>
          </cell>
          <cell r="CN75">
            <v>5.4</v>
          </cell>
          <cell r="CV75">
            <v>6.1</v>
          </cell>
        </row>
        <row r="77">
          <cell r="AN77" t="str">
            <v>類似団体内平均値</v>
          </cell>
          <cell r="BP77">
            <v>25.3</v>
          </cell>
          <cell r="BX77">
            <v>25.5</v>
          </cell>
          <cell r="CF77">
            <v>37.299999999999997</v>
          </cell>
          <cell r="CN77">
            <v>25.1</v>
          </cell>
          <cell r="CV77">
            <v>17.600000000000001</v>
          </cell>
        </row>
        <row r="79">
          <cell r="BP79">
            <v>6.9</v>
          </cell>
          <cell r="BX79">
            <v>6.6</v>
          </cell>
          <cell r="CF79">
            <v>8.6</v>
          </cell>
          <cell r="CN79">
            <v>8.3000000000000007</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38031321</v>
      </c>
      <c r="BO4" s="371"/>
      <c r="BP4" s="371"/>
      <c r="BQ4" s="371"/>
      <c r="BR4" s="371"/>
      <c r="BS4" s="371"/>
      <c r="BT4" s="371"/>
      <c r="BU4" s="372"/>
      <c r="BV4" s="370">
        <v>38887528</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10.9</v>
      </c>
      <c r="CU4" s="377"/>
      <c r="CV4" s="377"/>
      <c r="CW4" s="377"/>
      <c r="CX4" s="377"/>
      <c r="CY4" s="377"/>
      <c r="CZ4" s="377"/>
      <c r="DA4" s="378"/>
      <c r="DB4" s="376">
        <v>9.1999999999999993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35550460</v>
      </c>
      <c r="BO5" s="408"/>
      <c r="BP5" s="408"/>
      <c r="BQ5" s="408"/>
      <c r="BR5" s="408"/>
      <c r="BS5" s="408"/>
      <c r="BT5" s="408"/>
      <c r="BU5" s="409"/>
      <c r="BV5" s="407">
        <v>36711101</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90.6</v>
      </c>
      <c r="CU5" s="405"/>
      <c r="CV5" s="405"/>
      <c r="CW5" s="405"/>
      <c r="CX5" s="405"/>
      <c r="CY5" s="405"/>
      <c r="CZ5" s="405"/>
      <c r="DA5" s="406"/>
      <c r="DB5" s="404">
        <v>89.7</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2480861</v>
      </c>
      <c r="BO6" s="408"/>
      <c r="BP6" s="408"/>
      <c r="BQ6" s="408"/>
      <c r="BR6" s="408"/>
      <c r="BS6" s="408"/>
      <c r="BT6" s="408"/>
      <c r="BU6" s="409"/>
      <c r="BV6" s="407">
        <v>2176427</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91.6</v>
      </c>
      <c r="CU6" s="445"/>
      <c r="CV6" s="445"/>
      <c r="CW6" s="445"/>
      <c r="CX6" s="445"/>
      <c r="CY6" s="445"/>
      <c r="CZ6" s="445"/>
      <c r="DA6" s="446"/>
      <c r="DB6" s="444">
        <v>92.6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95</v>
      </c>
      <c r="AV7" s="440"/>
      <c r="AW7" s="440"/>
      <c r="AX7" s="440"/>
      <c r="AY7" s="441" t="s">
        <v>107</v>
      </c>
      <c r="AZ7" s="442"/>
      <c r="BA7" s="442"/>
      <c r="BB7" s="442"/>
      <c r="BC7" s="442"/>
      <c r="BD7" s="442"/>
      <c r="BE7" s="442"/>
      <c r="BF7" s="442"/>
      <c r="BG7" s="442"/>
      <c r="BH7" s="442"/>
      <c r="BI7" s="442"/>
      <c r="BJ7" s="442"/>
      <c r="BK7" s="442"/>
      <c r="BL7" s="442"/>
      <c r="BM7" s="443"/>
      <c r="BN7" s="407">
        <v>130128</v>
      </c>
      <c r="BO7" s="408"/>
      <c r="BP7" s="408"/>
      <c r="BQ7" s="408"/>
      <c r="BR7" s="408"/>
      <c r="BS7" s="408"/>
      <c r="BT7" s="408"/>
      <c r="BU7" s="409"/>
      <c r="BV7" s="407">
        <v>116099</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21470858</v>
      </c>
      <c r="CU7" s="408"/>
      <c r="CV7" s="408"/>
      <c r="CW7" s="408"/>
      <c r="CX7" s="408"/>
      <c r="CY7" s="408"/>
      <c r="CZ7" s="408"/>
      <c r="DA7" s="409"/>
      <c r="DB7" s="407">
        <v>22305160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2350733</v>
      </c>
      <c r="BO8" s="408"/>
      <c r="BP8" s="408"/>
      <c r="BQ8" s="408"/>
      <c r="BR8" s="408"/>
      <c r="BS8" s="408"/>
      <c r="BT8" s="408"/>
      <c r="BU8" s="409"/>
      <c r="BV8" s="407">
        <v>2060328</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0.34</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47937</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290405</v>
      </c>
      <c r="BO9" s="408"/>
      <c r="BP9" s="408"/>
      <c r="BQ9" s="408"/>
      <c r="BR9" s="408"/>
      <c r="BS9" s="408"/>
      <c r="BT9" s="408"/>
      <c r="BU9" s="409"/>
      <c r="BV9" s="407">
        <v>618748</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18.5</v>
      </c>
      <c r="CU9" s="405"/>
      <c r="CV9" s="405"/>
      <c r="CW9" s="405"/>
      <c r="CX9" s="405"/>
      <c r="CY9" s="405"/>
      <c r="CZ9" s="405"/>
      <c r="DA9" s="406"/>
      <c r="DB9" s="404">
        <v>17.7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51327</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9079</v>
      </c>
      <c r="BO10" s="408"/>
      <c r="BP10" s="408"/>
      <c r="BQ10" s="408"/>
      <c r="BR10" s="408"/>
      <c r="BS10" s="408"/>
      <c r="BT10" s="408"/>
      <c r="BU10" s="409"/>
      <c r="BV10" s="407">
        <v>388802</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47778</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21369</v>
      </c>
      <c r="BO12" s="408"/>
      <c r="BP12" s="408"/>
      <c r="BQ12" s="408"/>
      <c r="BR12" s="408"/>
      <c r="BS12" s="408"/>
      <c r="BT12" s="408"/>
      <c r="BU12" s="409"/>
      <c r="BV12" s="407">
        <v>322990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131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46867</v>
      </c>
      <c r="S13" s="492"/>
      <c r="T13" s="492"/>
      <c r="U13" s="492"/>
      <c r="V13" s="493"/>
      <c r="W13" s="423" t="s">
        <v>142</v>
      </c>
      <c r="X13" s="424"/>
      <c r="Y13" s="424"/>
      <c r="Z13" s="424"/>
      <c r="AA13" s="424"/>
      <c r="AB13" s="414"/>
      <c r="AC13" s="458">
        <v>1675</v>
      </c>
      <c r="AD13" s="459"/>
      <c r="AE13" s="459"/>
      <c r="AF13" s="459"/>
      <c r="AG13" s="501"/>
      <c r="AH13" s="458">
        <v>1883</v>
      </c>
      <c r="AI13" s="459"/>
      <c r="AJ13" s="459"/>
      <c r="AK13" s="459"/>
      <c r="AL13" s="460"/>
      <c r="AM13" s="436" t="s">
        <v>143</v>
      </c>
      <c r="AN13" s="437"/>
      <c r="AO13" s="437"/>
      <c r="AP13" s="437"/>
      <c r="AQ13" s="437"/>
      <c r="AR13" s="437"/>
      <c r="AS13" s="437"/>
      <c r="AT13" s="438"/>
      <c r="AU13" s="439" t="s">
        <v>128</v>
      </c>
      <c r="AV13" s="440"/>
      <c r="AW13" s="440"/>
      <c r="AX13" s="440"/>
      <c r="AY13" s="441" t="s">
        <v>144</v>
      </c>
      <c r="AZ13" s="442"/>
      <c r="BA13" s="442"/>
      <c r="BB13" s="442"/>
      <c r="BC13" s="442"/>
      <c r="BD13" s="442"/>
      <c r="BE13" s="442"/>
      <c r="BF13" s="442"/>
      <c r="BG13" s="442"/>
      <c r="BH13" s="442"/>
      <c r="BI13" s="442"/>
      <c r="BJ13" s="442"/>
      <c r="BK13" s="442"/>
      <c r="BL13" s="442"/>
      <c r="BM13" s="443"/>
      <c r="BN13" s="407">
        <v>278115</v>
      </c>
      <c r="BO13" s="408"/>
      <c r="BP13" s="408"/>
      <c r="BQ13" s="408"/>
      <c r="BR13" s="408"/>
      <c r="BS13" s="408"/>
      <c r="BT13" s="408"/>
      <c r="BU13" s="409"/>
      <c r="BV13" s="407">
        <v>684560</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6.1</v>
      </c>
      <c r="CU13" s="405"/>
      <c r="CV13" s="405"/>
      <c r="CW13" s="405"/>
      <c r="CX13" s="405"/>
      <c r="CY13" s="405"/>
      <c r="CZ13" s="405"/>
      <c r="DA13" s="406"/>
      <c r="DB13" s="404">
        <v>5.4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48624</v>
      </c>
      <c r="S14" s="492"/>
      <c r="T14" s="492"/>
      <c r="U14" s="492"/>
      <c r="V14" s="493"/>
      <c r="W14" s="397"/>
      <c r="X14" s="398"/>
      <c r="Y14" s="398"/>
      <c r="Z14" s="398"/>
      <c r="AA14" s="398"/>
      <c r="AB14" s="387"/>
      <c r="AC14" s="494">
        <v>6.6</v>
      </c>
      <c r="AD14" s="495"/>
      <c r="AE14" s="495"/>
      <c r="AF14" s="495"/>
      <c r="AG14" s="496"/>
      <c r="AH14" s="494">
        <v>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131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47781</v>
      </c>
      <c r="S15" s="492"/>
      <c r="T15" s="492"/>
      <c r="U15" s="492"/>
      <c r="V15" s="493"/>
      <c r="W15" s="423" t="s">
        <v>149</v>
      </c>
      <c r="X15" s="424"/>
      <c r="Y15" s="424"/>
      <c r="Z15" s="424"/>
      <c r="AA15" s="424"/>
      <c r="AB15" s="414"/>
      <c r="AC15" s="458">
        <v>9322</v>
      </c>
      <c r="AD15" s="459"/>
      <c r="AE15" s="459"/>
      <c r="AF15" s="459"/>
      <c r="AG15" s="501"/>
      <c r="AH15" s="458">
        <v>10014</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6630028</v>
      </c>
      <c r="BO15" s="371"/>
      <c r="BP15" s="371"/>
      <c r="BQ15" s="371"/>
      <c r="BR15" s="371"/>
      <c r="BS15" s="371"/>
      <c r="BT15" s="371"/>
      <c r="BU15" s="372"/>
      <c r="BV15" s="370">
        <v>6479782</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36.799999999999997</v>
      </c>
      <c r="AD16" s="495"/>
      <c r="AE16" s="495"/>
      <c r="AF16" s="495"/>
      <c r="AG16" s="496"/>
      <c r="AH16" s="494">
        <v>37.200000000000003</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19703514</v>
      </c>
      <c r="BO16" s="408"/>
      <c r="BP16" s="408"/>
      <c r="BQ16" s="408"/>
      <c r="BR16" s="408"/>
      <c r="BS16" s="408"/>
      <c r="BT16" s="408"/>
      <c r="BU16" s="409"/>
      <c r="BV16" s="407">
        <v>19729377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14334</v>
      </c>
      <c r="AD17" s="459"/>
      <c r="AE17" s="459"/>
      <c r="AF17" s="459"/>
      <c r="AG17" s="501"/>
      <c r="AH17" s="458">
        <v>15030</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8273567</v>
      </c>
      <c r="BO17" s="408"/>
      <c r="BP17" s="408"/>
      <c r="BQ17" s="408"/>
      <c r="BR17" s="408"/>
      <c r="BS17" s="408"/>
      <c r="BT17" s="408"/>
      <c r="BU17" s="409"/>
      <c r="BV17" s="407">
        <v>8097604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159</v>
      </c>
      <c r="C18" s="450"/>
      <c r="D18" s="450"/>
      <c r="E18" s="533"/>
      <c r="F18" s="533"/>
      <c r="G18" s="533"/>
      <c r="H18" s="533"/>
      <c r="I18" s="533"/>
      <c r="J18" s="533"/>
      <c r="K18" s="533"/>
      <c r="L18" s="534">
        <v>668.64</v>
      </c>
      <c r="M18" s="534"/>
      <c r="N18" s="534"/>
      <c r="O18" s="534"/>
      <c r="P18" s="534"/>
      <c r="Q18" s="534"/>
      <c r="R18" s="535"/>
      <c r="S18" s="535"/>
      <c r="T18" s="535"/>
      <c r="U18" s="535"/>
      <c r="V18" s="536"/>
      <c r="W18" s="425"/>
      <c r="X18" s="426"/>
      <c r="Y18" s="426"/>
      <c r="Z18" s="426"/>
      <c r="AA18" s="426"/>
      <c r="AB18" s="417"/>
      <c r="AC18" s="537">
        <v>56.6</v>
      </c>
      <c r="AD18" s="538"/>
      <c r="AE18" s="538"/>
      <c r="AF18" s="538"/>
      <c r="AG18" s="539"/>
      <c r="AH18" s="537">
        <v>55.8</v>
      </c>
      <c r="AI18" s="538"/>
      <c r="AJ18" s="538"/>
      <c r="AK18" s="538"/>
      <c r="AL18" s="540"/>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19809533</v>
      </c>
      <c r="BO18" s="408"/>
      <c r="BP18" s="408"/>
      <c r="BQ18" s="408"/>
      <c r="BR18" s="408"/>
      <c r="BS18" s="408"/>
      <c r="BT18" s="408"/>
      <c r="BU18" s="409"/>
      <c r="BV18" s="407">
        <v>20259657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161</v>
      </c>
      <c r="C19" s="450"/>
      <c r="D19" s="450"/>
      <c r="E19" s="533"/>
      <c r="F19" s="533"/>
      <c r="G19" s="533"/>
      <c r="H19" s="533"/>
      <c r="I19" s="533"/>
      <c r="J19" s="533"/>
      <c r="K19" s="533"/>
      <c r="L19" s="541">
        <v>72</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27487259</v>
      </c>
      <c r="BO19" s="408"/>
      <c r="BP19" s="408"/>
      <c r="BQ19" s="408"/>
      <c r="BR19" s="408"/>
      <c r="BS19" s="408"/>
      <c r="BT19" s="408"/>
      <c r="BU19" s="409"/>
      <c r="BV19" s="407">
        <v>27635112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163</v>
      </c>
      <c r="C20" s="450"/>
      <c r="D20" s="450"/>
      <c r="E20" s="533"/>
      <c r="F20" s="533"/>
      <c r="G20" s="533"/>
      <c r="H20" s="533"/>
      <c r="I20" s="533"/>
      <c r="J20" s="533"/>
      <c r="K20" s="533"/>
      <c r="L20" s="541">
        <v>16483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164</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38621253</v>
      </c>
      <c r="BO22" s="371"/>
      <c r="BP22" s="371"/>
      <c r="BQ22" s="371"/>
      <c r="BR22" s="371"/>
      <c r="BS22" s="371"/>
      <c r="BT22" s="371"/>
      <c r="BU22" s="372"/>
      <c r="BV22" s="370">
        <v>41004028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29109162</v>
      </c>
      <c r="BO23" s="408"/>
      <c r="BP23" s="408"/>
      <c r="BQ23" s="408"/>
      <c r="BR23" s="408"/>
      <c r="BS23" s="408"/>
      <c r="BT23" s="408"/>
      <c r="BU23" s="409"/>
      <c r="BV23" s="407">
        <v>29899492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8900</v>
      </c>
      <c r="R24" s="459"/>
      <c r="S24" s="459"/>
      <c r="T24" s="459"/>
      <c r="U24" s="459"/>
      <c r="V24" s="501"/>
      <c r="W24" s="553"/>
      <c r="X24" s="554"/>
      <c r="Y24" s="555"/>
      <c r="Z24" s="457" t="s">
        <v>174</v>
      </c>
      <c r="AA24" s="437"/>
      <c r="AB24" s="437"/>
      <c r="AC24" s="437"/>
      <c r="AD24" s="437"/>
      <c r="AE24" s="437"/>
      <c r="AF24" s="437"/>
      <c r="AG24" s="438"/>
      <c r="AH24" s="458">
        <v>518</v>
      </c>
      <c r="AI24" s="459"/>
      <c r="AJ24" s="459"/>
      <c r="AK24" s="459"/>
      <c r="AL24" s="501"/>
      <c r="AM24" s="458">
        <v>1549856</v>
      </c>
      <c r="AN24" s="459"/>
      <c r="AO24" s="459"/>
      <c r="AP24" s="459"/>
      <c r="AQ24" s="459"/>
      <c r="AR24" s="501"/>
      <c r="AS24" s="458">
        <v>2992</v>
      </c>
      <c r="AT24" s="459"/>
      <c r="AU24" s="459"/>
      <c r="AV24" s="459"/>
      <c r="AW24" s="459"/>
      <c r="AX24" s="460"/>
      <c r="AY24" s="526" t="s">
        <v>175</v>
      </c>
      <c r="AZ24" s="527"/>
      <c r="BA24" s="527"/>
      <c r="BB24" s="527"/>
      <c r="BC24" s="527"/>
      <c r="BD24" s="527"/>
      <c r="BE24" s="527"/>
      <c r="BF24" s="527"/>
      <c r="BG24" s="527"/>
      <c r="BH24" s="527"/>
      <c r="BI24" s="527"/>
      <c r="BJ24" s="527"/>
      <c r="BK24" s="527"/>
      <c r="BL24" s="527"/>
      <c r="BM24" s="528"/>
      <c r="BN24" s="407">
        <v>26273453</v>
      </c>
      <c r="BO24" s="408"/>
      <c r="BP24" s="408"/>
      <c r="BQ24" s="408"/>
      <c r="BR24" s="408"/>
      <c r="BS24" s="408"/>
      <c r="BT24" s="408"/>
      <c r="BU24" s="409"/>
      <c r="BV24" s="407">
        <v>27705137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7200</v>
      </c>
      <c r="R25" s="459"/>
      <c r="S25" s="459"/>
      <c r="T25" s="459"/>
      <c r="U25" s="459"/>
      <c r="V25" s="501"/>
      <c r="W25" s="553"/>
      <c r="X25" s="554"/>
      <c r="Y25" s="555"/>
      <c r="Z25" s="457" t="s">
        <v>177</v>
      </c>
      <c r="AA25" s="437"/>
      <c r="AB25" s="437"/>
      <c r="AC25" s="437"/>
      <c r="AD25" s="437"/>
      <c r="AE25" s="437"/>
      <c r="AF25" s="437"/>
      <c r="AG25" s="438"/>
      <c r="AH25" s="458" t="s">
        <v>131</v>
      </c>
      <c r="AI25" s="459"/>
      <c r="AJ25" s="459"/>
      <c r="AK25" s="459"/>
      <c r="AL25" s="501"/>
      <c r="AM25" s="458" t="s">
        <v>140</v>
      </c>
      <c r="AN25" s="459"/>
      <c r="AO25" s="459"/>
      <c r="AP25" s="459"/>
      <c r="AQ25" s="459"/>
      <c r="AR25" s="501"/>
      <c r="AS25" s="458" t="s">
        <v>140</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4417601</v>
      </c>
      <c r="BO25" s="371"/>
      <c r="BP25" s="371"/>
      <c r="BQ25" s="371"/>
      <c r="BR25" s="371"/>
      <c r="BS25" s="371"/>
      <c r="BT25" s="371"/>
      <c r="BU25" s="372"/>
      <c r="BV25" s="370">
        <v>3283239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6200</v>
      </c>
      <c r="R26" s="459"/>
      <c r="S26" s="459"/>
      <c r="T26" s="459"/>
      <c r="U26" s="459"/>
      <c r="V26" s="501"/>
      <c r="W26" s="553"/>
      <c r="X26" s="554"/>
      <c r="Y26" s="555"/>
      <c r="Z26" s="457" t="s">
        <v>180</v>
      </c>
      <c r="AA26" s="559"/>
      <c r="AB26" s="559"/>
      <c r="AC26" s="559"/>
      <c r="AD26" s="559"/>
      <c r="AE26" s="559"/>
      <c r="AF26" s="559"/>
      <c r="AG26" s="560"/>
      <c r="AH26" s="458">
        <v>36</v>
      </c>
      <c r="AI26" s="459"/>
      <c r="AJ26" s="459"/>
      <c r="AK26" s="459"/>
      <c r="AL26" s="501"/>
      <c r="AM26" s="458">
        <v>106596</v>
      </c>
      <c r="AN26" s="459"/>
      <c r="AO26" s="459"/>
      <c r="AP26" s="459"/>
      <c r="AQ26" s="459"/>
      <c r="AR26" s="501"/>
      <c r="AS26" s="458">
        <v>2961</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140</v>
      </c>
      <c r="BO26" s="408"/>
      <c r="BP26" s="408"/>
      <c r="BQ26" s="408"/>
      <c r="BR26" s="408"/>
      <c r="BS26" s="408"/>
      <c r="BT26" s="408"/>
      <c r="BU26" s="409"/>
      <c r="BV26" s="407" t="s">
        <v>131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4600</v>
      </c>
      <c r="R27" s="459"/>
      <c r="S27" s="459"/>
      <c r="T27" s="459"/>
      <c r="U27" s="459"/>
      <c r="V27" s="501"/>
      <c r="W27" s="553"/>
      <c r="X27" s="554"/>
      <c r="Y27" s="555"/>
      <c r="Z27" s="457" t="s">
        <v>183</v>
      </c>
      <c r="AA27" s="437"/>
      <c r="AB27" s="437"/>
      <c r="AC27" s="437"/>
      <c r="AD27" s="437"/>
      <c r="AE27" s="437"/>
      <c r="AF27" s="437"/>
      <c r="AG27" s="438"/>
      <c r="AH27" s="458">
        <v>1</v>
      </c>
      <c r="AI27" s="459"/>
      <c r="AJ27" s="459"/>
      <c r="AK27" s="459"/>
      <c r="AL27" s="501"/>
      <c r="AM27" s="458" t="s">
        <v>184</v>
      </c>
      <c r="AN27" s="459"/>
      <c r="AO27" s="459"/>
      <c r="AP27" s="459"/>
      <c r="AQ27" s="459"/>
      <c r="AR27" s="501"/>
      <c r="AS27" s="458" t="s">
        <v>185</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9">
        <v>1299601</v>
      </c>
      <c r="BO27" s="530"/>
      <c r="BP27" s="530"/>
      <c r="BQ27" s="530"/>
      <c r="BR27" s="530"/>
      <c r="BS27" s="530"/>
      <c r="BT27" s="530"/>
      <c r="BU27" s="531"/>
      <c r="BV27" s="529">
        <v>1299410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4100</v>
      </c>
      <c r="R28" s="459"/>
      <c r="S28" s="459"/>
      <c r="T28" s="459"/>
      <c r="U28" s="459"/>
      <c r="V28" s="501"/>
      <c r="W28" s="553"/>
      <c r="X28" s="554"/>
      <c r="Y28" s="555"/>
      <c r="Z28" s="457" t="s">
        <v>188</v>
      </c>
      <c r="AA28" s="437"/>
      <c r="AB28" s="437"/>
      <c r="AC28" s="437"/>
      <c r="AD28" s="437"/>
      <c r="AE28" s="437"/>
      <c r="AF28" s="437"/>
      <c r="AG28" s="438"/>
      <c r="AH28" s="458" t="s">
        <v>140</v>
      </c>
      <c r="AI28" s="459"/>
      <c r="AJ28" s="459"/>
      <c r="AK28" s="459"/>
      <c r="AL28" s="501"/>
      <c r="AM28" s="458" t="s">
        <v>140</v>
      </c>
      <c r="AN28" s="459"/>
      <c r="AO28" s="459"/>
      <c r="AP28" s="459"/>
      <c r="AQ28" s="459"/>
      <c r="AR28" s="501"/>
      <c r="AS28" s="458" t="s">
        <v>140</v>
      </c>
      <c r="AT28" s="459"/>
      <c r="AU28" s="459"/>
      <c r="AV28" s="459"/>
      <c r="AW28" s="459"/>
      <c r="AX28" s="460"/>
      <c r="AY28" s="561" t="s">
        <v>189</v>
      </c>
      <c r="AZ28" s="562"/>
      <c r="BA28" s="562"/>
      <c r="BB28" s="563"/>
      <c r="BC28" s="367" t="s">
        <v>49</v>
      </c>
      <c r="BD28" s="368"/>
      <c r="BE28" s="368"/>
      <c r="BF28" s="368"/>
      <c r="BG28" s="368"/>
      <c r="BH28" s="368"/>
      <c r="BI28" s="368"/>
      <c r="BJ28" s="368"/>
      <c r="BK28" s="368"/>
      <c r="BL28" s="368"/>
      <c r="BM28" s="369"/>
      <c r="BN28" s="370">
        <v>3501373</v>
      </c>
      <c r="BO28" s="371"/>
      <c r="BP28" s="371"/>
      <c r="BQ28" s="371"/>
      <c r="BR28" s="371"/>
      <c r="BS28" s="371"/>
      <c r="BT28" s="371"/>
      <c r="BU28" s="372"/>
      <c r="BV28" s="370">
        <v>3513663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16</v>
      </c>
      <c r="M29" s="459"/>
      <c r="N29" s="459"/>
      <c r="O29" s="459"/>
      <c r="P29" s="501"/>
      <c r="Q29" s="458">
        <v>3800</v>
      </c>
      <c r="R29" s="459"/>
      <c r="S29" s="459"/>
      <c r="T29" s="459"/>
      <c r="U29" s="459"/>
      <c r="V29" s="501"/>
      <c r="W29" s="556"/>
      <c r="X29" s="557"/>
      <c r="Y29" s="558"/>
      <c r="Z29" s="457" t="s">
        <v>191</v>
      </c>
      <c r="AA29" s="437"/>
      <c r="AB29" s="437"/>
      <c r="AC29" s="437"/>
      <c r="AD29" s="437"/>
      <c r="AE29" s="437"/>
      <c r="AF29" s="437"/>
      <c r="AG29" s="438"/>
      <c r="AH29" s="458">
        <v>519</v>
      </c>
      <c r="AI29" s="459"/>
      <c r="AJ29" s="459"/>
      <c r="AK29" s="459"/>
      <c r="AL29" s="501"/>
      <c r="AM29" s="458">
        <v>1553015</v>
      </c>
      <c r="AN29" s="459"/>
      <c r="AO29" s="459"/>
      <c r="AP29" s="459"/>
      <c r="AQ29" s="459"/>
      <c r="AR29" s="501"/>
      <c r="AS29" s="458">
        <v>2992</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6285087</v>
      </c>
      <c r="BO29" s="408"/>
      <c r="BP29" s="408"/>
      <c r="BQ29" s="408"/>
      <c r="BR29" s="408"/>
      <c r="BS29" s="408"/>
      <c r="BT29" s="408"/>
      <c r="BU29" s="409"/>
      <c r="BV29" s="407">
        <v>6292949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7">
        <v>95.7</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51</v>
      </c>
      <c r="BD30" s="527"/>
      <c r="BE30" s="527"/>
      <c r="BF30" s="527"/>
      <c r="BG30" s="527"/>
      <c r="BH30" s="527"/>
      <c r="BI30" s="527"/>
      <c r="BJ30" s="527"/>
      <c r="BK30" s="527"/>
      <c r="BL30" s="527"/>
      <c r="BM30" s="528"/>
      <c r="BN30" s="529">
        <v>15733700</v>
      </c>
      <c r="BO30" s="530"/>
      <c r="BP30" s="530"/>
      <c r="BQ30" s="530"/>
      <c r="BR30" s="530"/>
      <c r="BS30" s="530"/>
      <c r="BT30" s="530"/>
      <c r="BU30" s="531"/>
      <c r="BV30" s="529">
        <v>15294720</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201</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202</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IF('各会計、関係団体の財政状況及び健全化判断比率'!B33="","",'各会計、関係団体の財政状況及び健全化判断比率'!B33)</f>
        <v>病院事業会計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IF('各会計、関係団体の財政状況及び健全化判断比率'!B36="","",'各会計、関係団体の財政状況及び健全化判断比率'!B36)</f>
        <v>工業用地造成事業特別会計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砺波広域圏　一般会計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（一財）利賀ふるさと財団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バス事業特別会計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国民健康保険診療所事業特別会計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IF('各会計、関係団体の財政状況及び健全化判断比率'!B34="","",'各会計、関係団体の財政状況及び健全化判断比率'!B34)</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砺波広域圏　水道事業特別会計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（公財）五箇山農業公社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IF('各会計、関係団体の財政状況及び健全化判断比率'!B35="","",'各会計、関係団体の財政状況及び健全化判断比率'!B35)</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砺波地域消防組合　一般会計</v>
      </c>
      <c r="BZ36" s="598"/>
      <c r="CA36" s="598"/>
      <c r="CB36" s="598"/>
      <c r="CC36" s="598"/>
      <c r="CD36" s="598"/>
      <c r="CE36" s="598"/>
      <c r="CF36" s="598"/>
      <c r="CG36" s="598"/>
      <c r="CH36" s="598"/>
      <c r="CI36" s="598"/>
      <c r="CJ36" s="598"/>
      <c r="CK36" s="598"/>
      <c r="CL36" s="598"/>
      <c r="CM36" s="598"/>
      <c r="CN36" s="181"/>
      <c r="CO36" s="597">
        <f t="shared" si="3"/>
        <v>24</v>
      </c>
      <c r="CP36" s="597"/>
      <c r="CQ36" s="598" t="str">
        <f>IF('各会計、関係団体の財政状況及び健全化判断比率'!BS9="","",'各会計、関係団体の財政状況及び健全化判断比率'!BS9)</f>
        <v>（一財）五箇山和紙の里</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砺波地方衛生施設組合　一般会計</v>
      </c>
      <c r="BZ37" s="598"/>
      <c r="CA37" s="598"/>
      <c r="CB37" s="598"/>
      <c r="CC37" s="598"/>
      <c r="CD37" s="598"/>
      <c r="CE37" s="598"/>
      <c r="CF37" s="598"/>
      <c r="CG37" s="598"/>
      <c r="CH37" s="598"/>
      <c r="CI37" s="598"/>
      <c r="CJ37" s="598"/>
      <c r="CK37" s="598"/>
      <c r="CL37" s="598"/>
      <c r="CM37" s="598"/>
      <c r="CN37" s="181"/>
      <c r="CO37" s="597">
        <f t="shared" si="3"/>
        <v>25</v>
      </c>
      <c r="CP37" s="597"/>
      <c r="CQ37" s="598" t="str">
        <f>IF('各会計、関係団体の財政状況及び健全化判断比率'!BS10="","",'各会計、関係団体の財政状況及び健全化判断比率'!BS10)</f>
        <v>（公財）世界遺産相倉合掌造り集落保存財団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訪問看護事業特別会計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砺波地方介護保険組合　一般会計</v>
      </c>
      <c r="BZ38" s="598"/>
      <c r="CA38" s="598"/>
      <c r="CB38" s="598"/>
      <c r="CC38" s="598"/>
      <c r="CD38" s="598"/>
      <c r="CE38" s="598"/>
      <c r="CF38" s="598"/>
      <c r="CG38" s="598"/>
      <c r="CH38" s="598"/>
      <c r="CI38" s="598"/>
      <c r="CJ38" s="598"/>
      <c r="CK38" s="598"/>
      <c r="CL38" s="598"/>
      <c r="CM38" s="598"/>
      <c r="CN38" s="181"/>
      <c r="CO38" s="597">
        <f t="shared" si="3"/>
        <v>26</v>
      </c>
      <c r="CP38" s="597"/>
      <c r="CQ38" s="598" t="str">
        <f>IF('各会計、関係団体の財政状況及び健全化判断比率'!BS11="","",'各会計、関係団体の財政状況及び健全化判断比率'!BS11)</f>
        <v>（一財）五箇山合掌の里</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砺波地方介護保険組合　介護保険事業特別会計</v>
      </c>
      <c r="BZ39" s="598"/>
      <c r="CA39" s="598"/>
      <c r="CB39" s="598"/>
      <c r="CC39" s="598"/>
      <c r="CD39" s="598"/>
      <c r="CE39" s="598"/>
      <c r="CF39" s="598"/>
      <c r="CG39" s="598"/>
      <c r="CH39" s="598"/>
      <c r="CI39" s="598"/>
      <c r="CJ39" s="598"/>
      <c r="CK39" s="598"/>
      <c r="CL39" s="598"/>
      <c r="CM39" s="598"/>
      <c r="CN39" s="181"/>
      <c r="CO39" s="597">
        <f t="shared" si="3"/>
        <v>27</v>
      </c>
      <c r="CP39" s="597"/>
      <c r="CQ39" s="598" t="str">
        <f>IF('各会計、関係団体の財政状況及び健全化判断比率'!BS12="","",'各会計、関係団体の財政状況及び健全化判断比率'!BS12)</f>
        <v>（株）ジェイウイング</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砺波地方介護保険組合　養護老人ホーム楽寿荘特別会計</v>
      </c>
      <c r="BZ40" s="598"/>
      <c r="CA40" s="598"/>
      <c r="CB40" s="598"/>
      <c r="CC40" s="598"/>
      <c r="CD40" s="598"/>
      <c r="CE40" s="598"/>
      <c r="CF40" s="598"/>
      <c r="CG40" s="598"/>
      <c r="CH40" s="598"/>
      <c r="CI40" s="598"/>
      <c r="CJ40" s="598"/>
      <c r="CK40" s="598"/>
      <c r="CL40" s="598"/>
      <c r="CM40" s="598"/>
      <c r="CN40" s="181"/>
      <c r="CO40" s="597">
        <f t="shared" si="3"/>
        <v>28</v>
      </c>
      <c r="CP40" s="597"/>
      <c r="CQ40" s="598" t="str">
        <f>IF('各会計、関係団体の財政状況及び健全化判断比率'!BS13="","",'各会計、関係団体の財政状況及び健全化判断比率'!BS13)</f>
        <v>トナミロイヤルゴルフ（株）</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富山県後期高齢者医療広域連合　一般会計</v>
      </c>
      <c r="BZ41" s="598"/>
      <c r="CA41" s="598"/>
      <c r="CB41" s="598"/>
      <c r="CC41" s="598"/>
      <c r="CD41" s="598"/>
      <c r="CE41" s="598"/>
      <c r="CF41" s="598"/>
      <c r="CG41" s="598"/>
      <c r="CH41" s="598"/>
      <c r="CI41" s="598"/>
      <c r="CJ41" s="598"/>
      <c r="CK41" s="598"/>
      <c r="CL41" s="598"/>
      <c r="CM41" s="598"/>
      <c r="CN41" s="181"/>
      <c r="CO41" s="597">
        <f t="shared" si="3"/>
        <v>29</v>
      </c>
      <c r="CP41" s="597"/>
      <c r="CQ41" s="598" t="str">
        <f>IF('各会計、関係団体の財政状況及び健全化判断比率'!BS14="","",'各会計、関係団体の財政状況及び健全化判断比率'!BS14)</f>
        <v>上平観光開発（株）</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富山県後期高齢者医療広域連合　後期高齢者医療事業特別会計</v>
      </c>
      <c r="BZ42" s="598"/>
      <c r="CA42" s="598"/>
      <c r="CB42" s="598"/>
      <c r="CC42" s="598"/>
      <c r="CD42" s="598"/>
      <c r="CE42" s="598"/>
      <c r="CF42" s="598"/>
      <c r="CG42" s="598"/>
      <c r="CH42" s="598"/>
      <c r="CI42" s="598"/>
      <c r="CJ42" s="598"/>
      <c r="CK42" s="598"/>
      <c r="CL42" s="598"/>
      <c r="CM42" s="598"/>
      <c r="CN42" s="181"/>
      <c r="CO42" s="597">
        <f t="shared" si="3"/>
        <v>30</v>
      </c>
      <c r="CP42" s="597"/>
      <c r="CQ42" s="598" t="str">
        <f>IF('各会計、関係団体の財政状況及び健全化判断比率'!BS15="","",'各会計、関係団体の財政状況及び健全化判断比率'!BS15)</f>
        <v>（株）井波木彫りの里</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21</v>
      </c>
      <c r="BX43" s="597"/>
      <c r="BY43" s="598" t="str">
        <f>IF('各会計、関係団体の財政状況及び健全化判断比率'!B77="","",'各会計、関係団体の財政状況及び健全化判断比率'!B77)</f>
        <v>富山県市町村会館管理組合　一般会計</v>
      </c>
      <c r="BZ43" s="598"/>
      <c r="CA43" s="598"/>
      <c r="CB43" s="598"/>
      <c r="CC43" s="598"/>
      <c r="CD43" s="598"/>
      <c r="CE43" s="598"/>
      <c r="CF43" s="598"/>
      <c r="CG43" s="598"/>
      <c r="CH43" s="598"/>
      <c r="CI43" s="598"/>
      <c r="CJ43" s="598"/>
      <c r="CK43" s="598"/>
      <c r="CL43" s="598"/>
      <c r="CM43" s="598"/>
      <c r="CN43" s="181"/>
      <c r="CO43" s="597">
        <f t="shared" si="3"/>
        <v>31</v>
      </c>
      <c r="CP43" s="597"/>
      <c r="CQ43" s="598" t="str">
        <f>IF('各会計、関係団体の財政状況及び健全化判断比率'!BS16="","",'各会計、関係団体の財政状況及び健全化判断比率'!BS16)</f>
        <v>福野まちづくり（株）</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bEWgaT6qZOWZlMN/hQWIM62e9bijw94Bzf9vBzm9vr3DKDFvJb+FZWSPC9llA1MHwI0EJmjStNJK6AOfQyr+Aw==" saltValue="k7dk5eUUdm5Kn28HSjw46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6648715</v>
      </c>
      <c r="S5" s="613"/>
      <c r="T5" s="613"/>
      <c r="U5" s="613"/>
      <c r="V5" s="613"/>
      <c r="W5" s="613"/>
      <c r="X5" s="613"/>
      <c r="Y5" s="614"/>
      <c r="Z5" s="615">
        <v>17.5</v>
      </c>
      <c r="AA5" s="615"/>
      <c r="AB5" s="615"/>
      <c r="AC5" s="615"/>
      <c r="AD5" s="616">
        <v>6648715</v>
      </c>
      <c r="AE5" s="616"/>
      <c r="AF5" s="616"/>
      <c r="AG5" s="616"/>
      <c r="AH5" s="616"/>
      <c r="AI5" s="616"/>
      <c r="AJ5" s="616"/>
      <c r="AK5" s="616"/>
      <c r="AL5" s="617">
        <v>30.8</v>
      </c>
      <c r="AM5" s="618"/>
      <c r="AN5" s="618"/>
      <c r="AO5" s="619"/>
      <c r="AP5" s="609" t="s">
        <v>231</v>
      </c>
      <c r="AQ5" s="610"/>
      <c r="AR5" s="610"/>
      <c r="AS5" s="610"/>
      <c r="AT5" s="610"/>
      <c r="AU5" s="610"/>
      <c r="AV5" s="610"/>
      <c r="AW5" s="610"/>
      <c r="AX5" s="610"/>
      <c r="AY5" s="610"/>
      <c r="AZ5" s="610"/>
      <c r="BA5" s="610"/>
      <c r="BB5" s="610"/>
      <c r="BC5" s="610"/>
      <c r="BD5" s="610"/>
      <c r="BE5" s="610"/>
      <c r="BF5" s="611"/>
      <c r="BG5" s="623">
        <v>6641169</v>
      </c>
      <c r="BH5" s="624"/>
      <c r="BI5" s="624"/>
      <c r="BJ5" s="624"/>
      <c r="BK5" s="624"/>
      <c r="BL5" s="624"/>
      <c r="BM5" s="624"/>
      <c r="BN5" s="625"/>
      <c r="BO5" s="626">
        <v>99.9</v>
      </c>
      <c r="BP5" s="626"/>
      <c r="BQ5" s="626"/>
      <c r="BR5" s="626"/>
      <c r="BS5" s="627">
        <v>169823</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424031</v>
      </c>
      <c r="S6" s="624"/>
      <c r="T6" s="624"/>
      <c r="U6" s="624"/>
      <c r="V6" s="624"/>
      <c r="W6" s="624"/>
      <c r="X6" s="624"/>
      <c r="Y6" s="625"/>
      <c r="Z6" s="626">
        <v>1.1000000000000001</v>
      </c>
      <c r="AA6" s="626"/>
      <c r="AB6" s="626"/>
      <c r="AC6" s="626"/>
      <c r="AD6" s="627">
        <v>424031</v>
      </c>
      <c r="AE6" s="627"/>
      <c r="AF6" s="627"/>
      <c r="AG6" s="627"/>
      <c r="AH6" s="627"/>
      <c r="AI6" s="627"/>
      <c r="AJ6" s="627"/>
      <c r="AK6" s="627"/>
      <c r="AL6" s="628">
        <v>2</v>
      </c>
      <c r="AM6" s="629"/>
      <c r="AN6" s="629"/>
      <c r="AO6" s="630"/>
      <c r="AP6" s="620" t="s">
        <v>236</v>
      </c>
      <c r="AQ6" s="621"/>
      <c r="AR6" s="621"/>
      <c r="AS6" s="621"/>
      <c r="AT6" s="621"/>
      <c r="AU6" s="621"/>
      <c r="AV6" s="621"/>
      <c r="AW6" s="621"/>
      <c r="AX6" s="621"/>
      <c r="AY6" s="621"/>
      <c r="AZ6" s="621"/>
      <c r="BA6" s="621"/>
      <c r="BB6" s="621"/>
      <c r="BC6" s="621"/>
      <c r="BD6" s="621"/>
      <c r="BE6" s="621"/>
      <c r="BF6" s="622"/>
      <c r="BG6" s="623">
        <v>6641169</v>
      </c>
      <c r="BH6" s="624"/>
      <c r="BI6" s="624"/>
      <c r="BJ6" s="624"/>
      <c r="BK6" s="624"/>
      <c r="BL6" s="624"/>
      <c r="BM6" s="624"/>
      <c r="BN6" s="625"/>
      <c r="BO6" s="626">
        <v>99.9</v>
      </c>
      <c r="BP6" s="626"/>
      <c r="BQ6" s="626"/>
      <c r="BR6" s="626"/>
      <c r="BS6" s="627">
        <v>169823</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199450</v>
      </c>
      <c r="CS6" s="624"/>
      <c r="CT6" s="624"/>
      <c r="CU6" s="624"/>
      <c r="CV6" s="624"/>
      <c r="CW6" s="624"/>
      <c r="CX6" s="624"/>
      <c r="CY6" s="625"/>
      <c r="CZ6" s="617">
        <v>0.6</v>
      </c>
      <c r="DA6" s="618"/>
      <c r="DB6" s="618"/>
      <c r="DC6" s="634"/>
      <c r="DD6" s="632" t="s">
        <v>238</v>
      </c>
      <c r="DE6" s="624"/>
      <c r="DF6" s="624"/>
      <c r="DG6" s="624"/>
      <c r="DH6" s="624"/>
      <c r="DI6" s="624"/>
      <c r="DJ6" s="624"/>
      <c r="DK6" s="624"/>
      <c r="DL6" s="624"/>
      <c r="DM6" s="624"/>
      <c r="DN6" s="624"/>
      <c r="DO6" s="624"/>
      <c r="DP6" s="625"/>
      <c r="DQ6" s="632">
        <v>197741</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2852</v>
      </c>
      <c r="S7" s="624"/>
      <c r="T7" s="624"/>
      <c r="U7" s="624"/>
      <c r="V7" s="624"/>
      <c r="W7" s="624"/>
      <c r="X7" s="624"/>
      <c r="Y7" s="625"/>
      <c r="Z7" s="626">
        <v>0</v>
      </c>
      <c r="AA7" s="626"/>
      <c r="AB7" s="626"/>
      <c r="AC7" s="626"/>
      <c r="AD7" s="627">
        <v>2852</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2569772</v>
      </c>
      <c r="BH7" s="624"/>
      <c r="BI7" s="624"/>
      <c r="BJ7" s="624"/>
      <c r="BK7" s="624"/>
      <c r="BL7" s="624"/>
      <c r="BM7" s="624"/>
      <c r="BN7" s="625"/>
      <c r="BO7" s="626">
        <v>38.700000000000003</v>
      </c>
      <c r="BP7" s="626"/>
      <c r="BQ7" s="626"/>
      <c r="BR7" s="626"/>
      <c r="BS7" s="627">
        <v>44882</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4127603</v>
      </c>
      <c r="CS7" s="624"/>
      <c r="CT7" s="624"/>
      <c r="CU7" s="624"/>
      <c r="CV7" s="624"/>
      <c r="CW7" s="624"/>
      <c r="CX7" s="624"/>
      <c r="CY7" s="625"/>
      <c r="CZ7" s="626">
        <v>11.6</v>
      </c>
      <c r="DA7" s="626"/>
      <c r="DB7" s="626"/>
      <c r="DC7" s="626"/>
      <c r="DD7" s="632">
        <v>145721</v>
      </c>
      <c r="DE7" s="624"/>
      <c r="DF7" s="624"/>
      <c r="DG7" s="624"/>
      <c r="DH7" s="624"/>
      <c r="DI7" s="624"/>
      <c r="DJ7" s="624"/>
      <c r="DK7" s="624"/>
      <c r="DL7" s="624"/>
      <c r="DM7" s="624"/>
      <c r="DN7" s="624"/>
      <c r="DO7" s="624"/>
      <c r="DP7" s="625"/>
      <c r="DQ7" s="632">
        <v>3223676</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35818</v>
      </c>
      <c r="S8" s="624"/>
      <c r="T8" s="624"/>
      <c r="U8" s="624"/>
      <c r="V8" s="624"/>
      <c r="W8" s="624"/>
      <c r="X8" s="624"/>
      <c r="Y8" s="625"/>
      <c r="Z8" s="626">
        <v>0.1</v>
      </c>
      <c r="AA8" s="626"/>
      <c r="AB8" s="626"/>
      <c r="AC8" s="626"/>
      <c r="AD8" s="627">
        <v>35818</v>
      </c>
      <c r="AE8" s="627"/>
      <c r="AF8" s="627"/>
      <c r="AG8" s="627"/>
      <c r="AH8" s="627"/>
      <c r="AI8" s="627"/>
      <c r="AJ8" s="627"/>
      <c r="AK8" s="627"/>
      <c r="AL8" s="628">
        <v>0.2</v>
      </c>
      <c r="AM8" s="629"/>
      <c r="AN8" s="629"/>
      <c r="AO8" s="630"/>
      <c r="AP8" s="620" t="s">
        <v>243</v>
      </c>
      <c r="AQ8" s="621"/>
      <c r="AR8" s="621"/>
      <c r="AS8" s="621"/>
      <c r="AT8" s="621"/>
      <c r="AU8" s="621"/>
      <c r="AV8" s="621"/>
      <c r="AW8" s="621"/>
      <c r="AX8" s="621"/>
      <c r="AY8" s="621"/>
      <c r="AZ8" s="621"/>
      <c r="BA8" s="621"/>
      <c r="BB8" s="621"/>
      <c r="BC8" s="621"/>
      <c r="BD8" s="621"/>
      <c r="BE8" s="621"/>
      <c r="BF8" s="622"/>
      <c r="BG8" s="623">
        <v>96289</v>
      </c>
      <c r="BH8" s="624"/>
      <c r="BI8" s="624"/>
      <c r="BJ8" s="624"/>
      <c r="BK8" s="624"/>
      <c r="BL8" s="624"/>
      <c r="BM8" s="624"/>
      <c r="BN8" s="625"/>
      <c r="BO8" s="626">
        <v>1.4</v>
      </c>
      <c r="BP8" s="626"/>
      <c r="BQ8" s="626"/>
      <c r="BR8" s="626"/>
      <c r="BS8" s="627" t="s">
        <v>238</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8486858</v>
      </c>
      <c r="CS8" s="624"/>
      <c r="CT8" s="624"/>
      <c r="CU8" s="624"/>
      <c r="CV8" s="624"/>
      <c r="CW8" s="624"/>
      <c r="CX8" s="624"/>
      <c r="CY8" s="625"/>
      <c r="CZ8" s="626">
        <v>23.9</v>
      </c>
      <c r="DA8" s="626"/>
      <c r="DB8" s="626"/>
      <c r="DC8" s="626"/>
      <c r="DD8" s="632">
        <v>180165</v>
      </c>
      <c r="DE8" s="624"/>
      <c r="DF8" s="624"/>
      <c r="DG8" s="624"/>
      <c r="DH8" s="624"/>
      <c r="DI8" s="624"/>
      <c r="DJ8" s="624"/>
      <c r="DK8" s="624"/>
      <c r="DL8" s="624"/>
      <c r="DM8" s="624"/>
      <c r="DN8" s="624"/>
      <c r="DO8" s="624"/>
      <c r="DP8" s="625"/>
      <c r="DQ8" s="632">
        <v>5209924</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25439</v>
      </c>
      <c r="S9" s="624"/>
      <c r="T9" s="624"/>
      <c r="U9" s="624"/>
      <c r="V9" s="624"/>
      <c r="W9" s="624"/>
      <c r="X9" s="624"/>
      <c r="Y9" s="625"/>
      <c r="Z9" s="626">
        <v>0.1</v>
      </c>
      <c r="AA9" s="626"/>
      <c r="AB9" s="626"/>
      <c r="AC9" s="626"/>
      <c r="AD9" s="627">
        <v>25439</v>
      </c>
      <c r="AE9" s="627"/>
      <c r="AF9" s="627"/>
      <c r="AG9" s="627"/>
      <c r="AH9" s="627"/>
      <c r="AI9" s="627"/>
      <c r="AJ9" s="627"/>
      <c r="AK9" s="627"/>
      <c r="AL9" s="628">
        <v>0.1</v>
      </c>
      <c r="AM9" s="629"/>
      <c r="AN9" s="629"/>
      <c r="AO9" s="630"/>
      <c r="AP9" s="620" t="s">
        <v>246</v>
      </c>
      <c r="AQ9" s="621"/>
      <c r="AR9" s="621"/>
      <c r="AS9" s="621"/>
      <c r="AT9" s="621"/>
      <c r="AU9" s="621"/>
      <c r="AV9" s="621"/>
      <c r="AW9" s="621"/>
      <c r="AX9" s="621"/>
      <c r="AY9" s="621"/>
      <c r="AZ9" s="621"/>
      <c r="BA9" s="621"/>
      <c r="BB9" s="621"/>
      <c r="BC9" s="621"/>
      <c r="BD9" s="621"/>
      <c r="BE9" s="621"/>
      <c r="BF9" s="622"/>
      <c r="BG9" s="623">
        <v>2094992</v>
      </c>
      <c r="BH9" s="624"/>
      <c r="BI9" s="624"/>
      <c r="BJ9" s="624"/>
      <c r="BK9" s="624"/>
      <c r="BL9" s="624"/>
      <c r="BM9" s="624"/>
      <c r="BN9" s="625"/>
      <c r="BO9" s="626">
        <v>31.5</v>
      </c>
      <c r="BP9" s="626"/>
      <c r="BQ9" s="626"/>
      <c r="BR9" s="626"/>
      <c r="BS9" s="627" t="s">
        <v>131</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3407301</v>
      </c>
      <c r="CS9" s="624"/>
      <c r="CT9" s="624"/>
      <c r="CU9" s="624"/>
      <c r="CV9" s="624"/>
      <c r="CW9" s="624"/>
      <c r="CX9" s="624"/>
      <c r="CY9" s="625"/>
      <c r="CZ9" s="626">
        <v>9.6</v>
      </c>
      <c r="DA9" s="626"/>
      <c r="DB9" s="626"/>
      <c r="DC9" s="626"/>
      <c r="DD9" s="632">
        <v>52256</v>
      </c>
      <c r="DE9" s="624"/>
      <c r="DF9" s="624"/>
      <c r="DG9" s="624"/>
      <c r="DH9" s="624"/>
      <c r="DI9" s="624"/>
      <c r="DJ9" s="624"/>
      <c r="DK9" s="624"/>
      <c r="DL9" s="624"/>
      <c r="DM9" s="624"/>
      <c r="DN9" s="624"/>
      <c r="DO9" s="624"/>
      <c r="DP9" s="625"/>
      <c r="DQ9" s="632">
        <v>2712102</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238</v>
      </c>
      <c r="S10" s="624"/>
      <c r="T10" s="624"/>
      <c r="U10" s="624"/>
      <c r="V10" s="624"/>
      <c r="W10" s="624"/>
      <c r="X10" s="624"/>
      <c r="Y10" s="625"/>
      <c r="Z10" s="626" t="s">
        <v>131</v>
      </c>
      <c r="AA10" s="626"/>
      <c r="AB10" s="626"/>
      <c r="AC10" s="626"/>
      <c r="AD10" s="627" t="s">
        <v>131</v>
      </c>
      <c r="AE10" s="627"/>
      <c r="AF10" s="627"/>
      <c r="AG10" s="627"/>
      <c r="AH10" s="627"/>
      <c r="AI10" s="627"/>
      <c r="AJ10" s="627"/>
      <c r="AK10" s="627"/>
      <c r="AL10" s="628" t="s">
        <v>131</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176554</v>
      </c>
      <c r="BH10" s="624"/>
      <c r="BI10" s="624"/>
      <c r="BJ10" s="624"/>
      <c r="BK10" s="624"/>
      <c r="BL10" s="624"/>
      <c r="BM10" s="624"/>
      <c r="BN10" s="625"/>
      <c r="BO10" s="626">
        <v>2.7</v>
      </c>
      <c r="BP10" s="626"/>
      <c r="BQ10" s="626"/>
      <c r="BR10" s="626"/>
      <c r="BS10" s="627">
        <v>30457</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37094</v>
      </c>
      <c r="CS10" s="624"/>
      <c r="CT10" s="624"/>
      <c r="CU10" s="624"/>
      <c r="CV10" s="624"/>
      <c r="CW10" s="624"/>
      <c r="CX10" s="624"/>
      <c r="CY10" s="625"/>
      <c r="CZ10" s="626">
        <v>0.1</v>
      </c>
      <c r="DA10" s="626"/>
      <c r="DB10" s="626"/>
      <c r="DC10" s="626"/>
      <c r="DD10" s="632" t="s">
        <v>238</v>
      </c>
      <c r="DE10" s="624"/>
      <c r="DF10" s="624"/>
      <c r="DG10" s="624"/>
      <c r="DH10" s="624"/>
      <c r="DI10" s="624"/>
      <c r="DJ10" s="624"/>
      <c r="DK10" s="624"/>
      <c r="DL10" s="624"/>
      <c r="DM10" s="624"/>
      <c r="DN10" s="624"/>
      <c r="DO10" s="624"/>
      <c r="DP10" s="625"/>
      <c r="DQ10" s="632">
        <v>793</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1281661</v>
      </c>
      <c r="S11" s="624"/>
      <c r="T11" s="624"/>
      <c r="U11" s="624"/>
      <c r="V11" s="624"/>
      <c r="W11" s="624"/>
      <c r="X11" s="624"/>
      <c r="Y11" s="625"/>
      <c r="Z11" s="628">
        <v>3.4</v>
      </c>
      <c r="AA11" s="629"/>
      <c r="AB11" s="629"/>
      <c r="AC11" s="635"/>
      <c r="AD11" s="632">
        <v>1281661</v>
      </c>
      <c r="AE11" s="624"/>
      <c r="AF11" s="624"/>
      <c r="AG11" s="624"/>
      <c r="AH11" s="624"/>
      <c r="AI11" s="624"/>
      <c r="AJ11" s="624"/>
      <c r="AK11" s="625"/>
      <c r="AL11" s="628">
        <v>5.9</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201937</v>
      </c>
      <c r="BH11" s="624"/>
      <c r="BI11" s="624"/>
      <c r="BJ11" s="624"/>
      <c r="BK11" s="624"/>
      <c r="BL11" s="624"/>
      <c r="BM11" s="624"/>
      <c r="BN11" s="625"/>
      <c r="BO11" s="626">
        <v>3</v>
      </c>
      <c r="BP11" s="626"/>
      <c r="BQ11" s="626"/>
      <c r="BR11" s="626"/>
      <c r="BS11" s="627">
        <v>14425</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2438434</v>
      </c>
      <c r="CS11" s="624"/>
      <c r="CT11" s="624"/>
      <c r="CU11" s="624"/>
      <c r="CV11" s="624"/>
      <c r="CW11" s="624"/>
      <c r="CX11" s="624"/>
      <c r="CY11" s="625"/>
      <c r="CZ11" s="626">
        <v>6.9</v>
      </c>
      <c r="DA11" s="626"/>
      <c r="DB11" s="626"/>
      <c r="DC11" s="626"/>
      <c r="DD11" s="632">
        <v>993601</v>
      </c>
      <c r="DE11" s="624"/>
      <c r="DF11" s="624"/>
      <c r="DG11" s="624"/>
      <c r="DH11" s="624"/>
      <c r="DI11" s="624"/>
      <c r="DJ11" s="624"/>
      <c r="DK11" s="624"/>
      <c r="DL11" s="624"/>
      <c r="DM11" s="624"/>
      <c r="DN11" s="624"/>
      <c r="DO11" s="624"/>
      <c r="DP11" s="625"/>
      <c r="DQ11" s="632">
        <v>891162</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v>7081</v>
      </c>
      <c r="S12" s="624"/>
      <c r="T12" s="624"/>
      <c r="U12" s="624"/>
      <c r="V12" s="624"/>
      <c r="W12" s="624"/>
      <c r="X12" s="624"/>
      <c r="Y12" s="625"/>
      <c r="Z12" s="626">
        <v>0</v>
      </c>
      <c r="AA12" s="626"/>
      <c r="AB12" s="626"/>
      <c r="AC12" s="626"/>
      <c r="AD12" s="627">
        <v>7081</v>
      </c>
      <c r="AE12" s="627"/>
      <c r="AF12" s="627"/>
      <c r="AG12" s="627"/>
      <c r="AH12" s="627"/>
      <c r="AI12" s="627"/>
      <c r="AJ12" s="627"/>
      <c r="AK12" s="627"/>
      <c r="AL12" s="628">
        <v>0</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3639551</v>
      </c>
      <c r="BH12" s="624"/>
      <c r="BI12" s="624"/>
      <c r="BJ12" s="624"/>
      <c r="BK12" s="624"/>
      <c r="BL12" s="624"/>
      <c r="BM12" s="624"/>
      <c r="BN12" s="625"/>
      <c r="BO12" s="626">
        <v>54.7</v>
      </c>
      <c r="BP12" s="626"/>
      <c r="BQ12" s="626"/>
      <c r="BR12" s="626"/>
      <c r="BS12" s="627">
        <v>124941</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2069617</v>
      </c>
      <c r="CS12" s="624"/>
      <c r="CT12" s="624"/>
      <c r="CU12" s="624"/>
      <c r="CV12" s="624"/>
      <c r="CW12" s="624"/>
      <c r="CX12" s="624"/>
      <c r="CY12" s="625"/>
      <c r="CZ12" s="626">
        <v>5.8</v>
      </c>
      <c r="DA12" s="626"/>
      <c r="DB12" s="626"/>
      <c r="DC12" s="626"/>
      <c r="DD12" s="632">
        <v>153350</v>
      </c>
      <c r="DE12" s="624"/>
      <c r="DF12" s="624"/>
      <c r="DG12" s="624"/>
      <c r="DH12" s="624"/>
      <c r="DI12" s="624"/>
      <c r="DJ12" s="624"/>
      <c r="DK12" s="624"/>
      <c r="DL12" s="624"/>
      <c r="DM12" s="624"/>
      <c r="DN12" s="624"/>
      <c r="DO12" s="624"/>
      <c r="DP12" s="625"/>
      <c r="DQ12" s="632">
        <v>1565402</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238</v>
      </c>
      <c r="S13" s="624"/>
      <c r="T13" s="624"/>
      <c r="U13" s="624"/>
      <c r="V13" s="624"/>
      <c r="W13" s="624"/>
      <c r="X13" s="624"/>
      <c r="Y13" s="625"/>
      <c r="Z13" s="626" t="s">
        <v>131</v>
      </c>
      <c r="AA13" s="626"/>
      <c r="AB13" s="626"/>
      <c r="AC13" s="626"/>
      <c r="AD13" s="627" t="s">
        <v>238</v>
      </c>
      <c r="AE13" s="627"/>
      <c r="AF13" s="627"/>
      <c r="AG13" s="627"/>
      <c r="AH13" s="627"/>
      <c r="AI13" s="627"/>
      <c r="AJ13" s="627"/>
      <c r="AK13" s="627"/>
      <c r="AL13" s="628" t="s">
        <v>131</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3512540</v>
      </c>
      <c r="BH13" s="624"/>
      <c r="BI13" s="624"/>
      <c r="BJ13" s="624"/>
      <c r="BK13" s="624"/>
      <c r="BL13" s="624"/>
      <c r="BM13" s="624"/>
      <c r="BN13" s="625"/>
      <c r="BO13" s="626">
        <v>52.8</v>
      </c>
      <c r="BP13" s="626"/>
      <c r="BQ13" s="626"/>
      <c r="BR13" s="626"/>
      <c r="BS13" s="627">
        <v>124941</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4426500</v>
      </c>
      <c r="CS13" s="624"/>
      <c r="CT13" s="624"/>
      <c r="CU13" s="624"/>
      <c r="CV13" s="624"/>
      <c r="CW13" s="624"/>
      <c r="CX13" s="624"/>
      <c r="CY13" s="625"/>
      <c r="CZ13" s="626">
        <v>12.5</v>
      </c>
      <c r="DA13" s="626"/>
      <c r="DB13" s="626"/>
      <c r="DC13" s="626"/>
      <c r="DD13" s="632">
        <v>1934623</v>
      </c>
      <c r="DE13" s="624"/>
      <c r="DF13" s="624"/>
      <c r="DG13" s="624"/>
      <c r="DH13" s="624"/>
      <c r="DI13" s="624"/>
      <c r="DJ13" s="624"/>
      <c r="DK13" s="624"/>
      <c r="DL13" s="624"/>
      <c r="DM13" s="624"/>
      <c r="DN13" s="624"/>
      <c r="DO13" s="624"/>
      <c r="DP13" s="625"/>
      <c r="DQ13" s="632">
        <v>2523782</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v>798</v>
      </c>
      <c r="S14" s="624"/>
      <c r="T14" s="624"/>
      <c r="U14" s="624"/>
      <c r="V14" s="624"/>
      <c r="W14" s="624"/>
      <c r="X14" s="624"/>
      <c r="Y14" s="625"/>
      <c r="Z14" s="626">
        <v>0</v>
      </c>
      <c r="AA14" s="626"/>
      <c r="AB14" s="626"/>
      <c r="AC14" s="626"/>
      <c r="AD14" s="627">
        <v>798</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195387</v>
      </c>
      <c r="BH14" s="624"/>
      <c r="BI14" s="624"/>
      <c r="BJ14" s="624"/>
      <c r="BK14" s="624"/>
      <c r="BL14" s="624"/>
      <c r="BM14" s="624"/>
      <c r="BN14" s="625"/>
      <c r="BO14" s="626">
        <v>2.9</v>
      </c>
      <c r="BP14" s="626"/>
      <c r="BQ14" s="626"/>
      <c r="BR14" s="626"/>
      <c r="BS14" s="627" t="s">
        <v>238</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1134089</v>
      </c>
      <c r="CS14" s="624"/>
      <c r="CT14" s="624"/>
      <c r="CU14" s="624"/>
      <c r="CV14" s="624"/>
      <c r="CW14" s="624"/>
      <c r="CX14" s="624"/>
      <c r="CY14" s="625"/>
      <c r="CZ14" s="626">
        <v>3.2</v>
      </c>
      <c r="DA14" s="626"/>
      <c r="DB14" s="626"/>
      <c r="DC14" s="626"/>
      <c r="DD14" s="632">
        <v>42939</v>
      </c>
      <c r="DE14" s="624"/>
      <c r="DF14" s="624"/>
      <c r="DG14" s="624"/>
      <c r="DH14" s="624"/>
      <c r="DI14" s="624"/>
      <c r="DJ14" s="624"/>
      <c r="DK14" s="624"/>
      <c r="DL14" s="624"/>
      <c r="DM14" s="624"/>
      <c r="DN14" s="624"/>
      <c r="DO14" s="624"/>
      <c r="DP14" s="625"/>
      <c r="DQ14" s="632">
        <v>1029888</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238</v>
      </c>
      <c r="AA15" s="626"/>
      <c r="AB15" s="626"/>
      <c r="AC15" s="626"/>
      <c r="AD15" s="627" t="s">
        <v>238</v>
      </c>
      <c r="AE15" s="627"/>
      <c r="AF15" s="627"/>
      <c r="AG15" s="627"/>
      <c r="AH15" s="627"/>
      <c r="AI15" s="627"/>
      <c r="AJ15" s="627"/>
      <c r="AK15" s="627"/>
      <c r="AL15" s="628" t="s">
        <v>238</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236459</v>
      </c>
      <c r="BH15" s="624"/>
      <c r="BI15" s="624"/>
      <c r="BJ15" s="624"/>
      <c r="BK15" s="624"/>
      <c r="BL15" s="624"/>
      <c r="BM15" s="624"/>
      <c r="BN15" s="625"/>
      <c r="BO15" s="626">
        <v>3.6</v>
      </c>
      <c r="BP15" s="626"/>
      <c r="BQ15" s="626"/>
      <c r="BR15" s="626"/>
      <c r="BS15" s="627" t="s">
        <v>140</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3863081</v>
      </c>
      <c r="CS15" s="624"/>
      <c r="CT15" s="624"/>
      <c r="CU15" s="624"/>
      <c r="CV15" s="624"/>
      <c r="CW15" s="624"/>
      <c r="CX15" s="624"/>
      <c r="CY15" s="625"/>
      <c r="CZ15" s="626">
        <v>10.9</v>
      </c>
      <c r="DA15" s="626"/>
      <c r="DB15" s="626"/>
      <c r="DC15" s="626"/>
      <c r="DD15" s="632">
        <v>1125640</v>
      </c>
      <c r="DE15" s="624"/>
      <c r="DF15" s="624"/>
      <c r="DG15" s="624"/>
      <c r="DH15" s="624"/>
      <c r="DI15" s="624"/>
      <c r="DJ15" s="624"/>
      <c r="DK15" s="624"/>
      <c r="DL15" s="624"/>
      <c r="DM15" s="624"/>
      <c r="DN15" s="624"/>
      <c r="DO15" s="624"/>
      <c r="DP15" s="625"/>
      <c r="DQ15" s="632">
        <v>2474434</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37664</v>
      </c>
      <c r="S16" s="624"/>
      <c r="T16" s="624"/>
      <c r="U16" s="624"/>
      <c r="V16" s="624"/>
      <c r="W16" s="624"/>
      <c r="X16" s="624"/>
      <c r="Y16" s="625"/>
      <c r="Z16" s="626">
        <v>0.1</v>
      </c>
      <c r="AA16" s="626"/>
      <c r="AB16" s="626"/>
      <c r="AC16" s="626"/>
      <c r="AD16" s="627">
        <v>37664</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131</v>
      </c>
      <c r="BP16" s="626"/>
      <c r="BQ16" s="626"/>
      <c r="BR16" s="626"/>
      <c r="BS16" s="627" t="s">
        <v>131</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144688</v>
      </c>
      <c r="CS16" s="624"/>
      <c r="CT16" s="624"/>
      <c r="CU16" s="624"/>
      <c r="CV16" s="624"/>
      <c r="CW16" s="624"/>
      <c r="CX16" s="624"/>
      <c r="CY16" s="625"/>
      <c r="CZ16" s="626">
        <v>0.4</v>
      </c>
      <c r="DA16" s="626"/>
      <c r="DB16" s="626"/>
      <c r="DC16" s="626"/>
      <c r="DD16" s="632" t="s">
        <v>131</v>
      </c>
      <c r="DE16" s="624"/>
      <c r="DF16" s="624"/>
      <c r="DG16" s="624"/>
      <c r="DH16" s="624"/>
      <c r="DI16" s="624"/>
      <c r="DJ16" s="624"/>
      <c r="DK16" s="624"/>
      <c r="DL16" s="624"/>
      <c r="DM16" s="624"/>
      <c r="DN16" s="624"/>
      <c r="DO16" s="624"/>
      <c r="DP16" s="625"/>
      <c r="DQ16" s="632">
        <v>82908</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118338</v>
      </c>
      <c r="S17" s="624"/>
      <c r="T17" s="624"/>
      <c r="U17" s="624"/>
      <c r="V17" s="624"/>
      <c r="W17" s="624"/>
      <c r="X17" s="624"/>
      <c r="Y17" s="625"/>
      <c r="Z17" s="626">
        <v>0.3</v>
      </c>
      <c r="AA17" s="626"/>
      <c r="AB17" s="626"/>
      <c r="AC17" s="626"/>
      <c r="AD17" s="627">
        <v>118338</v>
      </c>
      <c r="AE17" s="627"/>
      <c r="AF17" s="627"/>
      <c r="AG17" s="627"/>
      <c r="AH17" s="627"/>
      <c r="AI17" s="627"/>
      <c r="AJ17" s="627"/>
      <c r="AK17" s="627"/>
      <c r="AL17" s="628">
        <v>0.5</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238</v>
      </c>
      <c r="BH17" s="624"/>
      <c r="BI17" s="624"/>
      <c r="BJ17" s="624"/>
      <c r="BK17" s="624"/>
      <c r="BL17" s="624"/>
      <c r="BM17" s="624"/>
      <c r="BN17" s="625"/>
      <c r="BO17" s="626" t="s">
        <v>238</v>
      </c>
      <c r="BP17" s="626"/>
      <c r="BQ17" s="626"/>
      <c r="BR17" s="626"/>
      <c r="BS17" s="627" t="s">
        <v>238</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5215745</v>
      </c>
      <c r="CS17" s="624"/>
      <c r="CT17" s="624"/>
      <c r="CU17" s="624"/>
      <c r="CV17" s="624"/>
      <c r="CW17" s="624"/>
      <c r="CX17" s="624"/>
      <c r="CY17" s="625"/>
      <c r="CZ17" s="626">
        <v>14.7</v>
      </c>
      <c r="DA17" s="626"/>
      <c r="DB17" s="626"/>
      <c r="DC17" s="626"/>
      <c r="DD17" s="632" t="s">
        <v>238</v>
      </c>
      <c r="DE17" s="624"/>
      <c r="DF17" s="624"/>
      <c r="DG17" s="624"/>
      <c r="DH17" s="624"/>
      <c r="DI17" s="624"/>
      <c r="DJ17" s="624"/>
      <c r="DK17" s="624"/>
      <c r="DL17" s="624"/>
      <c r="DM17" s="624"/>
      <c r="DN17" s="624"/>
      <c r="DO17" s="624"/>
      <c r="DP17" s="625"/>
      <c r="DQ17" s="632">
        <v>5094586</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29824</v>
      </c>
      <c r="S18" s="624"/>
      <c r="T18" s="624"/>
      <c r="U18" s="624"/>
      <c r="V18" s="624"/>
      <c r="W18" s="624"/>
      <c r="X18" s="624"/>
      <c r="Y18" s="625"/>
      <c r="Z18" s="626">
        <v>0.1</v>
      </c>
      <c r="AA18" s="626"/>
      <c r="AB18" s="626"/>
      <c r="AC18" s="626"/>
      <c r="AD18" s="627">
        <v>29824</v>
      </c>
      <c r="AE18" s="627"/>
      <c r="AF18" s="627"/>
      <c r="AG18" s="627"/>
      <c r="AH18" s="627"/>
      <c r="AI18" s="627"/>
      <c r="AJ18" s="627"/>
      <c r="AK18" s="627"/>
      <c r="AL18" s="628">
        <v>0.1</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238</v>
      </c>
      <c r="BH18" s="624"/>
      <c r="BI18" s="624"/>
      <c r="BJ18" s="624"/>
      <c r="BK18" s="624"/>
      <c r="BL18" s="624"/>
      <c r="BM18" s="624"/>
      <c r="BN18" s="625"/>
      <c r="BO18" s="626" t="s">
        <v>238</v>
      </c>
      <c r="BP18" s="626"/>
      <c r="BQ18" s="626"/>
      <c r="BR18" s="626"/>
      <c r="BS18" s="627" t="s">
        <v>238</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131</v>
      </c>
      <c r="CS18" s="624"/>
      <c r="CT18" s="624"/>
      <c r="CU18" s="624"/>
      <c r="CV18" s="624"/>
      <c r="CW18" s="624"/>
      <c r="CX18" s="624"/>
      <c r="CY18" s="625"/>
      <c r="CZ18" s="626" t="s">
        <v>238</v>
      </c>
      <c r="DA18" s="626"/>
      <c r="DB18" s="626"/>
      <c r="DC18" s="626"/>
      <c r="DD18" s="632" t="s">
        <v>131</v>
      </c>
      <c r="DE18" s="624"/>
      <c r="DF18" s="624"/>
      <c r="DG18" s="624"/>
      <c r="DH18" s="624"/>
      <c r="DI18" s="624"/>
      <c r="DJ18" s="624"/>
      <c r="DK18" s="624"/>
      <c r="DL18" s="624"/>
      <c r="DM18" s="624"/>
      <c r="DN18" s="624"/>
      <c r="DO18" s="624"/>
      <c r="DP18" s="625"/>
      <c r="DQ18" s="632" t="s">
        <v>238</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26630</v>
      </c>
      <c r="S19" s="624"/>
      <c r="T19" s="624"/>
      <c r="U19" s="624"/>
      <c r="V19" s="624"/>
      <c r="W19" s="624"/>
      <c r="X19" s="624"/>
      <c r="Y19" s="625"/>
      <c r="Z19" s="626">
        <v>0.1</v>
      </c>
      <c r="AA19" s="626"/>
      <c r="AB19" s="626"/>
      <c r="AC19" s="626"/>
      <c r="AD19" s="627">
        <v>26630</v>
      </c>
      <c r="AE19" s="627"/>
      <c r="AF19" s="627"/>
      <c r="AG19" s="627"/>
      <c r="AH19" s="627"/>
      <c r="AI19" s="627"/>
      <c r="AJ19" s="627"/>
      <c r="AK19" s="627"/>
      <c r="AL19" s="628">
        <v>0.1</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7546</v>
      </c>
      <c r="BH19" s="624"/>
      <c r="BI19" s="624"/>
      <c r="BJ19" s="624"/>
      <c r="BK19" s="624"/>
      <c r="BL19" s="624"/>
      <c r="BM19" s="624"/>
      <c r="BN19" s="625"/>
      <c r="BO19" s="626">
        <v>0.1</v>
      </c>
      <c r="BP19" s="626"/>
      <c r="BQ19" s="626"/>
      <c r="BR19" s="626"/>
      <c r="BS19" s="627" t="s">
        <v>131</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238</v>
      </c>
      <c r="DA19" s="626"/>
      <c r="DB19" s="626"/>
      <c r="DC19" s="626"/>
      <c r="DD19" s="632" t="s">
        <v>238</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v>3194</v>
      </c>
      <c r="S20" s="624"/>
      <c r="T20" s="624"/>
      <c r="U20" s="624"/>
      <c r="V20" s="624"/>
      <c r="W20" s="624"/>
      <c r="X20" s="624"/>
      <c r="Y20" s="625"/>
      <c r="Z20" s="626">
        <v>0</v>
      </c>
      <c r="AA20" s="626"/>
      <c r="AB20" s="626"/>
      <c r="AC20" s="626"/>
      <c r="AD20" s="627">
        <v>3194</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7546</v>
      </c>
      <c r="BH20" s="624"/>
      <c r="BI20" s="624"/>
      <c r="BJ20" s="624"/>
      <c r="BK20" s="624"/>
      <c r="BL20" s="624"/>
      <c r="BM20" s="624"/>
      <c r="BN20" s="625"/>
      <c r="BO20" s="626">
        <v>0.1</v>
      </c>
      <c r="BP20" s="626"/>
      <c r="BQ20" s="626"/>
      <c r="BR20" s="626"/>
      <c r="BS20" s="627" t="s">
        <v>238</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35550460</v>
      </c>
      <c r="CS20" s="624"/>
      <c r="CT20" s="624"/>
      <c r="CU20" s="624"/>
      <c r="CV20" s="624"/>
      <c r="CW20" s="624"/>
      <c r="CX20" s="624"/>
      <c r="CY20" s="625"/>
      <c r="CZ20" s="626">
        <v>100</v>
      </c>
      <c r="DA20" s="626"/>
      <c r="DB20" s="626"/>
      <c r="DC20" s="626"/>
      <c r="DD20" s="632">
        <v>4628295</v>
      </c>
      <c r="DE20" s="624"/>
      <c r="DF20" s="624"/>
      <c r="DG20" s="624"/>
      <c r="DH20" s="624"/>
      <c r="DI20" s="624"/>
      <c r="DJ20" s="624"/>
      <c r="DK20" s="624"/>
      <c r="DL20" s="624"/>
      <c r="DM20" s="624"/>
      <c r="DN20" s="624"/>
      <c r="DO20" s="624"/>
      <c r="DP20" s="625"/>
      <c r="DQ20" s="632">
        <v>25006398</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15327852</v>
      </c>
      <c r="S21" s="624"/>
      <c r="T21" s="624"/>
      <c r="U21" s="624"/>
      <c r="V21" s="624"/>
      <c r="W21" s="624"/>
      <c r="X21" s="624"/>
      <c r="Y21" s="625"/>
      <c r="Z21" s="626">
        <v>40.299999999999997</v>
      </c>
      <c r="AA21" s="626"/>
      <c r="AB21" s="626"/>
      <c r="AC21" s="626"/>
      <c r="AD21" s="627">
        <v>12944343</v>
      </c>
      <c r="AE21" s="627"/>
      <c r="AF21" s="627"/>
      <c r="AG21" s="627"/>
      <c r="AH21" s="627"/>
      <c r="AI21" s="627"/>
      <c r="AJ21" s="627"/>
      <c r="AK21" s="627"/>
      <c r="AL21" s="628">
        <v>59.9</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7546</v>
      </c>
      <c r="BH21" s="624"/>
      <c r="BI21" s="624"/>
      <c r="BJ21" s="624"/>
      <c r="BK21" s="624"/>
      <c r="BL21" s="624"/>
      <c r="BM21" s="624"/>
      <c r="BN21" s="625"/>
      <c r="BO21" s="626">
        <v>0.1</v>
      </c>
      <c r="BP21" s="626"/>
      <c r="BQ21" s="626"/>
      <c r="BR21" s="626"/>
      <c r="BS21" s="627" t="s">
        <v>238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12944343</v>
      </c>
      <c r="S22" s="624"/>
      <c r="T22" s="624"/>
      <c r="U22" s="624"/>
      <c r="V22" s="624"/>
      <c r="W22" s="624"/>
      <c r="X22" s="624"/>
      <c r="Y22" s="625"/>
      <c r="Z22" s="626">
        <v>34</v>
      </c>
      <c r="AA22" s="626"/>
      <c r="AB22" s="626"/>
      <c r="AC22" s="626"/>
      <c r="AD22" s="627">
        <v>12944343</v>
      </c>
      <c r="AE22" s="627"/>
      <c r="AF22" s="627"/>
      <c r="AG22" s="627"/>
      <c r="AH22" s="627"/>
      <c r="AI22" s="627"/>
      <c r="AJ22" s="627"/>
      <c r="AK22" s="627"/>
      <c r="AL22" s="628">
        <v>59.9</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238</v>
      </c>
      <c r="BH22" s="624"/>
      <c r="BI22" s="624"/>
      <c r="BJ22" s="624"/>
      <c r="BK22" s="624"/>
      <c r="BL22" s="624"/>
      <c r="BM22" s="624"/>
      <c r="BN22" s="625"/>
      <c r="BO22" s="626" t="s">
        <v>131</v>
      </c>
      <c r="BP22" s="626"/>
      <c r="BQ22" s="626"/>
      <c r="BR22" s="626"/>
      <c r="BS22" s="627" t="s">
        <v>238</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2383509</v>
      </c>
      <c r="S23" s="624"/>
      <c r="T23" s="624"/>
      <c r="U23" s="624"/>
      <c r="V23" s="624"/>
      <c r="W23" s="624"/>
      <c r="X23" s="624"/>
      <c r="Y23" s="625"/>
      <c r="Z23" s="626">
        <v>6.3</v>
      </c>
      <c r="AA23" s="626"/>
      <c r="AB23" s="626"/>
      <c r="AC23" s="626"/>
      <c r="AD23" s="627" t="s">
        <v>238</v>
      </c>
      <c r="AE23" s="627"/>
      <c r="AF23" s="627"/>
      <c r="AG23" s="627"/>
      <c r="AH23" s="627"/>
      <c r="AI23" s="627"/>
      <c r="AJ23" s="627"/>
      <c r="AK23" s="627"/>
      <c r="AL23" s="628" t="s">
        <v>140</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238</v>
      </c>
      <c r="BH23" s="624"/>
      <c r="BI23" s="624"/>
      <c r="BJ23" s="624"/>
      <c r="BK23" s="624"/>
      <c r="BL23" s="624"/>
      <c r="BM23" s="624"/>
      <c r="BN23" s="625"/>
      <c r="BO23" s="626" t="s">
        <v>238</v>
      </c>
      <c r="BP23" s="626"/>
      <c r="BQ23" s="626"/>
      <c r="BR23" s="626"/>
      <c r="BS23" s="627" t="s">
        <v>131</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t="s">
        <v>238</v>
      </c>
      <c r="S24" s="624"/>
      <c r="T24" s="624"/>
      <c r="U24" s="624"/>
      <c r="V24" s="624"/>
      <c r="W24" s="624"/>
      <c r="X24" s="624"/>
      <c r="Y24" s="625"/>
      <c r="Z24" s="626" t="s">
        <v>238</v>
      </c>
      <c r="AA24" s="626"/>
      <c r="AB24" s="626"/>
      <c r="AC24" s="626"/>
      <c r="AD24" s="627" t="s">
        <v>238</v>
      </c>
      <c r="AE24" s="627"/>
      <c r="AF24" s="627"/>
      <c r="AG24" s="627"/>
      <c r="AH24" s="627"/>
      <c r="AI24" s="627"/>
      <c r="AJ24" s="627"/>
      <c r="AK24" s="627"/>
      <c r="AL24" s="628" t="s">
        <v>131</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238</v>
      </c>
      <c r="BP24" s="626"/>
      <c r="BQ24" s="626"/>
      <c r="BR24" s="626"/>
      <c r="BS24" s="627" t="s">
        <v>131</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13326753</v>
      </c>
      <c r="CS24" s="613"/>
      <c r="CT24" s="613"/>
      <c r="CU24" s="613"/>
      <c r="CV24" s="613"/>
      <c r="CW24" s="613"/>
      <c r="CX24" s="613"/>
      <c r="CY24" s="614"/>
      <c r="CZ24" s="617">
        <v>37.5</v>
      </c>
      <c r="DA24" s="618"/>
      <c r="DB24" s="618"/>
      <c r="DC24" s="634"/>
      <c r="DD24" s="657">
        <v>10549467</v>
      </c>
      <c r="DE24" s="613"/>
      <c r="DF24" s="613"/>
      <c r="DG24" s="613"/>
      <c r="DH24" s="613"/>
      <c r="DI24" s="613"/>
      <c r="DJ24" s="613"/>
      <c r="DK24" s="614"/>
      <c r="DL24" s="657">
        <v>10498924</v>
      </c>
      <c r="DM24" s="613"/>
      <c r="DN24" s="613"/>
      <c r="DO24" s="613"/>
      <c r="DP24" s="613"/>
      <c r="DQ24" s="613"/>
      <c r="DR24" s="613"/>
      <c r="DS24" s="613"/>
      <c r="DT24" s="613"/>
      <c r="DU24" s="613"/>
      <c r="DV24" s="614"/>
      <c r="DW24" s="617">
        <v>48</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23940073</v>
      </c>
      <c r="S25" s="624"/>
      <c r="T25" s="624"/>
      <c r="U25" s="624"/>
      <c r="V25" s="624"/>
      <c r="W25" s="624"/>
      <c r="X25" s="624"/>
      <c r="Y25" s="625"/>
      <c r="Z25" s="626">
        <v>62.9</v>
      </c>
      <c r="AA25" s="626"/>
      <c r="AB25" s="626"/>
      <c r="AC25" s="626"/>
      <c r="AD25" s="627">
        <v>21556564</v>
      </c>
      <c r="AE25" s="627"/>
      <c r="AF25" s="627"/>
      <c r="AG25" s="627"/>
      <c r="AH25" s="627"/>
      <c r="AI25" s="627"/>
      <c r="AJ25" s="627"/>
      <c r="AK25" s="627"/>
      <c r="AL25" s="628">
        <v>99.7</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238</v>
      </c>
      <c r="BH25" s="624"/>
      <c r="BI25" s="624"/>
      <c r="BJ25" s="624"/>
      <c r="BK25" s="624"/>
      <c r="BL25" s="624"/>
      <c r="BM25" s="624"/>
      <c r="BN25" s="625"/>
      <c r="BO25" s="626" t="s">
        <v>238</v>
      </c>
      <c r="BP25" s="626"/>
      <c r="BQ25" s="626"/>
      <c r="BR25" s="626"/>
      <c r="BS25" s="627" t="s">
        <v>238</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4873627</v>
      </c>
      <c r="CS25" s="653"/>
      <c r="CT25" s="653"/>
      <c r="CU25" s="653"/>
      <c r="CV25" s="653"/>
      <c r="CW25" s="653"/>
      <c r="CX25" s="653"/>
      <c r="CY25" s="654"/>
      <c r="CZ25" s="628">
        <v>13.7</v>
      </c>
      <c r="DA25" s="655"/>
      <c r="DB25" s="655"/>
      <c r="DC25" s="658"/>
      <c r="DD25" s="632">
        <v>4559861</v>
      </c>
      <c r="DE25" s="653"/>
      <c r="DF25" s="653"/>
      <c r="DG25" s="653"/>
      <c r="DH25" s="653"/>
      <c r="DI25" s="653"/>
      <c r="DJ25" s="653"/>
      <c r="DK25" s="654"/>
      <c r="DL25" s="632">
        <v>4533461</v>
      </c>
      <c r="DM25" s="653"/>
      <c r="DN25" s="653"/>
      <c r="DO25" s="653"/>
      <c r="DP25" s="653"/>
      <c r="DQ25" s="653"/>
      <c r="DR25" s="653"/>
      <c r="DS25" s="653"/>
      <c r="DT25" s="653"/>
      <c r="DU25" s="653"/>
      <c r="DV25" s="654"/>
      <c r="DW25" s="628">
        <v>20.7</v>
      </c>
      <c r="DX25" s="655"/>
      <c r="DY25" s="655"/>
      <c r="DZ25" s="655"/>
      <c r="EA25" s="655"/>
      <c r="EB25" s="655"/>
      <c r="EC25" s="656"/>
    </row>
    <row r="26" spans="2:133" ht="11.25" customHeight="1" x14ac:dyDescent="0.15">
      <c r="B26" s="620" t="s">
        <v>299</v>
      </c>
      <c r="C26" s="621"/>
      <c r="D26" s="621"/>
      <c r="E26" s="621"/>
      <c r="F26" s="621"/>
      <c r="G26" s="621"/>
      <c r="H26" s="621"/>
      <c r="I26" s="621"/>
      <c r="J26" s="621"/>
      <c r="K26" s="621"/>
      <c r="L26" s="621"/>
      <c r="M26" s="621"/>
      <c r="N26" s="621"/>
      <c r="O26" s="621"/>
      <c r="P26" s="621"/>
      <c r="Q26" s="622"/>
      <c r="R26" s="623">
        <v>5476</v>
      </c>
      <c r="S26" s="624"/>
      <c r="T26" s="624"/>
      <c r="U26" s="624"/>
      <c r="V26" s="624"/>
      <c r="W26" s="624"/>
      <c r="X26" s="624"/>
      <c r="Y26" s="625"/>
      <c r="Z26" s="626">
        <v>0</v>
      </c>
      <c r="AA26" s="626"/>
      <c r="AB26" s="626"/>
      <c r="AC26" s="626"/>
      <c r="AD26" s="627">
        <v>5476</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238</v>
      </c>
      <c r="BH26" s="624"/>
      <c r="BI26" s="624"/>
      <c r="BJ26" s="624"/>
      <c r="BK26" s="624"/>
      <c r="BL26" s="624"/>
      <c r="BM26" s="624"/>
      <c r="BN26" s="625"/>
      <c r="BO26" s="626" t="s">
        <v>140</v>
      </c>
      <c r="BP26" s="626"/>
      <c r="BQ26" s="626"/>
      <c r="BR26" s="626"/>
      <c r="BS26" s="627" t="s">
        <v>131</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3016791</v>
      </c>
      <c r="CS26" s="624"/>
      <c r="CT26" s="624"/>
      <c r="CU26" s="624"/>
      <c r="CV26" s="624"/>
      <c r="CW26" s="624"/>
      <c r="CX26" s="624"/>
      <c r="CY26" s="625"/>
      <c r="CZ26" s="628">
        <v>8.5</v>
      </c>
      <c r="DA26" s="655"/>
      <c r="DB26" s="655"/>
      <c r="DC26" s="658"/>
      <c r="DD26" s="632">
        <v>2817541</v>
      </c>
      <c r="DE26" s="624"/>
      <c r="DF26" s="624"/>
      <c r="DG26" s="624"/>
      <c r="DH26" s="624"/>
      <c r="DI26" s="624"/>
      <c r="DJ26" s="624"/>
      <c r="DK26" s="625"/>
      <c r="DL26" s="632" t="s">
        <v>238</v>
      </c>
      <c r="DM26" s="624"/>
      <c r="DN26" s="624"/>
      <c r="DO26" s="624"/>
      <c r="DP26" s="624"/>
      <c r="DQ26" s="624"/>
      <c r="DR26" s="624"/>
      <c r="DS26" s="624"/>
      <c r="DT26" s="624"/>
      <c r="DU26" s="624"/>
      <c r="DV26" s="625"/>
      <c r="DW26" s="628" t="s">
        <v>131</v>
      </c>
      <c r="DX26" s="655"/>
      <c r="DY26" s="655"/>
      <c r="DZ26" s="655"/>
      <c r="EA26" s="655"/>
      <c r="EB26" s="655"/>
      <c r="EC26" s="656"/>
    </row>
    <row r="27" spans="2:133" ht="11.25" customHeight="1" x14ac:dyDescent="0.15">
      <c r="B27" s="620" t="s">
        <v>302</v>
      </c>
      <c r="C27" s="621"/>
      <c r="D27" s="621"/>
      <c r="E27" s="621"/>
      <c r="F27" s="621"/>
      <c r="G27" s="621"/>
      <c r="H27" s="621"/>
      <c r="I27" s="621"/>
      <c r="J27" s="621"/>
      <c r="K27" s="621"/>
      <c r="L27" s="621"/>
      <c r="M27" s="621"/>
      <c r="N27" s="621"/>
      <c r="O27" s="621"/>
      <c r="P27" s="621"/>
      <c r="Q27" s="622"/>
      <c r="R27" s="623">
        <v>64067</v>
      </c>
      <c r="S27" s="624"/>
      <c r="T27" s="624"/>
      <c r="U27" s="624"/>
      <c r="V27" s="624"/>
      <c r="W27" s="624"/>
      <c r="X27" s="624"/>
      <c r="Y27" s="625"/>
      <c r="Z27" s="626">
        <v>0.2</v>
      </c>
      <c r="AA27" s="626"/>
      <c r="AB27" s="626"/>
      <c r="AC27" s="626"/>
      <c r="AD27" s="627" t="s">
        <v>238</v>
      </c>
      <c r="AE27" s="627"/>
      <c r="AF27" s="627"/>
      <c r="AG27" s="627"/>
      <c r="AH27" s="627"/>
      <c r="AI27" s="627"/>
      <c r="AJ27" s="627"/>
      <c r="AK27" s="627"/>
      <c r="AL27" s="628" t="s">
        <v>131</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6648715</v>
      </c>
      <c r="BH27" s="624"/>
      <c r="BI27" s="624"/>
      <c r="BJ27" s="624"/>
      <c r="BK27" s="624"/>
      <c r="BL27" s="624"/>
      <c r="BM27" s="624"/>
      <c r="BN27" s="625"/>
      <c r="BO27" s="626">
        <v>100</v>
      </c>
      <c r="BP27" s="626"/>
      <c r="BQ27" s="626"/>
      <c r="BR27" s="626"/>
      <c r="BS27" s="627">
        <v>169823</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3237381</v>
      </c>
      <c r="CS27" s="653"/>
      <c r="CT27" s="653"/>
      <c r="CU27" s="653"/>
      <c r="CV27" s="653"/>
      <c r="CW27" s="653"/>
      <c r="CX27" s="653"/>
      <c r="CY27" s="654"/>
      <c r="CZ27" s="628">
        <v>9.1</v>
      </c>
      <c r="DA27" s="655"/>
      <c r="DB27" s="655"/>
      <c r="DC27" s="658"/>
      <c r="DD27" s="632">
        <v>895020</v>
      </c>
      <c r="DE27" s="653"/>
      <c r="DF27" s="653"/>
      <c r="DG27" s="653"/>
      <c r="DH27" s="653"/>
      <c r="DI27" s="653"/>
      <c r="DJ27" s="653"/>
      <c r="DK27" s="654"/>
      <c r="DL27" s="632">
        <v>870877</v>
      </c>
      <c r="DM27" s="653"/>
      <c r="DN27" s="653"/>
      <c r="DO27" s="653"/>
      <c r="DP27" s="653"/>
      <c r="DQ27" s="653"/>
      <c r="DR27" s="653"/>
      <c r="DS27" s="653"/>
      <c r="DT27" s="653"/>
      <c r="DU27" s="653"/>
      <c r="DV27" s="654"/>
      <c r="DW27" s="628">
        <v>4</v>
      </c>
      <c r="DX27" s="655"/>
      <c r="DY27" s="655"/>
      <c r="DZ27" s="655"/>
      <c r="EA27" s="655"/>
      <c r="EB27" s="655"/>
      <c r="EC27" s="656"/>
    </row>
    <row r="28" spans="2:133" ht="11.25" customHeight="1" x14ac:dyDescent="0.15">
      <c r="B28" s="620" t="s">
        <v>305</v>
      </c>
      <c r="C28" s="621"/>
      <c r="D28" s="621"/>
      <c r="E28" s="621"/>
      <c r="F28" s="621"/>
      <c r="G28" s="621"/>
      <c r="H28" s="621"/>
      <c r="I28" s="621"/>
      <c r="J28" s="621"/>
      <c r="K28" s="621"/>
      <c r="L28" s="621"/>
      <c r="M28" s="621"/>
      <c r="N28" s="621"/>
      <c r="O28" s="621"/>
      <c r="P28" s="621"/>
      <c r="Q28" s="622"/>
      <c r="R28" s="623">
        <v>288762</v>
      </c>
      <c r="S28" s="624"/>
      <c r="T28" s="624"/>
      <c r="U28" s="624"/>
      <c r="V28" s="624"/>
      <c r="W28" s="624"/>
      <c r="X28" s="624"/>
      <c r="Y28" s="625"/>
      <c r="Z28" s="626">
        <v>0.8</v>
      </c>
      <c r="AA28" s="626"/>
      <c r="AB28" s="626"/>
      <c r="AC28" s="626"/>
      <c r="AD28" s="627">
        <v>26923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5215745</v>
      </c>
      <c r="CS28" s="624"/>
      <c r="CT28" s="624"/>
      <c r="CU28" s="624"/>
      <c r="CV28" s="624"/>
      <c r="CW28" s="624"/>
      <c r="CX28" s="624"/>
      <c r="CY28" s="625"/>
      <c r="CZ28" s="628">
        <v>14.7</v>
      </c>
      <c r="DA28" s="655"/>
      <c r="DB28" s="655"/>
      <c r="DC28" s="658"/>
      <c r="DD28" s="632">
        <v>5094586</v>
      </c>
      <c r="DE28" s="624"/>
      <c r="DF28" s="624"/>
      <c r="DG28" s="624"/>
      <c r="DH28" s="624"/>
      <c r="DI28" s="624"/>
      <c r="DJ28" s="624"/>
      <c r="DK28" s="625"/>
      <c r="DL28" s="632">
        <v>5094586</v>
      </c>
      <c r="DM28" s="624"/>
      <c r="DN28" s="624"/>
      <c r="DO28" s="624"/>
      <c r="DP28" s="624"/>
      <c r="DQ28" s="624"/>
      <c r="DR28" s="624"/>
      <c r="DS28" s="624"/>
      <c r="DT28" s="624"/>
      <c r="DU28" s="624"/>
      <c r="DV28" s="625"/>
      <c r="DW28" s="628">
        <v>23.3</v>
      </c>
      <c r="DX28" s="655"/>
      <c r="DY28" s="655"/>
      <c r="DZ28" s="655"/>
      <c r="EA28" s="655"/>
      <c r="EB28" s="655"/>
      <c r="EC28" s="656"/>
    </row>
    <row r="29" spans="2:133" ht="11.25" customHeight="1" x14ac:dyDescent="0.15">
      <c r="B29" s="620" t="s">
        <v>307</v>
      </c>
      <c r="C29" s="621"/>
      <c r="D29" s="621"/>
      <c r="E29" s="621"/>
      <c r="F29" s="621"/>
      <c r="G29" s="621"/>
      <c r="H29" s="621"/>
      <c r="I29" s="621"/>
      <c r="J29" s="621"/>
      <c r="K29" s="621"/>
      <c r="L29" s="621"/>
      <c r="M29" s="621"/>
      <c r="N29" s="621"/>
      <c r="O29" s="621"/>
      <c r="P29" s="621"/>
      <c r="Q29" s="622"/>
      <c r="R29" s="623">
        <v>67830</v>
      </c>
      <c r="S29" s="624"/>
      <c r="T29" s="624"/>
      <c r="U29" s="624"/>
      <c r="V29" s="624"/>
      <c r="W29" s="624"/>
      <c r="X29" s="624"/>
      <c r="Y29" s="625"/>
      <c r="Z29" s="626">
        <v>0.2</v>
      </c>
      <c r="AA29" s="626"/>
      <c r="AB29" s="626"/>
      <c r="AC29" s="626"/>
      <c r="AD29" s="627" t="s">
        <v>238</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71</v>
      </c>
      <c r="CG29" s="621"/>
      <c r="CH29" s="621"/>
      <c r="CI29" s="621"/>
      <c r="CJ29" s="621"/>
      <c r="CK29" s="621"/>
      <c r="CL29" s="621"/>
      <c r="CM29" s="621"/>
      <c r="CN29" s="621"/>
      <c r="CO29" s="621"/>
      <c r="CP29" s="621"/>
      <c r="CQ29" s="622"/>
      <c r="CR29" s="623">
        <v>5215745</v>
      </c>
      <c r="CS29" s="653"/>
      <c r="CT29" s="653"/>
      <c r="CU29" s="653"/>
      <c r="CV29" s="653"/>
      <c r="CW29" s="653"/>
      <c r="CX29" s="653"/>
      <c r="CY29" s="654"/>
      <c r="CZ29" s="628">
        <v>14.7</v>
      </c>
      <c r="DA29" s="655"/>
      <c r="DB29" s="655"/>
      <c r="DC29" s="658"/>
      <c r="DD29" s="632">
        <v>5094586</v>
      </c>
      <c r="DE29" s="653"/>
      <c r="DF29" s="653"/>
      <c r="DG29" s="653"/>
      <c r="DH29" s="653"/>
      <c r="DI29" s="653"/>
      <c r="DJ29" s="653"/>
      <c r="DK29" s="654"/>
      <c r="DL29" s="632">
        <v>5094586</v>
      </c>
      <c r="DM29" s="653"/>
      <c r="DN29" s="653"/>
      <c r="DO29" s="653"/>
      <c r="DP29" s="653"/>
      <c r="DQ29" s="653"/>
      <c r="DR29" s="653"/>
      <c r="DS29" s="653"/>
      <c r="DT29" s="653"/>
      <c r="DU29" s="653"/>
      <c r="DV29" s="654"/>
      <c r="DW29" s="628">
        <v>23.3</v>
      </c>
      <c r="DX29" s="655"/>
      <c r="DY29" s="655"/>
      <c r="DZ29" s="655"/>
      <c r="EA29" s="655"/>
      <c r="EB29" s="655"/>
      <c r="EC29" s="656"/>
    </row>
    <row r="30" spans="2:133" ht="11.25" customHeight="1" x14ac:dyDescent="0.15">
      <c r="B30" s="620" t="s">
        <v>309</v>
      </c>
      <c r="C30" s="621"/>
      <c r="D30" s="621"/>
      <c r="E30" s="621"/>
      <c r="F30" s="621"/>
      <c r="G30" s="621"/>
      <c r="H30" s="621"/>
      <c r="I30" s="621"/>
      <c r="J30" s="621"/>
      <c r="K30" s="621"/>
      <c r="L30" s="621"/>
      <c r="M30" s="621"/>
      <c r="N30" s="621"/>
      <c r="O30" s="621"/>
      <c r="P30" s="621"/>
      <c r="Q30" s="622"/>
      <c r="R30" s="623">
        <v>4206320</v>
      </c>
      <c r="S30" s="624"/>
      <c r="T30" s="624"/>
      <c r="U30" s="624"/>
      <c r="V30" s="624"/>
      <c r="W30" s="624"/>
      <c r="X30" s="624"/>
      <c r="Y30" s="625"/>
      <c r="Z30" s="626">
        <v>11.1</v>
      </c>
      <c r="AA30" s="626"/>
      <c r="AB30" s="626"/>
      <c r="AC30" s="626"/>
      <c r="AD30" s="627" t="s">
        <v>131</v>
      </c>
      <c r="AE30" s="627"/>
      <c r="AF30" s="627"/>
      <c r="AG30" s="627"/>
      <c r="AH30" s="627"/>
      <c r="AI30" s="627"/>
      <c r="AJ30" s="627"/>
      <c r="AK30" s="627"/>
      <c r="AL30" s="628" t="s">
        <v>238</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5112023</v>
      </c>
      <c r="CS30" s="624"/>
      <c r="CT30" s="624"/>
      <c r="CU30" s="624"/>
      <c r="CV30" s="624"/>
      <c r="CW30" s="624"/>
      <c r="CX30" s="624"/>
      <c r="CY30" s="625"/>
      <c r="CZ30" s="628">
        <v>14.4</v>
      </c>
      <c r="DA30" s="655"/>
      <c r="DB30" s="655"/>
      <c r="DC30" s="658"/>
      <c r="DD30" s="632">
        <v>4990925</v>
      </c>
      <c r="DE30" s="624"/>
      <c r="DF30" s="624"/>
      <c r="DG30" s="624"/>
      <c r="DH30" s="624"/>
      <c r="DI30" s="624"/>
      <c r="DJ30" s="624"/>
      <c r="DK30" s="625"/>
      <c r="DL30" s="632">
        <v>4990925</v>
      </c>
      <c r="DM30" s="624"/>
      <c r="DN30" s="624"/>
      <c r="DO30" s="624"/>
      <c r="DP30" s="624"/>
      <c r="DQ30" s="624"/>
      <c r="DR30" s="624"/>
      <c r="DS30" s="624"/>
      <c r="DT30" s="624"/>
      <c r="DU30" s="624"/>
      <c r="DV30" s="625"/>
      <c r="DW30" s="628">
        <v>22.8</v>
      </c>
      <c r="DX30" s="655"/>
      <c r="DY30" s="655"/>
      <c r="DZ30" s="655"/>
      <c r="EA30" s="655"/>
      <c r="EB30" s="655"/>
      <c r="EC30" s="656"/>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238</v>
      </c>
      <c r="S31" s="624"/>
      <c r="T31" s="624"/>
      <c r="U31" s="624"/>
      <c r="V31" s="624"/>
      <c r="W31" s="624"/>
      <c r="X31" s="624"/>
      <c r="Y31" s="625"/>
      <c r="Z31" s="626" t="s">
        <v>140</v>
      </c>
      <c r="AA31" s="626"/>
      <c r="AB31" s="626"/>
      <c r="AC31" s="626"/>
      <c r="AD31" s="627" t="s">
        <v>238</v>
      </c>
      <c r="AE31" s="627"/>
      <c r="AF31" s="627"/>
      <c r="AG31" s="627"/>
      <c r="AH31" s="627"/>
      <c r="AI31" s="627"/>
      <c r="AJ31" s="627"/>
      <c r="AK31" s="627"/>
      <c r="AL31" s="628" t="s">
        <v>238</v>
      </c>
      <c r="AM31" s="629"/>
      <c r="AN31" s="629"/>
      <c r="AO31" s="630"/>
      <c r="AP31" s="671" t="s">
        <v>314</v>
      </c>
      <c r="AQ31" s="672"/>
      <c r="AR31" s="672"/>
      <c r="AS31" s="672"/>
      <c r="AT31" s="677" t="s">
        <v>315</v>
      </c>
      <c r="AU31" s="218"/>
      <c r="AV31" s="218"/>
      <c r="AW31" s="218"/>
      <c r="AX31" s="609" t="s">
        <v>191</v>
      </c>
      <c r="AY31" s="610"/>
      <c r="AZ31" s="610"/>
      <c r="BA31" s="610"/>
      <c r="BB31" s="610"/>
      <c r="BC31" s="610"/>
      <c r="BD31" s="610"/>
      <c r="BE31" s="610"/>
      <c r="BF31" s="611"/>
      <c r="BG31" s="670">
        <v>99.3</v>
      </c>
      <c r="BH31" s="667"/>
      <c r="BI31" s="667"/>
      <c r="BJ31" s="667"/>
      <c r="BK31" s="667"/>
      <c r="BL31" s="667"/>
      <c r="BM31" s="618">
        <v>96.2</v>
      </c>
      <c r="BN31" s="667"/>
      <c r="BO31" s="667"/>
      <c r="BP31" s="667"/>
      <c r="BQ31" s="668"/>
      <c r="BR31" s="670">
        <v>99.4</v>
      </c>
      <c r="BS31" s="667"/>
      <c r="BT31" s="667"/>
      <c r="BU31" s="667"/>
      <c r="BV31" s="667"/>
      <c r="BW31" s="667"/>
      <c r="BX31" s="618">
        <v>96.1</v>
      </c>
      <c r="BY31" s="667"/>
      <c r="BZ31" s="667"/>
      <c r="CA31" s="667"/>
      <c r="CB31" s="668"/>
      <c r="CD31" s="663"/>
      <c r="CE31" s="664"/>
      <c r="CF31" s="620" t="s">
        <v>316</v>
      </c>
      <c r="CG31" s="621"/>
      <c r="CH31" s="621"/>
      <c r="CI31" s="621"/>
      <c r="CJ31" s="621"/>
      <c r="CK31" s="621"/>
      <c r="CL31" s="621"/>
      <c r="CM31" s="621"/>
      <c r="CN31" s="621"/>
      <c r="CO31" s="621"/>
      <c r="CP31" s="621"/>
      <c r="CQ31" s="622"/>
      <c r="CR31" s="623">
        <v>103722</v>
      </c>
      <c r="CS31" s="653"/>
      <c r="CT31" s="653"/>
      <c r="CU31" s="653"/>
      <c r="CV31" s="653"/>
      <c r="CW31" s="653"/>
      <c r="CX31" s="653"/>
      <c r="CY31" s="654"/>
      <c r="CZ31" s="628">
        <v>0.3</v>
      </c>
      <c r="DA31" s="655"/>
      <c r="DB31" s="655"/>
      <c r="DC31" s="658"/>
      <c r="DD31" s="632">
        <v>103661</v>
      </c>
      <c r="DE31" s="653"/>
      <c r="DF31" s="653"/>
      <c r="DG31" s="653"/>
      <c r="DH31" s="653"/>
      <c r="DI31" s="653"/>
      <c r="DJ31" s="653"/>
      <c r="DK31" s="654"/>
      <c r="DL31" s="632">
        <v>103661</v>
      </c>
      <c r="DM31" s="653"/>
      <c r="DN31" s="653"/>
      <c r="DO31" s="653"/>
      <c r="DP31" s="653"/>
      <c r="DQ31" s="653"/>
      <c r="DR31" s="653"/>
      <c r="DS31" s="653"/>
      <c r="DT31" s="653"/>
      <c r="DU31" s="653"/>
      <c r="DV31" s="654"/>
      <c r="DW31" s="628">
        <v>0.5</v>
      </c>
      <c r="DX31" s="655"/>
      <c r="DY31" s="655"/>
      <c r="DZ31" s="655"/>
      <c r="EA31" s="655"/>
      <c r="EB31" s="655"/>
      <c r="EC31" s="656"/>
    </row>
    <row r="32" spans="2:133" ht="11.25" customHeight="1" x14ac:dyDescent="0.15">
      <c r="B32" s="620" t="s">
        <v>317</v>
      </c>
      <c r="C32" s="621"/>
      <c r="D32" s="621"/>
      <c r="E32" s="621"/>
      <c r="F32" s="621"/>
      <c r="G32" s="621"/>
      <c r="H32" s="621"/>
      <c r="I32" s="621"/>
      <c r="J32" s="621"/>
      <c r="K32" s="621"/>
      <c r="L32" s="621"/>
      <c r="M32" s="621"/>
      <c r="N32" s="621"/>
      <c r="O32" s="621"/>
      <c r="P32" s="621"/>
      <c r="Q32" s="622"/>
      <c r="R32" s="623">
        <v>2387234</v>
      </c>
      <c r="S32" s="624"/>
      <c r="T32" s="624"/>
      <c r="U32" s="624"/>
      <c r="V32" s="624"/>
      <c r="W32" s="624"/>
      <c r="X32" s="624"/>
      <c r="Y32" s="625"/>
      <c r="Z32" s="626">
        <v>6.3</v>
      </c>
      <c r="AA32" s="626"/>
      <c r="AB32" s="626"/>
      <c r="AC32" s="626"/>
      <c r="AD32" s="627" t="s">
        <v>140</v>
      </c>
      <c r="AE32" s="627"/>
      <c r="AF32" s="627"/>
      <c r="AG32" s="627"/>
      <c r="AH32" s="627"/>
      <c r="AI32" s="627"/>
      <c r="AJ32" s="627"/>
      <c r="AK32" s="627"/>
      <c r="AL32" s="628" t="s">
        <v>131</v>
      </c>
      <c r="AM32" s="629"/>
      <c r="AN32" s="629"/>
      <c r="AO32" s="630"/>
      <c r="AP32" s="673"/>
      <c r="AQ32" s="674"/>
      <c r="AR32" s="674"/>
      <c r="AS32" s="674"/>
      <c r="AT32" s="678"/>
      <c r="AU32" s="214" t="s">
        <v>318</v>
      </c>
      <c r="AX32" s="620" t="s">
        <v>319</v>
      </c>
      <c r="AY32" s="621"/>
      <c r="AZ32" s="621"/>
      <c r="BA32" s="621"/>
      <c r="BB32" s="621"/>
      <c r="BC32" s="621"/>
      <c r="BD32" s="621"/>
      <c r="BE32" s="621"/>
      <c r="BF32" s="622"/>
      <c r="BG32" s="680">
        <v>99.5</v>
      </c>
      <c r="BH32" s="653"/>
      <c r="BI32" s="653"/>
      <c r="BJ32" s="653"/>
      <c r="BK32" s="653"/>
      <c r="BL32" s="653"/>
      <c r="BM32" s="629">
        <v>97.6</v>
      </c>
      <c r="BN32" s="653"/>
      <c r="BO32" s="653"/>
      <c r="BP32" s="653"/>
      <c r="BQ32" s="669"/>
      <c r="BR32" s="680">
        <v>99.5</v>
      </c>
      <c r="BS32" s="653"/>
      <c r="BT32" s="653"/>
      <c r="BU32" s="653"/>
      <c r="BV32" s="653"/>
      <c r="BW32" s="653"/>
      <c r="BX32" s="629">
        <v>97.5</v>
      </c>
      <c r="BY32" s="653"/>
      <c r="BZ32" s="653"/>
      <c r="CA32" s="653"/>
      <c r="CB32" s="669"/>
      <c r="CD32" s="665"/>
      <c r="CE32" s="666"/>
      <c r="CF32" s="620" t="s">
        <v>320</v>
      </c>
      <c r="CG32" s="621"/>
      <c r="CH32" s="621"/>
      <c r="CI32" s="621"/>
      <c r="CJ32" s="621"/>
      <c r="CK32" s="621"/>
      <c r="CL32" s="621"/>
      <c r="CM32" s="621"/>
      <c r="CN32" s="621"/>
      <c r="CO32" s="621"/>
      <c r="CP32" s="621"/>
      <c r="CQ32" s="622"/>
      <c r="CR32" s="623" t="s">
        <v>238</v>
      </c>
      <c r="CS32" s="624"/>
      <c r="CT32" s="624"/>
      <c r="CU32" s="624"/>
      <c r="CV32" s="624"/>
      <c r="CW32" s="624"/>
      <c r="CX32" s="624"/>
      <c r="CY32" s="625"/>
      <c r="CZ32" s="628" t="s">
        <v>131</v>
      </c>
      <c r="DA32" s="655"/>
      <c r="DB32" s="655"/>
      <c r="DC32" s="658"/>
      <c r="DD32" s="632" t="s">
        <v>131</v>
      </c>
      <c r="DE32" s="624"/>
      <c r="DF32" s="624"/>
      <c r="DG32" s="624"/>
      <c r="DH32" s="624"/>
      <c r="DI32" s="624"/>
      <c r="DJ32" s="624"/>
      <c r="DK32" s="625"/>
      <c r="DL32" s="632" t="s">
        <v>131</v>
      </c>
      <c r="DM32" s="624"/>
      <c r="DN32" s="624"/>
      <c r="DO32" s="624"/>
      <c r="DP32" s="624"/>
      <c r="DQ32" s="624"/>
      <c r="DR32" s="624"/>
      <c r="DS32" s="624"/>
      <c r="DT32" s="624"/>
      <c r="DU32" s="624"/>
      <c r="DV32" s="625"/>
      <c r="DW32" s="628" t="s">
        <v>238</v>
      </c>
      <c r="DX32" s="655"/>
      <c r="DY32" s="655"/>
      <c r="DZ32" s="655"/>
      <c r="EA32" s="655"/>
      <c r="EB32" s="655"/>
      <c r="EC32" s="656"/>
    </row>
    <row r="33" spans="2:133" ht="11.25" customHeight="1" x14ac:dyDescent="0.15">
      <c r="B33" s="620" t="s">
        <v>321</v>
      </c>
      <c r="C33" s="621"/>
      <c r="D33" s="621"/>
      <c r="E33" s="621"/>
      <c r="F33" s="621"/>
      <c r="G33" s="621"/>
      <c r="H33" s="621"/>
      <c r="I33" s="621"/>
      <c r="J33" s="621"/>
      <c r="K33" s="621"/>
      <c r="L33" s="621"/>
      <c r="M33" s="621"/>
      <c r="N33" s="621"/>
      <c r="O33" s="621"/>
      <c r="P33" s="621"/>
      <c r="Q33" s="622"/>
      <c r="R33" s="623">
        <v>128046</v>
      </c>
      <c r="S33" s="624"/>
      <c r="T33" s="624"/>
      <c r="U33" s="624"/>
      <c r="V33" s="624"/>
      <c r="W33" s="624"/>
      <c r="X33" s="624"/>
      <c r="Y33" s="625"/>
      <c r="Z33" s="626">
        <v>0.3</v>
      </c>
      <c r="AA33" s="626"/>
      <c r="AB33" s="626"/>
      <c r="AC33" s="626"/>
      <c r="AD33" s="627">
        <v>29632</v>
      </c>
      <c r="AE33" s="627"/>
      <c r="AF33" s="627"/>
      <c r="AG33" s="627"/>
      <c r="AH33" s="627"/>
      <c r="AI33" s="627"/>
      <c r="AJ33" s="627"/>
      <c r="AK33" s="627"/>
      <c r="AL33" s="628">
        <v>0.1</v>
      </c>
      <c r="AM33" s="629"/>
      <c r="AN33" s="629"/>
      <c r="AO33" s="630"/>
      <c r="AP33" s="675"/>
      <c r="AQ33" s="676"/>
      <c r="AR33" s="676"/>
      <c r="AS33" s="676"/>
      <c r="AT33" s="679"/>
      <c r="AU33" s="219"/>
      <c r="AV33" s="219"/>
      <c r="AW33" s="219"/>
      <c r="AX33" s="644" t="s">
        <v>322</v>
      </c>
      <c r="AY33" s="645"/>
      <c r="AZ33" s="645"/>
      <c r="BA33" s="645"/>
      <c r="BB33" s="645"/>
      <c r="BC33" s="645"/>
      <c r="BD33" s="645"/>
      <c r="BE33" s="645"/>
      <c r="BF33" s="646"/>
      <c r="BG33" s="681">
        <v>99.2</v>
      </c>
      <c r="BH33" s="682"/>
      <c r="BI33" s="682"/>
      <c r="BJ33" s="682"/>
      <c r="BK33" s="682"/>
      <c r="BL33" s="682"/>
      <c r="BM33" s="683">
        <v>94.8</v>
      </c>
      <c r="BN33" s="682"/>
      <c r="BO33" s="682"/>
      <c r="BP33" s="682"/>
      <c r="BQ33" s="684"/>
      <c r="BR33" s="681">
        <v>99.3</v>
      </c>
      <c r="BS33" s="682"/>
      <c r="BT33" s="682"/>
      <c r="BU33" s="682"/>
      <c r="BV33" s="682"/>
      <c r="BW33" s="682"/>
      <c r="BX33" s="683">
        <v>94.7</v>
      </c>
      <c r="BY33" s="682"/>
      <c r="BZ33" s="682"/>
      <c r="CA33" s="682"/>
      <c r="CB33" s="684"/>
      <c r="CD33" s="620" t="s">
        <v>323</v>
      </c>
      <c r="CE33" s="621"/>
      <c r="CF33" s="621"/>
      <c r="CG33" s="621"/>
      <c r="CH33" s="621"/>
      <c r="CI33" s="621"/>
      <c r="CJ33" s="621"/>
      <c r="CK33" s="621"/>
      <c r="CL33" s="621"/>
      <c r="CM33" s="621"/>
      <c r="CN33" s="621"/>
      <c r="CO33" s="621"/>
      <c r="CP33" s="621"/>
      <c r="CQ33" s="622"/>
      <c r="CR33" s="623">
        <v>17455047</v>
      </c>
      <c r="CS33" s="653"/>
      <c r="CT33" s="653"/>
      <c r="CU33" s="653"/>
      <c r="CV33" s="653"/>
      <c r="CW33" s="653"/>
      <c r="CX33" s="653"/>
      <c r="CY33" s="654"/>
      <c r="CZ33" s="628">
        <v>49.1</v>
      </c>
      <c r="DA33" s="655"/>
      <c r="DB33" s="655"/>
      <c r="DC33" s="658"/>
      <c r="DD33" s="632">
        <v>13726766</v>
      </c>
      <c r="DE33" s="653"/>
      <c r="DF33" s="653"/>
      <c r="DG33" s="653"/>
      <c r="DH33" s="653"/>
      <c r="DI33" s="653"/>
      <c r="DJ33" s="653"/>
      <c r="DK33" s="654"/>
      <c r="DL33" s="632">
        <v>9310609</v>
      </c>
      <c r="DM33" s="653"/>
      <c r="DN33" s="653"/>
      <c r="DO33" s="653"/>
      <c r="DP33" s="653"/>
      <c r="DQ33" s="653"/>
      <c r="DR33" s="653"/>
      <c r="DS33" s="653"/>
      <c r="DT33" s="653"/>
      <c r="DU33" s="653"/>
      <c r="DV33" s="654"/>
      <c r="DW33" s="628">
        <v>42.6</v>
      </c>
      <c r="DX33" s="655"/>
      <c r="DY33" s="655"/>
      <c r="DZ33" s="655"/>
      <c r="EA33" s="655"/>
      <c r="EB33" s="655"/>
      <c r="EC33" s="656"/>
    </row>
    <row r="34" spans="2:133" ht="11.25" customHeight="1" x14ac:dyDescent="0.15">
      <c r="B34" s="620" t="s">
        <v>324</v>
      </c>
      <c r="C34" s="621"/>
      <c r="D34" s="621"/>
      <c r="E34" s="621"/>
      <c r="F34" s="621"/>
      <c r="G34" s="621"/>
      <c r="H34" s="621"/>
      <c r="I34" s="621"/>
      <c r="J34" s="621"/>
      <c r="K34" s="621"/>
      <c r="L34" s="621"/>
      <c r="M34" s="621"/>
      <c r="N34" s="621"/>
      <c r="O34" s="621"/>
      <c r="P34" s="621"/>
      <c r="Q34" s="622"/>
      <c r="R34" s="623">
        <v>119299</v>
      </c>
      <c r="S34" s="624"/>
      <c r="T34" s="624"/>
      <c r="U34" s="624"/>
      <c r="V34" s="624"/>
      <c r="W34" s="624"/>
      <c r="X34" s="624"/>
      <c r="Y34" s="625"/>
      <c r="Z34" s="626">
        <v>0.3</v>
      </c>
      <c r="AA34" s="626"/>
      <c r="AB34" s="626"/>
      <c r="AC34" s="626"/>
      <c r="AD34" s="627" t="s">
        <v>238</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4841766</v>
      </c>
      <c r="CS34" s="624"/>
      <c r="CT34" s="624"/>
      <c r="CU34" s="624"/>
      <c r="CV34" s="624"/>
      <c r="CW34" s="624"/>
      <c r="CX34" s="624"/>
      <c r="CY34" s="625"/>
      <c r="CZ34" s="628">
        <v>13.6</v>
      </c>
      <c r="DA34" s="655"/>
      <c r="DB34" s="655"/>
      <c r="DC34" s="658"/>
      <c r="DD34" s="632">
        <v>3517760</v>
      </c>
      <c r="DE34" s="624"/>
      <c r="DF34" s="624"/>
      <c r="DG34" s="624"/>
      <c r="DH34" s="624"/>
      <c r="DI34" s="624"/>
      <c r="DJ34" s="624"/>
      <c r="DK34" s="625"/>
      <c r="DL34" s="632">
        <v>2908778</v>
      </c>
      <c r="DM34" s="624"/>
      <c r="DN34" s="624"/>
      <c r="DO34" s="624"/>
      <c r="DP34" s="624"/>
      <c r="DQ34" s="624"/>
      <c r="DR34" s="624"/>
      <c r="DS34" s="624"/>
      <c r="DT34" s="624"/>
      <c r="DU34" s="624"/>
      <c r="DV34" s="625"/>
      <c r="DW34" s="628">
        <v>13.3</v>
      </c>
      <c r="DX34" s="655"/>
      <c r="DY34" s="655"/>
      <c r="DZ34" s="655"/>
      <c r="EA34" s="655"/>
      <c r="EB34" s="655"/>
      <c r="EC34" s="656"/>
    </row>
    <row r="35" spans="2:133" ht="11.25" customHeight="1" x14ac:dyDescent="0.15">
      <c r="B35" s="620" t="s">
        <v>326</v>
      </c>
      <c r="C35" s="621"/>
      <c r="D35" s="621"/>
      <c r="E35" s="621"/>
      <c r="F35" s="621"/>
      <c r="G35" s="621"/>
      <c r="H35" s="621"/>
      <c r="I35" s="621"/>
      <c r="J35" s="621"/>
      <c r="K35" s="621"/>
      <c r="L35" s="621"/>
      <c r="M35" s="621"/>
      <c r="N35" s="621"/>
      <c r="O35" s="621"/>
      <c r="P35" s="621"/>
      <c r="Q35" s="622"/>
      <c r="R35" s="623">
        <v>912025</v>
      </c>
      <c r="S35" s="624"/>
      <c r="T35" s="624"/>
      <c r="U35" s="624"/>
      <c r="V35" s="624"/>
      <c r="W35" s="624"/>
      <c r="X35" s="624"/>
      <c r="Y35" s="625"/>
      <c r="Z35" s="626">
        <v>2.4</v>
      </c>
      <c r="AA35" s="626"/>
      <c r="AB35" s="626"/>
      <c r="AC35" s="626"/>
      <c r="AD35" s="627" t="s">
        <v>238</v>
      </c>
      <c r="AE35" s="627"/>
      <c r="AF35" s="627"/>
      <c r="AG35" s="627"/>
      <c r="AH35" s="627"/>
      <c r="AI35" s="627"/>
      <c r="AJ35" s="627"/>
      <c r="AK35" s="627"/>
      <c r="AL35" s="628" t="s">
        <v>238</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1299678</v>
      </c>
      <c r="CS35" s="653"/>
      <c r="CT35" s="653"/>
      <c r="CU35" s="653"/>
      <c r="CV35" s="653"/>
      <c r="CW35" s="653"/>
      <c r="CX35" s="653"/>
      <c r="CY35" s="654"/>
      <c r="CZ35" s="628">
        <v>3.7</v>
      </c>
      <c r="DA35" s="655"/>
      <c r="DB35" s="655"/>
      <c r="DC35" s="658"/>
      <c r="DD35" s="632">
        <v>992172</v>
      </c>
      <c r="DE35" s="653"/>
      <c r="DF35" s="653"/>
      <c r="DG35" s="653"/>
      <c r="DH35" s="653"/>
      <c r="DI35" s="653"/>
      <c r="DJ35" s="653"/>
      <c r="DK35" s="654"/>
      <c r="DL35" s="632">
        <v>891745</v>
      </c>
      <c r="DM35" s="653"/>
      <c r="DN35" s="653"/>
      <c r="DO35" s="653"/>
      <c r="DP35" s="653"/>
      <c r="DQ35" s="653"/>
      <c r="DR35" s="653"/>
      <c r="DS35" s="653"/>
      <c r="DT35" s="653"/>
      <c r="DU35" s="653"/>
      <c r="DV35" s="654"/>
      <c r="DW35" s="628">
        <v>4.0999999999999996</v>
      </c>
      <c r="DX35" s="655"/>
      <c r="DY35" s="655"/>
      <c r="DZ35" s="655"/>
      <c r="EA35" s="655"/>
      <c r="EB35" s="655"/>
      <c r="EC35" s="656"/>
    </row>
    <row r="36" spans="2:133" ht="11.25" customHeight="1" x14ac:dyDescent="0.15">
      <c r="B36" s="620" t="s">
        <v>330</v>
      </c>
      <c r="C36" s="621"/>
      <c r="D36" s="621"/>
      <c r="E36" s="621"/>
      <c r="F36" s="621"/>
      <c r="G36" s="621"/>
      <c r="H36" s="621"/>
      <c r="I36" s="621"/>
      <c r="J36" s="621"/>
      <c r="K36" s="621"/>
      <c r="L36" s="621"/>
      <c r="M36" s="621"/>
      <c r="N36" s="621"/>
      <c r="O36" s="621"/>
      <c r="P36" s="621"/>
      <c r="Q36" s="622"/>
      <c r="R36" s="623">
        <v>2176427</v>
      </c>
      <c r="S36" s="624"/>
      <c r="T36" s="624"/>
      <c r="U36" s="624"/>
      <c r="V36" s="624"/>
      <c r="W36" s="624"/>
      <c r="X36" s="624"/>
      <c r="Y36" s="625"/>
      <c r="Z36" s="626">
        <v>5.7</v>
      </c>
      <c r="AA36" s="626"/>
      <c r="AB36" s="626"/>
      <c r="AC36" s="626"/>
      <c r="AD36" s="627" t="s">
        <v>131</v>
      </c>
      <c r="AE36" s="627"/>
      <c r="AF36" s="627"/>
      <c r="AG36" s="627"/>
      <c r="AH36" s="627"/>
      <c r="AI36" s="627"/>
      <c r="AJ36" s="627"/>
      <c r="AK36" s="627"/>
      <c r="AL36" s="628" t="s">
        <v>238</v>
      </c>
      <c r="AM36" s="629"/>
      <c r="AN36" s="629"/>
      <c r="AO36" s="630"/>
      <c r="AP36" s="222"/>
      <c r="AQ36" s="685" t="s">
        <v>331</v>
      </c>
      <c r="AR36" s="686"/>
      <c r="AS36" s="686"/>
      <c r="AT36" s="686"/>
      <c r="AU36" s="686"/>
      <c r="AV36" s="686"/>
      <c r="AW36" s="686"/>
      <c r="AX36" s="686"/>
      <c r="AY36" s="687"/>
      <c r="AZ36" s="612">
        <v>5575838</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57188</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6459762</v>
      </c>
      <c r="CS36" s="624"/>
      <c r="CT36" s="624"/>
      <c r="CU36" s="624"/>
      <c r="CV36" s="624"/>
      <c r="CW36" s="624"/>
      <c r="CX36" s="624"/>
      <c r="CY36" s="625"/>
      <c r="CZ36" s="628">
        <v>18.2</v>
      </c>
      <c r="DA36" s="655"/>
      <c r="DB36" s="655"/>
      <c r="DC36" s="658"/>
      <c r="DD36" s="632">
        <v>5245009</v>
      </c>
      <c r="DE36" s="624"/>
      <c r="DF36" s="624"/>
      <c r="DG36" s="624"/>
      <c r="DH36" s="624"/>
      <c r="DI36" s="624"/>
      <c r="DJ36" s="624"/>
      <c r="DK36" s="625"/>
      <c r="DL36" s="632">
        <v>3733413</v>
      </c>
      <c r="DM36" s="624"/>
      <c r="DN36" s="624"/>
      <c r="DO36" s="624"/>
      <c r="DP36" s="624"/>
      <c r="DQ36" s="624"/>
      <c r="DR36" s="624"/>
      <c r="DS36" s="624"/>
      <c r="DT36" s="624"/>
      <c r="DU36" s="624"/>
      <c r="DV36" s="625"/>
      <c r="DW36" s="628">
        <v>17.100000000000001</v>
      </c>
      <c r="DX36" s="655"/>
      <c r="DY36" s="655"/>
      <c r="DZ36" s="655"/>
      <c r="EA36" s="655"/>
      <c r="EB36" s="655"/>
      <c r="EC36" s="656"/>
    </row>
    <row r="37" spans="2:133" ht="11.25" customHeight="1" x14ac:dyDescent="0.15">
      <c r="B37" s="620" t="s">
        <v>334</v>
      </c>
      <c r="C37" s="621"/>
      <c r="D37" s="621"/>
      <c r="E37" s="621"/>
      <c r="F37" s="621"/>
      <c r="G37" s="621"/>
      <c r="H37" s="621"/>
      <c r="I37" s="621"/>
      <c r="J37" s="621"/>
      <c r="K37" s="621"/>
      <c r="L37" s="621"/>
      <c r="M37" s="621"/>
      <c r="N37" s="621"/>
      <c r="O37" s="621"/>
      <c r="P37" s="621"/>
      <c r="Q37" s="622"/>
      <c r="R37" s="623">
        <v>1006514</v>
      </c>
      <c r="S37" s="624"/>
      <c r="T37" s="624"/>
      <c r="U37" s="624"/>
      <c r="V37" s="624"/>
      <c r="W37" s="624"/>
      <c r="X37" s="624"/>
      <c r="Y37" s="625"/>
      <c r="Z37" s="626">
        <v>2.6</v>
      </c>
      <c r="AA37" s="626"/>
      <c r="AB37" s="626"/>
      <c r="AC37" s="626"/>
      <c r="AD37" s="627">
        <v>78</v>
      </c>
      <c r="AE37" s="627"/>
      <c r="AF37" s="627"/>
      <c r="AG37" s="627"/>
      <c r="AH37" s="627"/>
      <c r="AI37" s="627"/>
      <c r="AJ37" s="627"/>
      <c r="AK37" s="627"/>
      <c r="AL37" s="628">
        <v>0</v>
      </c>
      <c r="AM37" s="629"/>
      <c r="AN37" s="629"/>
      <c r="AO37" s="630"/>
      <c r="AQ37" s="689" t="s">
        <v>335</v>
      </c>
      <c r="AR37" s="690"/>
      <c r="AS37" s="690"/>
      <c r="AT37" s="690"/>
      <c r="AU37" s="690"/>
      <c r="AV37" s="690"/>
      <c r="AW37" s="690"/>
      <c r="AX37" s="690"/>
      <c r="AY37" s="691"/>
      <c r="AZ37" s="623">
        <v>1501440</v>
      </c>
      <c r="BA37" s="624"/>
      <c r="BB37" s="624"/>
      <c r="BC37" s="624"/>
      <c r="BD37" s="653"/>
      <c r="BE37" s="653"/>
      <c r="BF37" s="669"/>
      <c r="BG37" s="620" t="s">
        <v>336</v>
      </c>
      <c r="BH37" s="621"/>
      <c r="BI37" s="621"/>
      <c r="BJ37" s="621"/>
      <c r="BK37" s="621"/>
      <c r="BL37" s="621"/>
      <c r="BM37" s="621"/>
      <c r="BN37" s="621"/>
      <c r="BO37" s="621"/>
      <c r="BP37" s="621"/>
      <c r="BQ37" s="621"/>
      <c r="BR37" s="621"/>
      <c r="BS37" s="621"/>
      <c r="BT37" s="621"/>
      <c r="BU37" s="622"/>
      <c r="BV37" s="623">
        <v>9053</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1488399</v>
      </c>
      <c r="CS37" s="653"/>
      <c r="CT37" s="653"/>
      <c r="CU37" s="653"/>
      <c r="CV37" s="653"/>
      <c r="CW37" s="653"/>
      <c r="CX37" s="653"/>
      <c r="CY37" s="654"/>
      <c r="CZ37" s="628">
        <v>4.2</v>
      </c>
      <c r="DA37" s="655"/>
      <c r="DB37" s="655"/>
      <c r="DC37" s="658"/>
      <c r="DD37" s="632">
        <v>1444571</v>
      </c>
      <c r="DE37" s="653"/>
      <c r="DF37" s="653"/>
      <c r="DG37" s="653"/>
      <c r="DH37" s="653"/>
      <c r="DI37" s="653"/>
      <c r="DJ37" s="653"/>
      <c r="DK37" s="654"/>
      <c r="DL37" s="632">
        <v>1424202</v>
      </c>
      <c r="DM37" s="653"/>
      <c r="DN37" s="653"/>
      <c r="DO37" s="653"/>
      <c r="DP37" s="653"/>
      <c r="DQ37" s="653"/>
      <c r="DR37" s="653"/>
      <c r="DS37" s="653"/>
      <c r="DT37" s="653"/>
      <c r="DU37" s="653"/>
      <c r="DV37" s="654"/>
      <c r="DW37" s="628">
        <v>6.5</v>
      </c>
      <c r="DX37" s="655"/>
      <c r="DY37" s="655"/>
      <c r="DZ37" s="655"/>
      <c r="EA37" s="655"/>
      <c r="EB37" s="655"/>
      <c r="EC37" s="656"/>
    </row>
    <row r="38" spans="2:133" ht="11.25" customHeight="1" x14ac:dyDescent="0.15">
      <c r="B38" s="620" t="s">
        <v>338</v>
      </c>
      <c r="C38" s="621"/>
      <c r="D38" s="621"/>
      <c r="E38" s="621"/>
      <c r="F38" s="621"/>
      <c r="G38" s="621"/>
      <c r="H38" s="621"/>
      <c r="I38" s="621"/>
      <c r="J38" s="621"/>
      <c r="K38" s="621"/>
      <c r="L38" s="621"/>
      <c r="M38" s="621"/>
      <c r="N38" s="621"/>
      <c r="O38" s="621"/>
      <c r="P38" s="621"/>
      <c r="Q38" s="622"/>
      <c r="R38" s="623">
        <v>2729248</v>
      </c>
      <c r="S38" s="624"/>
      <c r="T38" s="624"/>
      <c r="U38" s="624"/>
      <c r="V38" s="624"/>
      <c r="W38" s="624"/>
      <c r="X38" s="624"/>
      <c r="Y38" s="625"/>
      <c r="Z38" s="626">
        <v>7.2</v>
      </c>
      <c r="AA38" s="626"/>
      <c r="AB38" s="626"/>
      <c r="AC38" s="626"/>
      <c r="AD38" s="627" t="s">
        <v>131</v>
      </c>
      <c r="AE38" s="627"/>
      <c r="AF38" s="627"/>
      <c r="AG38" s="627"/>
      <c r="AH38" s="627"/>
      <c r="AI38" s="627"/>
      <c r="AJ38" s="627"/>
      <c r="AK38" s="627"/>
      <c r="AL38" s="628" t="s">
        <v>131</v>
      </c>
      <c r="AM38" s="629"/>
      <c r="AN38" s="629"/>
      <c r="AO38" s="630"/>
      <c r="AQ38" s="689" t="s">
        <v>339</v>
      </c>
      <c r="AR38" s="690"/>
      <c r="AS38" s="690"/>
      <c r="AT38" s="690"/>
      <c r="AU38" s="690"/>
      <c r="AV38" s="690"/>
      <c r="AW38" s="690"/>
      <c r="AX38" s="690"/>
      <c r="AY38" s="691"/>
      <c r="AZ38" s="623">
        <v>1238468</v>
      </c>
      <c r="BA38" s="624"/>
      <c r="BB38" s="624"/>
      <c r="BC38" s="624"/>
      <c r="BD38" s="653"/>
      <c r="BE38" s="653"/>
      <c r="BF38" s="669"/>
      <c r="BG38" s="620" t="s">
        <v>340</v>
      </c>
      <c r="BH38" s="621"/>
      <c r="BI38" s="621"/>
      <c r="BJ38" s="621"/>
      <c r="BK38" s="621"/>
      <c r="BL38" s="621"/>
      <c r="BM38" s="621"/>
      <c r="BN38" s="621"/>
      <c r="BO38" s="621"/>
      <c r="BP38" s="621"/>
      <c r="BQ38" s="621"/>
      <c r="BR38" s="621"/>
      <c r="BS38" s="621"/>
      <c r="BT38" s="621"/>
      <c r="BU38" s="622"/>
      <c r="BV38" s="623">
        <v>6104</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2473197</v>
      </c>
      <c r="CS38" s="624"/>
      <c r="CT38" s="624"/>
      <c r="CU38" s="624"/>
      <c r="CV38" s="624"/>
      <c r="CW38" s="624"/>
      <c r="CX38" s="624"/>
      <c r="CY38" s="625"/>
      <c r="CZ38" s="628">
        <v>7</v>
      </c>
      <c r="DA38" s="655"/>
      <c r="DB38" s="655"/>
      <c r="DC38" s="658"/>
      <c r="DD38" s="632">
        <v>2143284</v>
      </c>
      <c r="DE38" s="624"/>
      <c r="DF38" s="624"/>
      <c r="DG38" s="624"/>
      <c r="DH38" s="624"/>
      <c r="DI38" s="624"/>
      <c r="DJ38" s="624"/>
      <c r="DK38" s="625"/>
      <c r="DL38" s="632">
        <v>1776673</v>
      </c>
      <c r="DM38" s="624"/>
      <c r="DN38" s="624"/>
      <c r="DO38" s="624"/>
      <c r="DP38" s="624"/>
      <c r="DQ38" s="624"/>
      <c r="DR38" s="624"/>
      <c r="DS38" s="624"/>
      <c r="DT38" s="624"/>
      <c r="DU38" s="624"/>
      <c r="DV38" s="625"/>
      <c r="DW38" s="628">
        <v>8.1</v>
      </c>
      <c r="DX38" s="655"/>
      <c r="DY38" s="655"/>
      <c r="DZ38" s="655"/>
      <c r="EA38" s="655"/>
      <c r="EB38" s="655"/>
      <c r="EC38" s="656"/>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238</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238</v>
      </c>
      <c r="AM39" s="629"/>
      <c r="AN39" s="629"/>
      <c r="AO39" s="630"/>
      <c r="AQ39" s="689" t="s">
        <v>343</v>
      </c>
      <c r="AR39" s="690"/>
      <c r="AS39" s="690"/>
      <c r="AT39" s="690"/>
      <c r="AU39" s="690"/>
      <c r="AV39" s="690"/>
      <c r="AW39" s="690"/>
      <c r="AX39" s="690"/>
      <c r="AY39" s="691"/>
      <c r="AZ39" s="623">
        <v>362733</v>
      </c>
      <c r="BA39" s="624"/>
      <c r="BB39" s="624"/>
      <c r="BC39" s="624"/>
      <c r="BD39" s="653"/>
      <c r="BE39" s="653"/>
      <c r="BF39" s="669"/>
      <c r="BG39" s="620" t="s">
        <v>344</v>
      </c>
      <c r="BH39" s="621"/>
      <c r="BI39" s="621"/>
      <c r="BJ39" s="621"/>
      <c r="BK39" s="621"/>
      <c r="BL39" s="621"/>
      <c r="BM39" s="621"/>
      <c r="BN39" s="621"/>
      <c r="BO39" s="621"/>
      <c r="BP39" s="621"/>
      <c r="BQ39" s="621"/>
      <c r="BR39" s="621"/>
      <c r="BS39" s="621"/>
      <c r="BT39" s="621"/>
      <c r="BU39" s="622"/>
      <c r="BV39" s="623">
        <v>9100</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1250072</v>
      </c>
      <c r="CS39" s="653"/>
      <c r="CT39" s="653"/>
      <c r="CU39" s="653"/>
      <c r="CV39" s="653"/>
      <c r="CW39" s="653"/>
      <c r="CX39" s="653"/>
      <c r="CY39" s="654"/>
      <c r="CZ39" s="628">
        <v>3.5</v>
      </c>
      <c r="DA39" s="655"/>
      <c r="DB39" s="655"/>
      <c r="DC39" s="658"/>
      <c r="DD39" s="632">
        <v>1053947</v>
      </c>
      <c r="DE39" s="653"/>
      <c r="DF39" s="653"/>
      <c r="DG39" s="653"/>
      <c r="DH39" s="653"/>
      <c r="DI39" s="653"/>
      <c r="DJ39" s="653"/>
      <c r="DK39" s="654"/>
      <c r="DL39" s="632" t="s">
        <v>238</v>
      </c>
      <c r="DM39" s="653"/>
      <c r="DN39" s="653"/>
      <c r="DO39" s="653"/>
      <c r="DP39" s="653"/>
      <c r="DQ39" s="653"/>
      <c r="DR39" s="653"/>
      <c r="DS39" s="653"/>
      <c r="DT39" s="653"/>
      <c r="DU39" s="653"/>
      <c r="DV39" s="654"/>
      <c r="DW39" s="628" t="s">
        <v>238</v>
      </c>
      <c r="DX39" s="655"/>
      <c r="DY39" s="655"/>
      <c r="DZ39" s="655"/>
      <c r="EA39" s="655"/>
      <c r="EB39" s="655"/>
      <c r="EC39" s="656"/>
    </row>
    <row r="40" spans="2:133" ht="11.25" customHeight="1" x14ac:dyDescent="0.15">
      <c r="B40" s="620" t="s">
        <v>346</v>
      </c>
      <c r="C40" s="621"/>
      <c r="D40" s="621"/>
      <c r="E40" s="621"/>
      <c r="F40" s="621"/>
      <c r="G40" s="621"/>
      <c r="H40" s="621"/>
      <c r="I40" s="621"/>
      <c r="J40" s="621"/>
      <c r="K40" s="621"/>
      <c r="L40" s="621"/>
      <c r="M40" s="621"/>
      <c r="N40" s="621"/>
      <c r="O40" s="621"/>
      <c r="P40" s="621"/>
      <c r="Q40" s="622"/>
      <c r="R40" s="623">
        <v>252948</v>
      </c>
      <c r="S40" s="624"/>
      <c r="T40" s="624"/>
      <c r="U40" s="624"/>
      <c r="V40" s="624"/>
      <c r="W40" s="624"/>
      <c r="X40" s="624"/>
      <c r="Y40" s="625"/>
      <c r="Z40" s="626">
        <v>0.7</v>
      </c>
      <c r="AA40" s="626"/>
      <c r="AB40" s="626"/>
      <c r="AC40" s="626"/>
      <c r="AD40" s="627" t="s">
        <v>131</v>
      </c>
      <c r="AE40" s="627"/>
      <c r="AF40" s="627"/>
      <c r="AG40" s="627"/>
      <c r="AH40" s="627"/>
      <c r="AI40" s="627"/>
      <c r="AJ40" s="627"/>
      <c r="AK40" s="627"/>
      <c r="AL40" s="628" t="s">
        <v>238</v>
      </c>
      <c r="AM40" s="629"/>
      <c r="AN40" s="629"/>
      <c r="AO40" s="630"/>
      <c r="AQ40" s="689" t="s">
        <v>347</v>
      </c>
      <c r="AR40" s="690"/>
      <c r="AS40" s="690"/>
      <c r="AT40" s="690"/>
      <c r="AU40" s="690"/>
      <c r="AV40" s="690"/>
      <c r="AW40" s="690"/>
      <c r="AX40" s="690"/>
      <c r="AY40" s="691"/>
      <c r="AZ40" s="623">
        <v>75460</v>
      </c>
      <c r="BA40" s="624"/>
      <c r="BB40" s="624"/>
      <c r="BC40" s="624"/>
      <c r="BD40" s="653"/>
      <c r="BE40" s="653"/>
      <c r="BF40" s="669"/>
      <c r="BG40" s="673" t="s">
        <v>348</v>
      </c>
      <c r="BH40" s="674"/>
      <c r="BI40" s="674"/>
      <c r="BJ40" s="674"/>
      <c r="BK40" s="674"/>
      <c r="BL40" s="223"/>
      <c r="BM40" s="621" t="s">
        <v>349</v>
      </c>
      <c r="BN40" s="621"/>
      <c r="BO40" s="621"/>
      <c r="BP40" s="621"/>
      <c r="BQ40" s="621"/>
      <c r="BR40" s="621"/>
      <c r="BS40" s="621"/>
      <c r="BT40" s="621"/>
      <c r="BU40" s="622"/>
      <c r="BV40" s="623">
        <v>97</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1130572</v>
      </c>
      <c r="CS40" s="624"/>
      <c r="CT40" s="624"/>
      <c r="CU40" s="624"/>
      <c r="CV40" s="624"/>
      <c r="CW40" s="624"/>
      <c r="CX40" s="624"/>
      <c r="CY40" s="625"/>
      <c r="CZ40" s="628">
        <v>3.2</v>
      </c>
      <c r="DA40" s="655"/>
      <c r="DB40" s="655"/>
      <c r="DC40" s="658"/>
      <c r="DD40" s="632">
        <v>774594</v>
      </c>
      <c r="DE40" s="624"/>
      <c r="DF40" s="624"/>
      <c r="DG40" s="624"/>
      <c r="DH40" s="624"/>
      <c r="DI40" s="624"/>
      <c r="DJ40" s="624"/>
      <c r="DK40" s="625"/>
      <c r="DL40" s="632" t="s">
        <v>131</v>
      </c>
      <c r="DM40" s="624"/>
      <c r="DN40" s="624"/>
      <c r="DO40" s="624"/>
      <c r="DP40" s="624"/>
      <c r="DQ40" s="624"/>
      <c r="DR40" s="624"/>
      <c r="DS40" s="624"/>
      <c r="DT40" s="624"/>
      <c r="DU40" s="624"/>
      <c r="DV40" s="625"/>
      <c r="DW40" s="628" t="s">
        <v>140</v>
      </c>
      <c r="DX40" s="655"/>
      <c r="DY40" s="655"/>
      <c r="DZ40" s="655"/>
      <c r="EA40" s="655"/>
      <c r="EB40" s="655"/>
      <c r="EC40" s="656"/>
    </row>
    <row r="41" spans="2:133" ht="11.25" customHeight="1" x14ac:dyDescent="0.15">
      <c r="B41" s="644" t="s">
        <v>351</v>
      </c>
      <c r="C41" s="645"/>
      <c r="D41" s="645"/>
      <c r="E41" s="645"/>
      <c r="F41" s="645"/>
      <c r="G41" s="645"/>
      <c r="H41" s="645"/>
      <c r="I41" s="645"/>
      <c r="J41" s="645"/>
      <c r="K41" s="645"/>
      <c r="L41" s="645"/>
      <c r="M41" s="645"/>
      <c r="N41" s="645"/>
      <c r="O41" s="645"/>
      <c r="P41" s="645"/>
      <c r="Q41" s="646"/>
      <c r="R41" s="698">
        <v>38031321</v>
      </c>
      <c r="S41" s="699"/>
      <c r="T41" s="699"/>
      <c r="U41" s="699"/>
      <c r="V41" s="699"/>
      <c r="W41" s="699"/>
      <c r="X41" s="699"/>
      <c r="Y41" s="700"/>
      <c r="Z41" s="701">
        <v>100</v>
      </c>
      <c r="AA41" s="701"/>
      <c r="AB41" s="701"/>
      <c r="AC41" s="701"/>
      <c r="AD41" s="702">
        <v>21618673</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500138</v>
      </c>
      <c r="BA41" s="624"/>
      <c r="BB41" s="624"/>
      <c r="BC41" s="624"/>
      <c r="BD41" s="653"/>
      <c r="BE41" s="653"/>
      <c r="BF41" s="669"/>
      <c r="BG41" s="673"/>
      <c r="BH41" s="674"/>
      <c r="BI41" s="674"/>
      <c r="BJ41" s="674"/>
      <c r="BK41" s="674"/>
      <c r="BL41" s="223"/>
      <c r="BM41" s="621" t="s">
        <v>353</v>
      </c>
      <c r="BN41" s="621"/>
      <c r="BO41" s="621"/>
      <c r="BP41" s="621"/>
      <c r="BQ41" s="621"/>
      <c r="BR41" s="621"/>
      <c r="BS41" s="621"/>
      <c r="BT41" s="621"/>
      <c r="BU41" s="622"/>
      <c r="BV41" s="623" t="s">
        <v>131</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131</v>
      </c>
      <c r="CS41" s="653"/>
      <c r="CT41" s="653"/>
      <c r="CU41" s="653"/>
      <c r="CV41" s="653"/>
      <c r="CW41" s="653"/>
      <c r="CX41" s="653"/>
      <c r="CY41" s="654"/>
      <c r="CZ41" s="628" t="s">
        <v>238</v>
      </c>
      <c r="DA41" s="655"/>
      <c r="DB41" s="655"/>
      <c r="DC41" s="658"/>
      <c r="DD41" s="632" t="s">
        <v>131</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1897599</v>
      </c>
      <c r="BA42" s="699"/>
      <c r="BB42" s="699"/>
      <c r="BC42" s="699"/>
      <c r="BD42" s="682"/>
      <c r="BE42" s="682"/>
      <c r="BF42" s="684"/>
      <c r="BG42" s="675"/>
      <c r="BH42" s="676"/>
      <c r="BI42" s="676"/>
      <c r="BJ42" s="676"/>
      <c r="BK42" s="676"/>
      <c r="BL42" s="224"/>
      <c r="BM42" s="645" t="s">
        <v>356</v>
      </c>
      <c r="BN42" s="645"/>
      <c r="BO42" s="645"/>
      <c r="BP42" s="645"/>
      <c r="BQ42" s="645"/>
      <c r="BR42" s="645"/>
      <c r="BS42" s="645"/>
      <c r="BT42" s="645"/>
      <c r="BU42" s="646"/>
      <c r="BV42" s="698">
        <v>375</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4768660</v>
      </c>
      <c r="CS42" s="653"/>
      <c r="CT42" s="653"/>
      <c r="CU42" s="653"/>
      <c r="CV42" s="653"/>
      <c r="CW42" s="653"/>
      <c r="CX42" s="653"/>
      <c r="CY42" s="654"/>
      <c r="CZ42" s="628">
        <v>13.4</v>
      </c>
      <c r="DA42" s="655"/>
      <c r="DB42" s="655"/>
      <c r="DC42" s="658"/>
      <c r="DD42" s="632">
        <v>730165</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38663</v>
      </c>
      <c r="CS43" s="653"/>
      <c r="CT43" s="653"/>
      <c r="CU43" s="653"/>
      <c r="CV43" s="653"/>
      <c r="CW43" s="653"/>
      <c r="CX43" s="653"/>
      <c r="CY43" s="654"/>
      <c r="CZ43" s="628">
        <v>0.1</v>
      </c>
      <c r="DA43" s="655"/>
      <c r="DB43" s="655"/>
      <c r="DC43" s="658"/>
      <c r="DD43" s="632">
        <v>38663</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361</v>
      </c>
      <c r="CG44" s="621"/>
      <c r="CH44" s="621"/>
      <c r="CI44" s="621"/>
      <c r="CJ44" s="621"/>
      <c r="CK44" s="621"/>
      <c r="CL44" s="621"/>
      <c r="CM44" s="621"/>
      <c r="CN44" s="621"/>
      <c r="CO44" s="621"/>
      <c r="CP44" s="621"/>
      <c r="CQ44" s="622"/>
      <c r="CR44" s="623">
        <v>4628295</v>
      </c>
      <c r="CS44" s="624"/>
      <c r="CT44" s="624"/>
      <c r="CU44" s="624"/>
      <c r="CV44" s="624"/>
      <c r="CW44" s="624"/>
      <c r="CX44" s="624"/>
      <c r="CY44" s="625"/>
      <c r="CZ44" s="628">
        <v>13</v>
      </c>
      <c r="DA44" s="629"/>
      <c r="DB44" s="629"/>
      <c r="DC44" s="635"/>
      <c r="DD44" s="632">
        <v>651580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2504140</v>
      </c>
      <c r="CS45" s="653"/>
      <c r="CT45" s="653"/>
      <c r="CU45" s="653"/>
      <c r="CV45" s="653"/>
      <c r="CW45" s="653"/>
      <c r="CX45" s="653"/>
      <c r="CY45" s="654"/>
      <c r="CZ45" s="628">
        <v>7</v>
      </c>
      <c r="DA45" s="655"/>
      <c r="DB45" s="655"/>
      <c r="DC45" s="658"/>
      <c r="DD45" s="632">
        <v>105602</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1645219</v>
      </c>
      <c r="CS46" s="624"/>
      <c r="CT46" s="624"/>
      <c r="CU46" s="624"/>
      <c r="CV46" s="624"/>
      <c r="CW46" s="624"/>
      <c r="CX46" s="624"/>
      <c r="CY46" s="625"/>
      <c r="CZ46" s="628">
        <v>4.5999999999999996</v>
      </c>
      <c r="DA46" s="629"/>
      <c r="DB46" s="629"/>
      <c r="DC46" s="635"/>
      <c r="DD46" s="632">
        <v>443174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v>140365</v>
      </c>
      <c r="CS47" s="653"/>
      <c r="CT47" s="653"/>
      <c r="CU47" s="653"/>
      <c r="CV47" s="653"/>
      <c r="CW47" s="653"/>
      <c r="CX47" s="653"/>
      <c r="CY47" s="654"/>
      <c r="CZ47" s="628">
        <v>0.4</v>
      </c>
      <c r="DA47" s="655"/>
      <c r="DB47" s="655"/>
      <c r="DC47" s="658"/>
      <c r="DD47" s="632">
        <v>78585</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131</v>
      </c>
      <c r="CS48" s="624"/>
      <c r="CT48" s="624"/>
      <c r="CU48" s="624"/>
      <c r="CV48" s="624"/>
      <c r="CW48" s="624"/>
      <c r="CX48" s="624"/>
      <c r="CY48" s="625"/>
      <c r="CZ48" s="628" t="s">
        <v>131</v>
      </c>
      <c r="DA48" s="629"/>
      <c r="DB48" s="629"/>
      <c r="DC48" s="635"/>
      <c r="DD48" s="632" t="s">
        <v>131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35550460</v>
      </c>
      <c r="CS49" s="682"/>
      <c r="CT49" s="682"/>
      <c r="CU49" s="682"/>
      <c r="CV49" s="682"/>
      <c r="CW49" s="682"/>
      <c r="CX49" s="682"/>
      <c r="CY49" s="711"/>
      <c r="CZ49" s="703">
        <v>100</v>
      </c>
      <c r="DA49" s="712"/>
      <c r="DB49" s="712"/>
      <c r="DC49" s="713"/>
      <c r="DD49" s="714">
        <v>25006398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G6nGF1bzU2KvaC62XY3ZzxxYKzppyvJSm2v+pMPT/tLerlRLwlZCY3DnpeA0wXi/pUpHfY4F+4lJVb2VbkaHw==" saltValue="kzGv4sNYg0wsOcBZoAzHT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6" t="s">
        <v>387</v>
      </c>
      <c r="DH5" s="767"/>
      <c r="DI5" s="767"/>
      <c r="DJ5" s="767"/>
      <c r="DK5" s="768"/>
      <c r="DL5" s="766" t="s">
        <v>388</v>
      </c>
      <c r="DM5" s="767"/>
      <c r="DN5" s="767"/>
      <c r="DO5" s="767"/>
      <c r="DP5" s="768"/>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9"/>
      <c r="DH6" s="770"/>
      <c r="DI6" s="770"/>
      <c r="DJ6" s="770"/>
      <c r="DK6" s="771"/>
      <c r="DL6" s="769"/>
      <c r="DM6" s="770"/>
      <c r="DN6" s="770"/>
      <c r="DO6" s="770"/>
      <c r="DP6" s="771"/>
      <c r="DQ6" s="736"/>
      <c r="DR6" s="737"/>
      <c r="DS6" s="737"/>
      <c r="DT6" s="737"/>
      <c r="DU6" s="738"/>
      <c r="DV6" s="736"/>
      <c r="DW6" s="737"/>
      <c r="DX6" s="737"/>
      <c r="DY6" s="737"/>
      <c r="DZ6" s="742"/>
      <c r="EA6" s="234"/>
    </row>
    <row r="7" spans="1:131" s="235" customFormat="1" ht="26.25" customHeight="1" thickTop="1" x14ac:dyDescent="0.15">
      <c r="A7" s="236">
        <v>1</v>
      </c>
      <c r="B7" s="749" t="s">
        <v>390</v>
      </c>
      <c r="C7" s="750"/>
      <c r="D7" s="750"/>
      <c r="E7" s="750"/>
      <c r="F7" s="750"/>
      <c r="G7" s="750"/>
      <c r="H7" s="750"/>
      <c r="I7" s="750"/>
      <c r="J7" s="750"/>
      <c r="K7" s="750"/>
      <c r="L7" s="750"/>
      <c r="M7" s="750"/>
      <c r="N7" s="750"/>
      <c r="O7" s="750"/>
      <c r="P7" s="751"/>
      <c r="Q7" s="752">
        <v>37967</v>
      </c>
      <c r="R7" s="753"/>
      <c r="S7" s="753"/>
      <c r="T7" s="753"/>
      <c r="U7" s="754"/>
      <c r="V7" s="755">
        <v>35486</v>
      </c>
      <c r="W7" s="753"/>
      <c r="X7" s="753"/>
      <c r="Y7" s="753"/>
      <c r="Z7" s="754"/>
      <c r="AA7" s="755">
        <v>2481</v>
      </c>
      <c r="AB7" s="753"/>
      <c r="AC7" s="753"/>
      <c r="AD7" s="753"/>
      <c r="AE7" s="756"/>
      <c r="AF7" s="757">
        <v>2351</v>
      </c>
      <c r="AG7" s="758"/>
      <c r="AH7" s="758"/>
      <c r="AI7" s="758"/>
      <c r="AJ7" s="759"/>
      <c r="AK7" s="760">
        <v>912</v>
      </c>
      <c r="AL7" s="744"/>
      <c r="AM7" s="744"/>
      <c r="AN7" s="744"/>
      <c r="AO7" s="761"/>
      <c r="AP7" s="762">
        <v>38553</v>
      </c>
      <c r="AQ7" s="744"/>
      <c r="AR7" s="744"/>
      <c r="AS7" s="744"/>
      <c r="AT7" s="761"/>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46" t="s">
        <v>609</v>
      </c>
      <c r="BT7" s="747"/>
      <c r="BU7" s="747"/>
      <c r="BV7" s="747"/>
      <c r="BW7" s="747"/>
      <c r="BX7" s="747"/>
      <c r="BY7" s="747"/>
      <c r="BZ7" s="747"/>
      <c r="CA7" s="747"/>
      <c r="CB7" s="747"/>
      <c r="CC7" s="747"/>
      <c r="CD7" s="747"/>
      <c r="CE7" s="747"/>
      <c r="CF7" s="747"/>
      <c r="CG7" s="765"/>
      <c r="CH7" s="743">
        <v>-24</v>
      </c>
      <c r="CI7" s="744"/>
      <c r="CJ7" s="744"/>
      <c r="CK7" s="744"/>
      <c r="CL7" s="745"/>
      <c r="CM7" s="743">
        <v>-55</v>
      </c>
      <c r="CN7" s="744"/>
      <c r="CO7" s="744"/>
      <c r="CP7" s="744"/>
      <c r="CQ7" s="745"/>
      <c r="CR7" s="743">
        <v>60</v>
      </c>
      <c r="CS7" s="744"/>
      <c r="CT7" s="744"/>
      <c r="CU7" s="744"/>
      <c r="CV7" s="745"/>
      <c r="CW7" s="743">
        <v>3</v>
      </c>
      <c r="CX7" s="744"/>
      <c r="CY7" s="744"/>
      <c r="CZ7" s="744"/>
      <c r="DA7" s="745"/>
      <c r="DB7" s="743">
        <v>63</v>
      </c>
      <c r="DC7" s="744"/>
      <c r="DD7" s="744"/>
      <c r="DE7" s="744"/>
      <c r="DF7" s="745"/>
      <c r="DG7" s="743" t="s">
        <v>534</v>
      </c>
      <c r="DH7" s="744"/>
      <c r="DI7" s="744"/>
      <c r="DJ7" s="744"/>
      <c r="DK7" s="745"/>
      <c r="DL7" s="743" t="s">
        <v>534</v>
      </c>
      <c r="DM7" s="744"/>
      <c r="DN7" s="744"/>
      <c r="DO7" s="744"/>
      <c r="DP7" s="745"/>
      <c r="DQ7" s="743" t="s">
        <v>534</v>
      </c>
      <c r="DR7" s="744"/>
      <c r="DS7" s="744"/>
      <c r="DT7" s="744"/>
      <c r="DU7" s="745"/>
      <c r="DV7" s="746"/>
      <c r="DW7" s="747"/>
      <c r="DX7" s="747"/>
      <c r="DY7" s="747"/>
      <c r="DZ7" s="748"/>
      <c r="EA7" s="234"/>
    </row>
    <row r="8" spans="1:131" s="235" customFormat="1" ht="26.25" customHeight="1" x14ac:dyDescent="0.15">
      <c r="A8" s="238">
        <v>2</v>
      </c>
      <c r="B8" s="783" t="s">
        <v>391</v>
      </c>
      <c r="C8" s="784"/>
      <c r="D8" s="784"/>
      <c r="E8" s="784"/>
      <c r="F8" s="784"/>
      <c r="G8" s="784"/>
      <c r="H8" s="784"/>
      <c r="I8" s="784"/>
      <c r="J8" s="784"/>
      <c r="K8" s="784"/>
      <c r="L8" s="784"/>
      <c r="M8" s="784"/>
      <c r="N8" s="784"/>
      <c r="O8" s="784"/>
      <c r="P8" s="785"/>
      <c r="Q8" s="792">
        <v>178</v>
      </c>
      <c r="R8" s="790"/>
      <c r="S8" s="790"/>
      <c r="T8" s="790"/>
      <c r="U8" s="793"/>
      <c r="V8" s="788">
        <v>178</v>
      </c>
      <c r="W8" s="790"/>
      <c r="X8" s="790"/>
      <c r="Y8" s="790"/>
      <c r="Z8" s="793"/>
      <c r="AA8" s="788" t="s">
        <v>534</v>
      </c>
      <c r="AB8" s="790"/>
      <c r="AC8" s="790"/>
      <c r="AD8" s="790"/>
      <c r="AE8" s="791"/>
      <c r="AF8" s="789" t="s">
        <v>131</v>
      </c>
      <c r="AG8" s="790"/>
      <c r="AH8" s="790"/>
      <c r="AI8" s="790"/>
      <c r="AJ8" s="791"/>
      <c r="AK8" s="794">
        <v>109</v>
      </c>
      <c r="AL8" s="780"/>
      <c r="AM8" s="780"/>
      <c r="AN8" s="780"/>
      <c r="AO8" s="772"/>
      <c r="AP8" s="795">
        <v>68</v>
      </c>
      <c r="AQ8" s="780"/>
      <c r="AR8" s="780"/>
      <c r="AS8" s="780"/>
      <c r="AT8" s="772"/>
      <c r="AU8" s="774"/>
      <c r="AV8" s="774"/>
      <c r="AW8" s="774"/>
      <c r="AX8" s="774"/>
      <c r="AY8" s="775"/>
      <c r="AZ8" s="232"/>
      <c r="BA8" s="232"/>
      <c r="BB8" s="232"/>
      <c r="BC8" s="232"/>
      <c r="BD8" s="232"/>
      <c r="BE8" s="233"/>
      <c r="BF8" s="233"/>
      <c r="BG8" s="233"/>
      <c r="BH8" s="233"/>
      <c r="BI8" s="233"/>
      <c r="BJ8" s="233"/>
      <c r="BK8" s="233"/>
      <c r="BL8" s="233"/>
      <c r="BM8" s="233"/>
      <c r="BN8" s="233"/>
      <c r="BO8" s="233"/>
      <c r="BP8" s="233"/>
      <c r="BQ8" s="238">
        <v>2</v>
      </c>
      <c r="BR8" s="239"/>
      <c r="BS8" s="776" t="s">
        <v>610</v>
      </c>
      <c r="BT8" s="777"/>
      <c r="BU8" s="777"/>
      <c r="BV8" s="777"/>
      <c r="BW8" s="777"/>
      <c r="BX8" s="777"/>
      <c r="BY8" s="777"/>
      <c r="BZ8" s="777"/>
      <c r="CA8" s="777"/>
      <c r="CB8" s="777"/>
      <c r="CC8" s="777"/>
      <c r="CD8" s="777"/>
      <c r="CE8" s="777"/>
      <c r="CF8" s="777"/>
      <c r="CG8" s="778"/>
      <c r="CH8" s="779">
        <v>0</v>
      </c>
      <c r="CI8" s="780"/>
      <c r="CJ8" s="780"/>
      <c r="CK8" s="780"/>
      <c r="CL8" s="781"/>
      <c r="CM8" s="779">
        <v>94</v>
      </c>
      <c r="CN8" s="780"/>
      <c r="CO8" s="780"/>
      <c r="CP8" s="780"/>
      <c r="CQ8" s="781"/>
      <c r="CR8" s="779">
        <v>58</v>
      </c>
      <c r="CS8" s="780"/>
      <c r="CT8" s="780"/>
      <c r="CU8" s="780"/>
      <c r="CV8" s="781"/>
      <c r="CW8" s="779">
        <v>0</v>
      </c>
      <c r="CX8" s="780"/>
      <c r="CY8" s="780"/>
      <c r="CZ8" s="780"/>
      <c r="DA8" s="781"/>
      <c r="DB8" s="779" t="s">
        <v>534</v>
      </c>
      <c r="DC8" s="780"/>
      <c r="DD8" s="780"/>
      <c r="DE8" s="780"/>
      <c r="DF8" s="781"/>
      <c r="DG8" s="779" t="s">
        <v>534</v>
      </c>
      <c r="DH8" s="780"/>
      <c r="DI8" s="780"/>
      <c r="DJ8" s="780"/>
      <c r="DK8" s="781"/>
      <c r="DL8" s="779" t="s">
        <v>534</v>
      </c>
      <c r="DM8" s="780"/>
      <c r="DN8" s="780"/>
      <c r="DO8" s="780"/>
      <c r="DP8" s="781"/>
      <c r="DQ8" s="779" t="s">
        <v>534</v>
      </c>
      <c r="DR8" s="780"/>
      <c r="DS8" s="780"/>
      <c r="DT8" s="780"/>
      <c r="DU8" s="781"/>
      <c r="DV8" s="776"/>
      <c r="DW8" s="777"/>
      <c r="DX8" s="777"/>
      <c r="DY8" s="777"/>
      <c r="DZ8" s="782"/>
      <c r="EA8" s="234"/>
    </row>
    <row r="9" spans="1:131" s="235" customFormat="1" ht="26.25" customHeight="1" x14ac:dyDescent="0.15">
      <c r="A9" s="238">
        <v>3</v>
      </c>
      <c r="B9" s="783"/>
      <c r="C9" s="784"/>
      <c r="D9" s="784"/>
      <c r="E9" s="784"/>
      <c r="F9" s="784"/>
      <c r="G9" s="784"/>
      <c r="H9" s="784"/>
      <c r="I9" s="784"/>
      <c r="J9" s="784"/>
      <c r="K9" s="784"/>
      <c r="L9" s="784"/>
      <c r="M9" s="784"/>
      <c r="N9" s="784"/>
      <c r="O9" s="784"/>
      <c r="P9" s="785"/>
      <c r="Q9" s="786"/>
      <c r="R9" s="787"/>
      <c r="S9" s="787"/>
      <c r="T9" s="787"/>
      <c r="U9" s="787"/>
      <c r="V9" s="787"/>
      <c r="W9" s="787"/>
      <c r="X9" s="787"/>
      <c r="Y9" s="787"/>
      <c r="Z9" s="787"/>
      <c r="AA9" s="787"/>
      <c r="AB9" s="787"/>
      <c r="AC9" s="787"/>
      <c r="AD9" s="787"/>
      <c r="AE9" s="788"/>
      <c r="AF9" s="789"/>
      <c r="AG9" s="790"/>
      <c r="AH9" s="790"/>
      <c r="AI9" s="790"/>
      <c r="AJ9" s="791"/>
      <c r="AK9" s="772"/>
      <c r="AL9" s="773"/>
      <c r="AM9" s="773"/>
      <c r="AN9" s="773"/>
      <c r="AO9" s="773"/>
      <c r="AP9" s="773"/>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8">
        <v>3</v>
      </c>
      <c r="BR9" s="239"/>
      <c r="BS9" s="776" t="s">
        <v>611</v>
      </c>
      <c r="BT9" s="777"/>
      <c r="BU9" s="777"/>
      <c r="BV9" s="777"/>
      <c r="BW9" s="777"/>
      <c r="BX9" s="777"/>
      <c r="BY9" s="777"/>
      <c r="BZ9" s="777"/>
      <c r="CA9" s="777"/>
      <c r="CB9" s="777"/>
      <c r="CC9" s="777"/>
      <c r="CD9" s="777"/>
      <c r="CE9" s="777"/>
      <c r="CF9" s="777"/>
      <c r="CG9" s="778"/>
      <c r="CH9" s="779">
        <v>2</v>
      </c>
      <c r="CI9" s="780"/>
      <c r="CJ9" s="780"/>
      <c r="CK9" s="780"/>
      <c r="CL9" s="781"/>
      <c r="CM9" s="779">
        <v>56</v>
      </c>
      <c r="CN9" s="780"/>
      <c r="CO9" s="780"/>
      <c r="CP9" s="780"/>
      <c r="CQ9" s="781"/>
      <c r="CR9" s="779">
        <v>10</v>
      </c>
      <c r="CS9" s="780"/>
      <c r="CT9" s="780"/>
      <c r="CU9" s="780"/>
      <c r="CV9" s="781"/>
      <c r="CW9" s="779">
        <v>1</v>
      </c>
      <c r="CX9" s="780"/>
      <c r="CY9" s="780"/>
      <c r="CZ9" s="780"/>
      <c r="DA9" s="781"/>
      <c r="DB9" s="779" t="s">
        <v>534</v>
      </c>
      <c r="DC9" s="780"/>
      <c r="DD9" s="780"/>
      <c r="DE9" s="780"/>
      <c r="DF9" s="781"/>
      <c r="DG9" s="779" t="s">
        <v>534</v>
      </c>
      <c r="DH9" s="780"/>
      <c r="DI9" s="780"/>
      <c r="DJ9" s="780"/>
      <c r="DK9" s="781"/>
      <c r="DL9" s="779" t="s">
        <v>534</v>
      </c>
      <c r="DM9" s="780"/>
      <c r="DN9" s="780"/>
      <c r="DO9" s="780"/>
      <c r="DP9" s="781"/>
      <c r="DQ9" s="779" t="s">
        <v>534</v>
      </c>
      <c r="DR9" s="780"/>
      <c r="DS9" s="780"/>
      <c r="DT9" s="780"/>
      <c r="DU9" s="781"/>
      <c r="DV9" s="776"/>
      <c r="DW9" s="777"/>
      <c r="DX9" s="777"/>
      <c r="DY9" s="777"/>
      <c r="DZ9" s="782"/>
      <c r="EA9" s="234"/>
    </row>
    <row r="10" spans="1:131" s="235" customFormat="1" ht="26.25" customHeight="1" x14ac:dyDescent="0.15">
      <c r="A10" s="238">
        <v>4</v>
      </c>
      <c r="B10" s="783"/>
      <c r="C10" s="784"/>
      <c r="D10" s="784"/>
      <c r="E10" s="784"/>
      <c r="F10" s="784"/>
      <c r="G10" s="784"/>
      <c r="H10" s="784"/>
      <c r="I10" s="784"/>
      <c r="J10" s="784"/>
      <c r="K10" s="784"/>
      <c r="L10" s="784"/>
      <c r="M10" s="784"/>
      <c r="N10" s="784"/>
      <c r="O10" s="784"/>
      <c r="P10" s="785"/>
      <c r="Q10" s="786"/>
      <c r="R10" s="787"/>
      <c r="S10" s="787"/>
      <c r="T10" s="787"/>
      <c r="U10" s="787"/>
      <c r="V10" s="787"/>
      <c r="W10" s="787"/>
      <c r="X10" s="787"/>
      <c r="Y10" s="787"/>
      <c r="Z10" s="787"/>
      <c r="AA10" s="787"/>
      <c r="AB10" s="787"/>
      <c r="AC10" s="787"/>
      <c r="AD10" s="787"/>
      <c r="AE10" s="788"/>
      <c r="AF10" s="789"/>
      <c r="AG10" s="790"/>
      <c r="AH10" s="790"/>
      <c r="AI10" s="790"/>
      <c r="AJ10" s="791"/>
      <c r="AK10" s="772"/>
      <c r="AL10" s="773"/>
      <c r="AM10" s="773"/>
      <c r="AN10" s="773"/>
      <c r="AO10" s="773"/>
      <c r="AP10" s="773"/>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8">
        <v>4</v>
      </c>
      <c r="BR10" s="239"/>
      <c r="BS10" s="776" t="s">
        <v>612</v>
      </c>
      <c r="BT10" s="777"/>
      <c r="BU10" s="777"/>
      <c r="BV10" s="777"/>
      <c r="BW10" s="777"/>
      <c r="BX10" s="777"/>
      <c r="BY10" s="777"/>
      <c r="BZ10" s="777"/>
      <c r="CA10" s="777"/>
      <c r="CB10" s="777"/>
      <c r="CC10" s="777"/>
      <c r="CD10" s="777"/>
      <c r="CE10" s="777"/>
      <c r="CF10" s="777"/>
      <c r="CG10" s="778"/>
      <c r="CH10" s="779">
        <v>-6</v>
      </c>
      <c r="CI10" s="780"/>
      <c r="CJ10" s="780"/>
      <c r="CK10" s="780"/>
      <c r="CL10" s="781"/>
      <c r="CM10" s="779">
        <v>88</v>
      </c>
      <c r="CN10" s="780"/>
      <c r="CO10" s="780"/>
      <c r="CP10" s="780"/>
      <c r="CQ10" s="781"/>
      <c r="CR10" s="779">
        <v>15</v>
      </c>
      <c r="CS10" s="780"/>
      <c r="CT10" s="780"/>
      <c r="CU10" s="780"/>
      <c r="CV10" s="781"/>
      <c r="CW10" s="779">
        <v>2</v>
      </c>
      <c r="CX10" s="780"/>
      <c r="CY10" s="780"/>
      <c r="CZ10" s="780"/>
      <c r="DA10" s="781"/>
      <c r="DB10" s="779" t="s">
        <v>534</v>
      </c>
      <c r="DC10" s="780"/>
      <c r="DD10" s="780"/>
      <c r="DE10" s="780"/>
      <c r="DF10" s="781"/>
      <c r="DG10" s="779" t="s">
        <v>534</v>
      </c>
      <c r="DH10" s="780"/>
      <c r="DI10" s="780"/>
      <c r="DJ10" s="780"/>
      <c r="DK10" s="781"/>
      <c r="DL10" s="779" t="s">
        <v>534</v>
      </c>
      <c r="DM10" s="780"/>
      <c r="DN10" s="780"/>
      <c r="DO10" s="780"/>
      <c r="DP10" s="781"/>
      <c r="DQ10" s="779" t="s">
        <v>534</v>
      </c>
      <c r="DR10" s="780"/>
      <c r="DS10" s="780"/>
      <c r="DT10" s="780"/>
      <c r="DU10" s="781"/>
      <c r="DV10" s="776"/>
      <c r="DW10" s="777"/>
      <c r="DX10" s="777"/>
      <c r="DY10" s="777"/>
      <c r="DZ10" s="782"/>
      <c r="EA10" s="234"/>
    </row>
    <row r="11" spans="1:131" s="235" customFormat="1" ht="26.25" customHeight="1" x14ac:dyDescent="0.15">
      <c r="A11" s="238">
        <v>5</v>
      </c>
      <c r="B11" s="783"/>
      <c r="C11" s="784"/>
      <c r="D11" s="784"/>
      <c r="E11" s="784"/>
      <c r="F11" s="784"/>
      <c r="G11" s="784"/>
      <c r="H11" s="784"/>
      <c r="I11" s="784"/>
      <c r="J11" s="784"/>
      <c r="K11" s="784"/>
      <c r="L11" s="784"/>
      <c r="M11" s="784"/>
      <c r="N11" s="784"/>
      <c r="O11" s="784"/>
      <c r="P11" s="785"/>
      <c r="Q11" s="786"/>
      <c r="R11" s="787"/>
      <c r="S11" s="787"/>
      <c r="T11" s="787"/>
      <c r="U11" s="787"/>
      <c r="V11" s="787"/>
      <c r="W11" s="787"/>
      <c r="X11" s="787"/>
      <c r="Y11" s="787"/>
      <c r="Z11" s="787"/>
      <c r="AA11" s="787"/>
      <c r="AB11" s="787"/>
      <c r="AC11" s="787"/>
      <c r="AD11" s="787"/>
      <c r="AE11" s="788"/>
      <c r="AF11" s="789"/>
      <c r="AG11" s="790"/>
      <c r="AH11" s="790"/>
      <c r="AI11" s="790"/>
      <c r="AJ11" s="791"/>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8">
        <v>5</v>
      </c>
      <c r="BR11" s="239"/>
      <c r="BS11" s="776" t="s">
        <v>613</v>
      </c>
      <c r="BT11" s="777"/>
      <c r="BU11" s="777"/>
      <c r="BV11" s="777"/>
      <c r="BW11" s="777"/>
      <c r="BX11" s="777"/>
      <c r="BY11" s="777"/>
      <c r="BZ11" s="777"/>
      <c r="CA11" s="777"/>
      <c r="CB11" s="777"/>
      <c r="CC11" s="777"/>
      <c r="CD11" s="777"/>
      <c r="CE11" s="777"/>
      <c r="CF11" s="777"/>
      <c r="CG11" s="778"/>
      <c r="CH11" s="779">
        <v>0</v>
      </c>
      <c r="CI11" s="780"/>
      <c r="CJ11" s="780"/>
      <c r="CK11" s="780"/>
      <c r="CL11" s="781"/>
      <c r="CM11" s="779">
        <v>7</v>
      </c>
      <c r="CN11" s="780"/>
      <c r="CO11" s="780"/>
      <c r="CP11" s="780"/>
      <c r="CQ11" s="781"/>
      <c r="CR11" s="779">
        <v>6</v>
      </c>
      <c r="CS11" s="780"/>
      <c r="CT11" s="780"/>
      <c r="CU11" s="780"/>
      <c r="CV11" s="781"/>
      <c r="CW11" s="779">
        <v>0</v>
      </c>
      <c r="CX11" s="780"/>
      <c r="CY11" s="780"/>
      <c r="CZ11" s="780"/>
      <c r="DA11" s="781"/>
      <c r="DB11" s="779" t="s">
        <v>534</v>
      </c>
      <c r="DC11" s="780"/>
      <c r="DD11" s="780"/>
      <c r="DE11" s="780"/>
      <c r="DF11" s="781"/>
      <c r="DG11" s="779" t="s">
        <v>534</v>
      </c>
      <c r="DH11" s="780"/>
      <c r="DI11" s="780"/>
      <c r="DJ11" s="780"/>
      <c r="DK11" s="781"/>
      <c r="DL11" s="779" t="s">
        <v>534</v>
      </c>
      <c r="DM11" s="780"/>
      <c r="DN11" s="780"/>
      <c r="DO11" s="780"/>
      <c r="DP11" s="781"/>
      <c r="DQ11" s="779" t="s">
        <v>534</v>
      </c>
      <c r="DR11" s="780"/>
      <c r="DS11" s="780"/>
      <c r="DT11" s="780"/>
      <c r="DU11" s="781"/>
      <c r="DV11" s="776"/>
      <c r="DW11" s="777"/>
      <c r="DX11" s="777"/>
      <c r="DY11" s="777"/>
      <c r="DZ11" s="782"/>
      <c r="EA11" s="234"/>
    </row>
    <row r="12" spans="1:131" s="235" customFormat="1" ht="26.25" customHeight="1" x14ac:dyDescent="0.15">
      <c r="A12" s="238">
        <v>6</v>
      </c>
      <c r="B12" s="783"/>
      <c r="C12" s="784"/>
      <c r="D12" s="784"/>
      <c r="E12" s="784"/>
      <c r="F12" s="784"/>
      <c r="G12" s="784"/>
      <c r="H12" s="784"/>
      <c r="I12" s="784"/>
      <c r="J12" s="784"/>
      <c r="K12" s="784"/>
      <c r="L12" s="784"/>
      <c r="M12" s="784"/>
      <c r="N12" s="784"/>
      <c r="O12" s="784"/>
      <c r="P12" s="785"/>
      <c r="Q12" s="786"/>
      <c r="R12" s="787"/>
      <c r="S12" s="787"/>
      <c r="T12" s="787"/>
      <c r="U12" s="787"/>
      <c r="V12" s="787"/>
      <c r="W12" s="787"/>
      <c r="X12" s="787"/>
      <c r="Y12" s="787"/>
      <c r="Z12" s="787"/>
      <c r="AA12" s="787"/>
      <c r="AB12" s="787"/>
      <c r="AC12" s="787"/>
      <c r="AD12" s="787"/>
      <c r="AE12" s="788"/>
      <c r="AF12" s="789"/>
      <c r="AG12" s="790"/>
      <c r="AH12" s="790"/>
      <c r="AI12" s="790"/>
      <c r="AJ12" s="791"/>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8">
        <v>6</v>
      </c>
      <c r="BR12" s="239"/>
      <c r="BS12" s="776" t="s">
        <v>614</v>
      </c>
      <c r="BT12" s="777"/>
      <c r="BU12" s="777"/>
      <c r="BV12" s="777"/>
      <c r="BW12" s="777"/>
      <c r="BX12" s="777"/>
      <c r="BY12" s="777"/>
      <c r="BZ12" s="777"/>
      <c r="CA12" s="777"/>
      <c r="CB12" s="777"/>
      <c r="CC12" s="777"/>
      <c r="CD12" s="777"/>
      <c r="CE12" s="777"/>
      <c r="CF12" s="777"/>
      <c r="CG12" s="778"/>
      <c r="CH12" s="779">
        <v>3</v>
      </c>
      <c r="CI12" s="780"/>
      <c r="CJ12" s="780"/>
      <c r="CK12" s="780"/>
      <c r="CL12" s="781"/>
      <c r="CM12" s="779">
        <v>-33</v>
      </c>
      <c r="CN12" s="780"/>
      <c r="CO12" s="780"/>
      <c r="CP12" s="780"/>
      <c r="CQ12" s="781"/>
      <c r="CR12" s="779">
        <v>22</v>
      </c>
      <c r="CS12" s="780"/>
      <c r="CT12" s="780"/>
      <c r="CU12" s="780"/>
      <c r="CV12" s="781"/>
      <c r="CW12" s="779">
        <v>4</v>
      </c>
      <c r="CX12" s="780"/>
      <c r="CY12" s="780"/>
      <c r="CZ12" s="780"/>
      <c r="DA12" s="781"/>
      <c r="DB12" s="779">
        <v>62</v>
      </c>
      <c r="DC12" s="780"/>
      <c r="DD12" s="780"/>
      <c r="DE12" s="780"/>
      <c r="DF12" s="781"/>
      <c r="DG12" s="779" t="s">
        <v>534</v>
      </c>
      <c r="DH12" s="780"/>
      <c r="DI12" s="780"/>
      <c r="DJ12" s="780"/>
      <c r="DK12" s="781"/>
      <c r="DL12" s="779" t="s">
        <v>534</v>
      </c>
      <c r="DM12" s="780"/>
      <c r="DN12" s="780"/>
      <c r="DO12" s="780"/>
      <c r="DP12" s="781"/>
      <c r="DQ12" s="779" t="s">
        <v>534</v>
      </c>
      <c r="DR12" s="780"/>
      <c r="DS12" s="780"/>
      <c r="DT12" s="780"/>
      <c r="DU12" s="781"/>
      <c r="DV12" s="776"/>
      <c r="DW12" s="777"/>
      <c r="DX12" s="777"/>
      <c r="DY12" s="777"/>
      <c r="DZ12" s="782"/>
      <c r="EA12" s="234"/>
    </row>
    <row r="13" spans="1:131" s="235" customFormat="1" ht="26.25" customHeight="1" x14ac:dyDescent="0.15">
      <c r="A13" s="238">
        <v>7</v>
      </c>
      <c r="B13" s="783"/>
      <c r="C13" s="784"/>
      <c r="D13" s="784"/>
      <c r="E13" s="784"/>
      <c r="F13" s="784"/>
      <c r="G13" s="784"/>
      <c r="H13" s="784"/>
      <c r="I13" s="784"/>
      <c r="J13" s="784"/>
      <c r="K13" s="784"/>
      <c r="L13" s="784"/>
      <c r="M13" s="784"/>
      <c r="N13" s="784"/>
      <c r="O13" s="784"/>
      <c r="P13" s="785"/>
      <c r="Q13" s="786"/>
      <c r="R13" s="787"/>
      <c r="S13" s="787"/>
      <c r="T13" s="787"/>
      <c r="U13" s="787"/>
      <c r="V13" s="787"/>
      <c r="W13" s="787"/>
      <c r="X13" s="787"/>
      <c r="Y13" s="787"/>
      <c r="Z13" s="787"/>
      <c r="AA13" s="787"/>
      <c r="AB13" s="787"/>
      <c r="AC13" s="787"/>
      <c r="AD13" s="787"/>
      <c r="AE13" s="788"/>
      <c r="AF13" s="789"/>
      <c r="AG13" s="790"/>
      <c r="AH13" s="790"/>
      <c r="AI13" s="790"/>
      <c r="AJ13" s="791"/>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8">
        <v>7</v>
      </c>
      <c r="BR13" s="239"/>
      <c r="BS13" s="776" t="s">
        <v>615</v>
      </c>
      <c r="BT13" s="777"/>
      <c r="BU13" s="777"/>
      <c r="BV13" s="777"/>
      <c r="BW13" s="777"/>
      <c r="BX13" s="777"/>
      <c r="BY13" s="777"/>
      <c r="BZ13" s="777"/>
      <c r="CA13" s="777"/>
      <c r="CB13" s="777"/>
      <c r="CC13" s="777"/>
      <c r="CD13" s="777"/>
      <c r="CE13" s="777"/>
      <c r="CF13" s="777"/>
      <c r="CG13" s="778"/>
      <c r="CH13" s="779">
        <v>5</v>
      </c>
      <c r="CI13" s="780"/>
      <c r="CJ13" s="780"/>
      <c r="CK13" s="780"/>
      <c r="CL13" s="781"/>
      <c r="CM13" s="779">
        <v>-153</v>
      </c>
      <c r="CN13" s="780"/>
      <c r="CO13" s="780"/>
      <c r="CP13" s="780"/>
      <c r="CQ13" s="781"/>
      <c r="CR13" s="779">
        <v>22</v>
      </c>
      <c r="CS13" s="780"/>
      <c r="CT13" s="780"/>
      <c r="CU13" s="780"/>
      <c r="CV13" s="781"/>
      <c r="CW13" s="779">
        <v>2</v>
      </c>
      <c r="CX13" s="780"/>
      <c r="CY13" s="780"/>
      <c r="CZ13" s="780"/>
      <c r="DA13" s="781"/>
      <c r="DB13" s="779" t="s">
        <v>534</v>
      </c>
      <c r="DC13" s="780"/>
      <c r="DD13" s="780"/>
      <c r="DE13" s="780"/>
      <c r="DF13" s="781"/>
      <c r="DG13" s="779" t="s">
        <v>534</v>
      </c>
      <c r="DH13" s="780"/>
      <c r="DI13" s="780"/>
      <c r="DJ13" s="780"/>
      <c r="DK13" s="781"/>
      <c r="DL13" s="779" t="s">
        <v>534</v>
      </c>
      <c r="DM13" s="780"/>
      <c r="DN13" s="780"/>
      <c r="DO13" s="780"/>
      <c r="DP13" s="781"/>
      <c r="DQ13" s="779" t="s">
        <v>534</v>
      </c>
      <c r="DR13" s="780"/>
      <c r="DS13" s="780"/>
      <c r="DT13" s="780"/>
      <c r="DU13" s="781"/>
      <c r="DV13" s="776"/>
      <c r="DW13" s="777"/>
      <c r="DX13" s="777"/>
      <c r="DY13" s="777"/>
      <c r="DZ13" s="782"/>
      <c r="EA13" s="234"/>
    </row>
    <row r="14" spans="1:131" s="235" customFormat="1" ht="26.25" customHeight="1" x14ac:dyDescent="0.15">
      <c r="A14" s="238">
        <v>8</v>
      </c>
      <c r="B14" s="783"/>
      <c r="C14" s="784"/>
      <c r="D14" s="784"/>
      <c r="E14" s="784"/>
      <c r="F14" s="784"/>
      <c r="G14" s="784"/>
      <c r="H14" s="784"/>
      <c r="I14" s="784"/>
      <c r="J14" s="784"/>
      <c r="K14" s="784"/>
      <c r="L14" s="784"/>
      <c r="M14" s="784"/>
      <c r="N14" s="784"/>
      <c r="O14" s="784"/>
      <c r="P14" s="785"/>
      <c r="Q14" s="786"/>
      <c r="R14" s="787"/>
      <c r="S14" s="787"/>
      <c r="T14" s="787"/>
      <c r="U14" s="787"/>
      <c r="V14" s="787"/>
      <c r="W14" s="787"/>
      <c r="X14" s="787"/>
      <c r="Y14" s="787"/>
      <c r="Z14" s="787"/>
      <c r="AA14" s="787"/>
      <c r="AB14" s="787"/>
      <c r="AC14" s="787"/>
      <c r="AD14" s="787"/>
      <c r="AE14" s="788"/>
      <c r="AF14" s="789"/>
      <c r="AG14" s="790"/>
      <c r="AH14" s="790"/>
      <c r="AI14" s="790"/>
      <c r="AJ14" s="791"/>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8">
        <v>8</v>
      </c>
      <c r="BR14" s="239"/>
      <c r="BS14" s="776" t="s">
        <v>616</v>
      </c>
      <c r="BT14" s="777"/>
      <c r="BU14" s="777"/>
      <c r="BV14" s="777"/>
      <c r="BW14" s="777"/>
      <c r="BX14" s="777"/>
      <c r="BY14" s="777"/>
      <c r="BZ14" s="777"/>
      <c r="CA14" s="777"/>
      <c r="CB14" s="777"/>
      <c r="CC14" s="777"/>
      <c r="CD14" s="777"/>
      <c r="CE14" s="777"/>
      <c r="CF14" s="777"/>
      <c r="CG14" s="778"/>
      <c r="CH14" s="779">
        <v>11</v>
      </c>
      <c r="CI14" s="780"/>
      <c r="CJ14" s="780"/>
      <c r="CK14" s="780"/>
      <c r="CL14" s="781"/>
      <c r="CM14" s="779">
        <v>51</v>
      </c>
      <c r="CN14" s="780"/>
      <c r="CO14" s="780"/>
      <c r="CP14" s="780"/>
      <c r="CQ14" s="781"/>
      <c r="CR14" s="779">
        <v>18</v>
      </c>
      <c r="CS14" s="780"/>
      <c r="CT14" s="780"/>
      <c r="CU14" s="780"/>
      <c r="CV14" s="781"/>
      <c r="CW14" s="779">
        <v>3</v>
      </c>
      <c r="CX14" s="780"/>
      <c r="CY14" s="780"/>
      <c r="CZ14" s="780"/>
      <c r="DA14" s="781"/>
      <c r="DB14" s="779" t="s">
        <v>534</v>
      </c>
      <c r="DC14" s="780"/>
      <c r="DD14" s="780"/>
      <c r="DE14" s="780"/>
      <c r="DF14" s="781"/>
      <c r="DG14" s="779" t="s">
        <v>534</v>
      </c>
      <c r="DH14" s="780"/>
      <c r="DI14" s="780"/>
      <c r="DJ14" s="780"/>
      <c r="DK14" s="781"/>
      <c r="DL14" s="779" t="s">
        <v>534</v>
      </c>
      <c r="DM14" s="780"/>
      <c r="DN14" s="780"/>
      <c r="DO14" s="780"/>
      <c r="DP14" s="781"/>
      <c r="DQ14" s="779" t="s">
        <v>534</v>
      </c>
      <c r="DR14" s="780"/>
      <c r="DS14" s="780"/>
      <c r="DT14" s="780"/>
      <c r="DU14" s="781"/>
      <c r="DV14" s="776"/>
      <c r="DW14" s="777"/>
      <c r="DX14" s="777"/>
      <c r="DY14" s="777"/>
      <c r="DZ14" s="782"/>
      <c r="EA14" s="234"/>
    </row>
    <row r="15" spans="1:131" s="235" customFormat="1" ht="26.25" customHeight="1" x14ac:dyDescent="0.15">
      <c r="A15" s="238">
        <v>9</v>
      </c>
      <c r="B15" s="783"/>
      <c r="C15" s="784"/>
      <c r="D15" s="784"/>
      <c r="E15" s="784"/>
      <c r="F15" s="784"/>
      <c r="G15" s="784"/>
      <c r="H15" s="784"/>
      <c r="I15" s="784"/>
      <c r="J15" s="784"/>
      <c r="K15" s="784"/>
      <c r="L15" s="784"/>
      <c r="M15" s="784"/>
      <c r="N15" s="784"/>
      <c r="O15" s="784"/>
      <c r="P15" s="785"/>
      <c r="Q15" s="786"/>
      <c r="R15" s="787"/>
      <c r="S15" s="787"/>
      <c r="T15" s="787"/>
      <c r="U15" s="787"/>
      <c r="V15" s="787"/>
      <c r="W15" s="787"/>
      <c r="X15" s="787"/>
      <c r="Y15" s="787"/>
      <c r="Z15" s="787"/>
      <c r="AA15" s="787"/>
      <c r="AB15" s="787"/>
      <c r="AC15" s="787"/>
      <c r="AD15" s="787"/>
      <c r="AE15" s="788"/>
      <c r="AF15" s="789"/>
      <c r="AG15" s="790"/>
      <c r="AH15" s="790"/>
      <c r="AI15" s="790"/>
      <c r="AJ15" s="791"/>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8">
        <v>9</v>
      </c>
      <c r="BR15" s="239"/>
      <c r="BS15" s="776" t="s">
        <v>617</v>
      </c>
      <c r="BT15" s="777"/>
      <c r="BU15" s="777"/>
      <c r="BV15" s="777"/>
      <c r="BW15" s="777"/>
      <c r="BX15" s="777"/>
      <c r="BY15" s="777"/>
      <c r="BZ15" s="777"/>
      <c r="CA15" s="777"/>
      <c r="CB15" s="777"/>
      <c r="CC15" s="777"/>
      <c r="CD15" s="777"/>
      <c r="CE15" s="777"/>
      <c r="CF15" s="777"/>
      <c r="CG15" s="778"/>
      <c r="CH15" s="779">
        <v>-29</v>
      </c>
      <c r="CI15" s="780"/>
      <c r="CJ15" s="780"/>
      <c r="CK15" s="780"/>
      <c r="CL15" s="781"/>
      <c r="CM15" s="779">
        <v>-121</v>
      </c>
      <c r="CN15" s="780"/>
      <c r="CO15" s="780"/>
      <c r="CP15" s="780"/>
      <c r="CQ15" s="781"/>
      <c r="CR15" s="779">
        <v>23</v>
      </c>
      <c r="CS15" s="780"/>
      <c r="CT15" s="780"/>
      <c r="CU15" s="780"/>
      <c r="CV15" s="781"/>
      <c r="CW15" s="779" t="s">
        <v>534</v>
      </c>
      <c r="CX15" s="780"/>
      <c r="CY15" s="780"/>
      <c r="CZ15" s="780"/>
      <c r="DA15" s="781"/>
      <c r="DB15" s="779">
        <v>198</v>
      </c>
      <c r="DC15" s="780"/>
      <c r="DD15" s="780"/>
      <c r="DE15" s="780"/>
      <c r="DF15" s="781"/>
      <c r="DG15" s="779" t="s">
        <v>534</v>
      </c>
      <c r="DH15" s="780"/>
      <c r="DI15" s="780"/>
      <c r="DJ15" s="780"/>
      <c r="DK15" s="781"/>
      <c r="DL15" s="779" t="s">
        <v>534</v>
      </c>
      <c r="DM15" s="780"/>
      <c r="DN15" s="780"/>
      <c r="DO15" s="780"/>
      <c r="DP15" s="781"/>
      <c r="DQ15" s="779" t="s">
        <v>534</v>
      </c>
      <c r="DR15" s="780"/>
      <c r="DS15" s="780"/>
      <c r="DT15" s="780"/>
      <c r="DU15" s="781"/>
      <c r="DV15" s="776"/>
      <c r="DW15" s="777"/>
      <c r="DX15" s="777"/>
      <c r="DY15" s="777"/>
      <c r="DZ15" s="782"/>
      <c r="EA15" s="234"/>
    </row>
    <row r="16" spans="1:131" s="235" customFormat="1" ht="26.25" customHeight="1" x14ac:dyDescent="0.15">
      <c r="A16" s="238">
        <v>10</v>
      </c>
      <c r="B16" s="783"/>
      <c r="C16" s="784"/>
      <c r="D16" s="784"/>
      <c r="E16" s="784"/>
      <c r="F16" s="784"/>
      <c r="G16" s="784"/>
      <c r="H16" s="784"/>
      <c r="I16" s="784"/>
      <c r="J16" s="784"/>
      <c r="K16" s="784"/>
      <c r="L16" s="784"/>
      <c r="M16" s="784"/>
      <c r="N16" s="784"/>
      <c r="O16" s="784"/>
      <c r="P16" s="785"/>
      <c r="Q16" s="786"/>
      <c r="R16" s="787"/>
      <c r="S16" s="787"/>
      <c r="T16" s="787"/>
      <c r="U16" s="787"/>
      <c r="V16" s="787"/>
      <c r="W16" s="787"/>
      <c r="X16" s="787"/>
      <c r="Y16" s="787"/>
      <c r="Z16" s="787"/>
      <c r="AA16" s="787"/>
      <c r="AB16" s="787"/>
      <c r="AC16" s="787"/>
      <c r="AD16" s="787"/>
      <c r="AE16" s="788"/>
      <c r="AF16" s="789"/>
      <c r="AG16" s="790"/>
      <c r="AH16" s="790"/>
      <c r="AI16" s="790"/>
      <c r="AJ16" s="791"/>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8">
        <v>10</v>
      </c>
      <c r="BR16" s="239"/>
      <c r="BS16" s="776" t="s">
        <v>618</v>
      </c>
      <c r="BT16" s="777"/>
      <c r="BU16" s="777"/>
      <c r="BV16" s="777"/>
      <c r="BW16" s="777"/>
      <c r="BX16" s="777"/>
      <c r="BY16" s="777"/>
      <c r="BZ16" s="777"/>
      <c r="CA16" s="777"/>
      <c r="CB16" s="777"/>
      <c r="CC16" s="777"/>
      <c r="CD16" s="777"/>
      <c r="CE16" s="777"/>
      <c r="CF16" s="777"/>
      <c r="CG16" s="778"/>
      <c r="CH16" s="779">
        <v>-5</v>
      </c>
      <c r="CI16" s="780"/>
      <c r="CJ16" s="780"/>
      <c r="CK16" s="780"/>
      <c r="CL16" s="781"/>
      <c r="CM16" s="779">
        <v>109</v>
      </c>
      <c r="CN16" s="780"/>
      <c r="CO16" s="780"/>
      <c r="CP16" s="780"/>
      <c r="CQ16" s="781"/>
      <c r="CR16" s="779">
        <v>33</v>
      </c>
      <c r="CS16" s="780"/>
      <c r="CT16" s="780"/>
      <c r="CU16" s="780"/>
      <c r="CV16" s="781"/>
      <c r="CW16" s="779">
        <v>22</v>
      </c>
      <c r="CX16" s="780"/>
      <c r="CY16" s="780"/>
      <c r="CZ16" s="780"/>
      <c r="DA16" s="781"/>
      <c r="DB16" s="779">
        <v>42</v>
      </c>
      <c r="DC16" s="780"/>
      <c r="DD16" s="780"/>
      <c r="DE16" s="780"/>
      <c r="DF16" s="781"/>
      <c r="DG16" s="779" t="s">
        <v>534</v>
      </c>
      <c r="DH16" s="780"/>
      <c r="DI16" s="780"/>
      <c r="DJ16" s="780"/>
      <c r="DK16" s="781"/>
      <c r="DL16" s="779" t="s">
        <v>534</v>
      </c>
      <c r="DM16" s="780"/>
      <c r="DN16" s="780"/>
      <c r="DO16" s="780"/>
      <c r="DP16" s="781"/>
      <c r="DQ16" s="779" t="s">
        <v>534</v>
      </c>
      <c r="DR16" s="780"/>
      <c r="DS16" s="780"/>
      <c r="DT16" s="780"/>
      <c r="DU16" s="781"/>
      <c r="DV16" s="776"/>
      <c r="DW16" s="777"/>
      <c r="DX16" s="777"/>
      <c r="DY16" s="777"/>
      <c r="DZ16" s="782"/>
      <c r="EA16" s="234"/>
    </row>
    <row r="17" spans="1:131" s="235" customFormat="1" ht="26.25" customHeight="1" x14ac:dyDescent="0.15">
      <c r="A17" s="238">
        <v>11</v>
      </c>
      <c r="B17" s="783"/>
      <c r="C17" s="784"/>
      <c r="D17" s="784"/>
      <c r="E17" s="784"/>
      <c r="F17" s="784"/>
      <c r="G17" s="784"/>
      <c r="H17" s="784"/>
      <c r="I17" s="784"/>
      <c r="J17" s="784"/>
      <c r="K17" s="784"/>
      <c r="L17" s="784"/>
      <c r="M17" s="784"/>
      <c r="N17" s="784"/>
      <c r="O17" s="784"/>
      <c r="P17" s="785"/>
      <c r="Q17" s="786"/>
      <c r="R17" s="787"/>
      <c r="S17" s="787"/>
      <c r="T17" s="787"/>
      <c r="U17" s="787"/>
      <c r="V17" s="787"/>
      <c r="W17" s="787"/>
      <c r="X17" s="787"/>
      <c r="Y17" s="787"/>
      <c r="Z17" s="787"/>
      <c r="AA17" s="787"/>
      <c r="AB17" s="787"/>
      <c r="AC17" s="787"/>
      <c r="AD17" s="787"/>
      <c r="AE17" s="788"/>
      <c r="AF17" s="789"/>
      <c r="AG17" s="790"/>
      <c r="AH17" s="790"/>
      <c r="AI17" s="790"/>
      <c r="AJ17" s="791"/>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8">
        <v>11</v>
      </c>
      <c r="BR17" s="239"/>
      <c r="BS17" s="776" t="s">
        <v>619</v>
      </c>
      <c r="BT17" s="777"/>
      <c r="BU17" s="777"/>
      <c r="BV17" s="777"/>
      <c r="BW17" s="777"/>
      <c r="BX17" s="777"/>
      <c r="BY17" s="777"/>
      <c r="BZ17" s="777"/>
      <c r="CA17" s="777"/>
      <c r="CB17" s="777"/>
      <c r="CC17" s="777"/>
      <c r="CD17" s="777"/>
      <c r="CE17" s="777"/>
      <c r="CF17" s="777"/>
      <c r="CG17" s="778"/>
      <c r="CH17" s="779">
        <v>65</v>
      </c>
      <c r="CI17" s="780"/>
      <c r="CJ17" s="780"/>
      <c r="CK17" s="780"/>
      <c r="CL17" s="781"/>
      <c r="CM17" s="779">
        <v>369</v>
      </c>
      <c r="CN17" s="780"/>
      <c r="CO17" s="780"/>
      <c r="CP17" s="780"/>
      <c r="CQ17" s="781"/>
      <c r="CR17" s="779">
        <v>207</v>
      </c>
      <c r="CS17" s="780"/>
      <c r="CT17" s="780"/>
      <c r="CU17" s="780"/>
      <c r="CV17" s="781"/>
      <c r="CW17" s="779">
        <v>10</v>
      </c>
      <c r="CX17" s="780"/>
      <c r="CY17" s="780"/>
      <c r="CZ17" s="780"/>
      <c r="DA17" s="781"/>
      <c r="DB17" s="779" t="s">
        <v>534</v>
      </c>
      <c r="DC17" s="780"/>
      <c r="DD17" s="780"/>
      <c r="DE17" s="780"/>
      <c r="DF17" s="781"/>
      <c r="DG17" s="779" t="s">
        <v>534</v>
      </c>
      <c r="DH17" s="780"/>
      <c r="DI17" s="780"/>
      <c r="DJ17" s="780"/>
      <c r="DK17" s="781"/>
      <c r="DL17" s="779" t="s">
        <v>534</v>
      </c>
      <c r="DM17" s="780"/>
      <c r="DN17" s="780"/>
      <c r="DO17" s="780"/>
      <c r="DP17" s="781"/>
      <c r="DQ17" s="779" t="s">
        <v>534</v>
      </c>
      <c r="DR17" s="780"/>
      <c r="DS17" s="780"/>
      <c r="DT17" s="780"/>
      <c r="DU17" s="781"/>
      <c r="DV17" s="776"/>
      <c r="DW17" s="777"/>
      <c r="DX17" s="777"/>
      <c r="DY17" s="777"/>
      <c r="DZ17" s="782"/>
      <c r="EA17" s="234"/>
    </row>
    <row r="18" spans="1:131" s="235" customFormat="1" ht="26.25" customHeight="1" x14ac:dyDescent="0.15">
      <c r="A18" s="238">
        <v>12</v>
      </c>
      <c r="B18" s="783"/>
      <c r="C18" s="784"/>
      <c r="D18" s="784"/>
      <c r="E18" s="784"/>
      <c r="F18" s="784"/>
      <c r="G18" s="784"/>
      <c r="H18" s="784"/>
      <c r="I18" s="784"/>
      <c r="J18" s="784"/>
      <c r="K18" s="784"/>
      <c r="L18" s="784"/>
      <c r="M18" s="784"/>
      <c r="N18" s="784"/>
      <c r="O18" s="784"/>
      <c r="P18" s="785"/>
      <c r="Q18" s="786"/>
      <c r="R18" s="787"/>
      <c r="S18" s="787"/>
      <c r="T18" s="787"/>
      <c r="U18" s="787"/>
      <c r="V18" s="787"/>
      <c r="W18" s="787"/>
      <c r="X18" s="787"/>
      <c r="Y18" s="787"/>
      <c r="Z18" s="787"/>
      <c r="AA18" s="787"/>
      <c r="AB18" s="787"/>
      <c r="AC18" s="787"/>
      <c r="AD18" s="787"/>
      <c r="AE18" s="788"/>
      <c r="AF18" s="789"/>
      <c r="AG18" s="790"/>
      <c r="AH18" s="790"/>
      <c r="AI18" s="790"/>
      <c r="AJ18" s="791"/>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8">
        <v>12</v>
      </c>
      <c r="BR18" s="239"/>
      <c r="BS18" s="776" t="s">
        <v>620</v>
      </c>
      <c r="BT18" s="777"/>
      <c r="BU18" s="777"/>
      <c r="BV18" s="777"/>
      <c r="BW18" s="777"/>
      <c r="BX18" s="777"/>
      <c r="BY18" s="777"/>
      <c r="BZ18" s="777"/>
      <c r="CA18" s="777"/>
      <c r="CB18" s="777"/>
      <c r="CC18" s="777"/>
      <c r="CD18" s="777"/>
      <c r="CE18" s="777"/>
      <c r="CF18" s="777"/>
      <c r="CG18" s="778"/>
      <c r="CH18" s="779">
        <v>3</v>
      </c>
      <c r="CI18" s="780"/>
      <c r="CJ18" s="780"/>
      <c r="CK18" s="780"/>
      <c r="CL18" s="781"/>
      <c r="CM18" s="779">
        <v>21</v>
      </c>
      <c r="CN18" s="780"/>
      <c r="CO18" s="780"/>
      <c r="CP18" s="780"/>
      <c r="CQ18" s="781"/>
      <c r="CR18" s="779">
        <v>3</v>
      </c>
      <c r="CS18" s="780"/>
      <c r="CT18" s="780"/>
      <c r="CU18" s="780"/>
      <c r="CV18" s="781"/>
      <c r="CW18" s="779">
        <v>2</v>
      </c>
      <c r="CX18" s="780"/>
      <c r="CY18" s="780"/>
      <c r="CZ18" s="780"/>
      <c r="DA18" s="781"/>
      <c r="DB18" s="779" t="s">
        <v>534</v>
      </c>
      <c r="DC18" s="780"/>
      <c r="DD18" s="780"/>
      <c r="DE18" s="780"/>
      <c r="DF18" s="781"/>
      <c r="DG18" s="779" t="s">
        <v>534</v>
      </c>
      <c r="DH18" s="780"/>
      <c r="DI18" s="780"/>
      <c r="DJ18" s="780"/>
      <c r="DK18" s="781"/>
      <c r="DL18" s="779" t="s">
        <v>534</v>
      </c>
      <c r="DM18" s="780"/>
      <c r="DN18" s="780"/>
      <c r="DO18" s="780"/>
      <c r="DP18" s="781"/>
      <c r="DQ18" s="779" t="s">
        <v>534</v>
      </c>
      <c r="DR18" s="780"/>
      <c r="DS18" s="780"/>
      <c r="DT18" s="780"/>
      <c r="DU18" s="781"/>
      <c r="DV18" s="776"/>
      <c r="DW18" s="777"/>
      <c r="DX18" s="777"/>
      <c r="DY18" s="777"/>
      <c r="DZ18" s="782"/>
      <c r="EA18" s="234"/>
    </row>
    <row r="19" spans="1:131" s="235" customFormat="1" ht="26.25" customHeight="1" x14ac:dyDescent="0.15">
      <c r="A19" s="238">
        <v>13</v>
      </c>
      <c r="B19" s="783"/>
      <c r="C19" s="784"/>
      <c r="D19" s="784"/>
      <c r="E19" s="784"/>
      <c r="F19" s="784"/>
      <c r="G19" s="784"/>
      <c r="H19" s="784"/>
      <c r="I19" s="784"/>
      <c r="J19" s="784"/>
      <c r="K19" s="784"/>
      <c r="L19" s="784"/>
      <c r="M19" s="784"/>
      <c r="N19" s="784"/>
      <c r="O19" s="784"/>
      <c r="P19" s="785"/>
      <c r="Q19" s="786"/>
      <c r="R19" s="787"/>
      <c r="S19" s="787"/>
      <c r="T19" s="787"/>
      <c r="U19" s="787"/>
      <c r="V19" s="787"/>
      <c r="W19" s="787"/>
      <c r="X19" s="787"/>
      <c r="Y19" s="787"/>
      <c r="Z19" s="787"/>
      <c r="AA19" s="787"/>
      <c r="AB19" s="787"/>
      <c r="AC19" s="787"/>
      <c r="AD19" s="787"/>
      <c r="AE19" s="788"/>
      <c r="AF19" s="789"/>
      <c r="AG19" s="790"/>
      <c r="AH19" s="790"/>
      <c r="AI19" s="790"/>
      <c r="AJ19" s="791"/>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8">
        <v>13</v>
      </c>
      <c r="BR19" s="239"/>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234"/>
    </row>
    <row r="20" spans="1:131" s="235" customFormat="1" ht="26.25" customHeight="1" x14ac:dyDescent="0.15">
      <c r="A20" s="238">
        <v>14</v>
      </c>
      <c r="B20" s="783"/>
      <c r="C20" s="784"/>
      <c r="D20" s="784"/>
      <c r="E20" s="784"/>
      <c r="F20" s="784"/>
      <c r="G20" s="784"/>
      <c r="H20" s="784"/>
      <c r="I20" s="784"/>
      <c r="J20" s="784"/>
      <c r="K20" s="784"/>
      <c r="L20" s="784"/>
      <c r="M20" s="784"/>
      <c r="N20" s="784"/>
      <c r="O20" s="784"/>
      <c r="P20" s="785"/>
      <c r="Q20" s="786"/>
      <c r="R20" s="787"/>
      <c r="S20" s="787"/>
      <c r="T20" s="787"/>
      <c r="U20" s="787"/>
      <c r="V20" s="787"/>
      <c r="W20" s="787"/>
      <c r="X20" s="787"/>
      <c r="Y20" s="787"/>
      <c r="Z20" s="787"/>
      <c r="AA20" s="787"/>
      <c r="AB20" s="787"/>
      <c r="AC20" s="787"/>
      <c r="AD20" s="787"/>
      <c r="AE20" s="788"/>
      <c r="AF20" s="789"/>
      <c r="AG20" s="790"/>
      <c r="AH20" s="790"/>
      <c r="AI20" s="790"/>
      <c r="AJ20" s="791"/>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8">
        <v>14</v>
      </c>
      <c r="BR20" s="239"/>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234"/>
    </row>
    <row r="21" spans="1:131" s="235" customFormat="1" ht="26.25" customHeight="1" thickBot="1" x14ac:dyDescent="0.2">
      <c r="A21" s="238">
        <v>15</v>
      </c>
      <c r="B21" s="783"/>
      <c r="C21" s="784"/>
      <c r="D21" s="784"/>
      <c r="E21" s="784"/>
      <c r="F21" s="784"/>
      <c r="G21" s="784"/>
      <c r="H21" s="784"/>
      <c r="I21" s="784"/>
      <c r="J21" s="784"/>
      <c r="K21" s="784"/>
      <c r="L21" s="784"/>
      <c r="M21" s="784"/>
      <c r="N21" s="784"/>
      <c r="O21" s="784"/>
      <c r="P21" s="785"/>
      <c r="Q21" s="786"/>
      <c r="R21" s="787"/>
      <c r="S21" s="787"/>
      <c r="T21" s="787"/>
      <c r="U21" s="787"/>
      <c r="V21" s="787"/>
      <c r="W21" s="787"/>
      <c r="X21" s="787"/>
      <c r="Y21" s="787"/>
      <c r="Z21" s="787"/>
      <c r="AA21" s="787"/>
      <c r="AB21" s="787"/>
      <c r="AC21" s="787"/>
      <c r="AD21" s="787"/>
      <c r="AE21" s="788"/>
      <c r="AF21" s="789"/>
      <c r="AG21" s="790"/>
      <c r="AH21" s="790"/>
      <c r="AI21" s="790"/>
      <c r="AJ21" s="791"/>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8">
        <v>15</v>
      </c>
      <c r="BR21" s="239"/>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234"/>
    </row>
    <row r="22" spans="1:131" s="235" customFormat="1" ht="26.25" customHeight="1" x14ac:dyDescent="0.15">
      <c r="A22" s="238">
        <v>16</v>
      </c>
      <c r="B22" s="783"/>
      <c r="C22" s="784"/>
      <c r="D22" s="784"/>
      <c r="E22" s="784"/>
      <c r="F22" s="784"/>
      <c r="G22" s="784"/>
      <c r="H22" s="784"/>
      <c r="I22" s="784"/>
      <c r="J22" s="784"/>
      <c r="K22" s="784"/>
      <c r="L22" s="784"/>
      <c r="M22" s="784"/>
      <c r="N22" s="784"/>
      <c r="O22" s="784"/>
      <c r="P22" s="785"/>
      <c r="Q22" s="809"/>
      <c r="R22" s="810"/>
      <c r="S22" s="810"/>
      <c r="T22" s="810"/>
      <c r="U22" s="810"/>
      <c r="V22" s="810"/>
      <c r="W22" s="810"/>
      <c r="X22" s="810"/>
      <c r="Y22" s="810"/>
      <c r="Z22" s="810"/>
      <c r="AA22" s="810"/>
      <c r="AB22" s="810"/>
      <c r="AC22" s="810"/>
      <c r="AD22" s="810"/>
      <c r="AE22" s="811"/>
      <c r="AF22" s="789"/>
      <c r="AG22" s="790"/>
      <c r="AH22" s="790"/>
      <c r="AI22" s="790"/>
      <c r="AJ22" s="791"/>
      <c r="AK22" s="812"/>
      <c r="AL22" s="813"/>
      <c r="AM22" s="813"/>
      <c r="AN22" s="813"/>
      <c r="AO22" s="813"/>
      <c r="AP22" s="813"/>
      <c r="AQ22" s="813"/>
      <c r="AR22" s="813"/>
      <c r="AS22" s="813"/>
      <c r="AT22" s="813"/>
      <c r="AU22" s="814"/>
      <c r="AV22" s="814"/>
      <c r="AW22" s="814"/>
      <c r="AX22" s="814"/>
      <c r="AY22" s="815"/>
      <c r="AZ22" s="816" t="s">
        <v>392</v>
      </c>
      <c r="BA22" s="816"/>
      <c r="BB22" s="816"/>
      <c r="BC22" s="816"/>
      <c r="BD22" s="817"/>
      <c r="BE22" s="233"/>
      <c r="BF22" s="233"/>
      <c r="BG22" s="233"/>
      <c r="BH22" s="233"/>
      <c r="BI22" s="233"/>
      <c r="BJ22" s="233"/>
      <c r="BK22" s="233"/>
      <c r="BL22" s="233"/>
      <c r="BM22" s="233"/>
      <c r="BN22" s="233"/>
      <c r="BO22" s="233"/>
      <c r="BP22" s="233"/>
      <c r="BQ22" s="238">
        <v>16</v>
      </c>
      <c r="BR22" s="239"/>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234"/>
    </row>
    <row r="23" spans="1:131" s="235" customFormat="1" ht="26.25" customHeight="1" thickBot="1" x14ac:dyDescent="0.2">
      <c r="A23" s="240" t="s">
        <v>393</v>
      </c>
      <c r="B23" s="796" t="s">
        <v>394</v>
      </c>
      <c r="C23" s="797"/>
      <c r="D23" s="797"/>
      <c r="E23" s="797"/>
      <c r="F23" s="797"/>
      <c r="G23" s="797"/>
      <c r="H23" s="797"/>
      <c r="I23" s="797"/>
      <c r="J23" s="797"/>
      <c r="K23" s="797"/>
      <c r="L23" s="797"/>
      <c r="M23" s="797"/>
      <c r="N23" s="797"/>
      <c r="O23" s="797"/>
      <c r="P23" s="798"/>
      <c r="Q23" s="799">
        <v>38037</v>
      </c>
      <c r="R23" s="800"/>
      <c r="S23" s="800"/>
      <c r="T23" s="800"/>
      <c r="U23" s="801"/>
      <c r="V23" s="802">
        <v>35556</v>
      </c>
      <c r="W23" s="800"/>
      <c r="X23" s="800"/>
      <c r="Y23" s="800"/>
      <c r="Z23" s="801"/>
      <c r="AA23" s="802">
        <v>2481</v>
      </c>
      <c r="AB23" s="800"/>
      <c r="AC23" s="800"/>
      <c r="AD23" s="800"/>
      <c r="AE23" s="803"/>
      <c r="AF23" s="804">
        <v>2351</v>
      </c>
      <c r="AG23" s="805"/>
      <c r="AH23" s="805"/>
      <c r="AI23" s="805"/>
      <c r="AJ23" s="806"/>
      <c r="AK23" s="807"/>
      <c r="AL23" s="808"/>
      <c r="AM23" s="808"/>
      <c r="AN23" s="808"/>
      <c r="AO23" s="808"/>
      <c r="AP23" s="805">
        <v>38621</v>
      </c>
      <c r="AQ23" s="805"/>
      <c r="AR23" s="805"/>
      <c r="AS23" s="805"/>
      <c r="AT23" s="805"/>
      <c r="AU23" s="819"/>
      <c r="AV23" s="819"/>
      <c r="AW23" s="819"/>
      <c r="AX23" s="819"/>
      <c r="AY23" s="820"/>
      <c r="AZ23" s="821" t="s">
        <v>395</v>
      </c>
      <c r="BA23" s="800"/>
      <c r="BB23" s="800"/>
      <c r="BC23" s="800"/>
      <c r="BD23" s="803"/>
      <c r="BE23" s="233"/>
      <c r="BF23" s="233"/>
      <c r="BG23" s="233"/>
      <c r="BH23" s="233"/>
      <c r="BI23" s="233"/>
      <c r="BJ23" s="233"/>
      <c r="BK23" s="233"/>
      <c r="BL23" s="233"/>
      <c r="BM23" s="233"/>
      <c r="BN23" s="233"/>
      <c r="BO23" s="233"/>
      <c r="BP23" s="233"/>
      <c r="BQ23" s="238">
        <v>17</v>
      </c>
      <c r="BR23" s="239"/>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234"/>
    </row>
    <row r="24" spans="1:131" s="235" customFormat="1" ht="26.25" customHeight="1" x14ac:dyDescent="0.15">
      <c r="A24" s="818" t="s">
        <v>396</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32"/>
      <c r="BA24" s="232"/>
      <c r="BB24" s="232"/>
      <c r="BC24" s="232"/>
      <c r="BD24" s="232"/>
      <c r="BE24" s="233"/>
      <c r="BF24" s="233"/>
      <c r="BG24" s="233"/>
      <c r="BH24" s="233"/>
      <c r="BI24" s="233"/>
      <c r="BJ24" s="233"/>
      <c r="BK24" s="233"/>
      <c r="BL24" s="233"/>
      <c r="BM24" s="233"/>
      <c r="BN24" s="233"/>
      <c r="BO24" s="233"/>
      <c r="BP24" s="233"/>
      <c r="BQ24" s="238">
        <v>18</v>
      </c>
      <c r="BR24" s="239"/>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234"/>
    </row>
    <row r="25" spans="1:131" ht="26.25" customHeight="1" thickBot="1" x14ac:dyDescent="0.2">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22" t="s">
        <v>401</v>
      </c>
      <c r="AG26" s="823"/>
      <c r="AH26" s="823"/>
      <c r="AI26" s="823"/>
      <c r="AJ26" s="824"/>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380</v>
      </c>
      <c r="BF26" s="734"/>
      <c r="BG26" s="734"/>
      <c r="BH26" s="734"/>
      <c r="BI26" s="740"/>
      <c r="BJ26" s="232"/>
      <c r="BK26" s="232"/>
      <c r="BL26" s="232"/>
      <c r="BM26" s="232"/>
      <c r="BN26" s="232"/>
      <c r="BO26" s="241"/>
      <c r="BP26" s="241"/>
      <c r="BQ26" s="238">
        <v>20</v>
      </c>
      <c r="BR26" s="239"/>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5"/>
      <c r="AG27" s="826"/>
      <c r="AH27" s="826"/>
      <c r="AI27" s="826"/>
      <c r="AJ27" s="827"/>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230"/>
    </row>
    <row r="28" spans="1:131" ht="26.25" customHeight="1" thickTop="1" x14ac:dyDescent="0.15">
      <c r="A28" s="242">
        <v>1</v>
      </c>
      <c r="B28" s="749" t="s">
        <v>406</v>
      </c>
      <c r="C28" s="750"/>
      <c r="D28" s="750"/>
      <c r="E28" s="750"/>
      <c r="F28" s="750"/>
      <c r="G28" s="750"/>
      <c r="H28" s="750"/>
      <c r="I28" s="750"/>
      <c r="J28" s="750"/>
      <c r="K28" s="750"/>
      <c r="L28" s="750"/>
      <c r="M28" s="750"/>
      <c r="N28" s="750"/>
      <c r="O28" s="750"/>
      <c r="P28" s="751"/>
      <c r="Q28" s="752">
        <v>4941</v>
      </c>
      <c r="R28" s="753"/>
      <c r="S28" s="753"/>
      <c r="T28" s="753"/>
      <c r="U28" s="754"/>
      <c r="V28" s="755">
        <v>4887</v>
      </c>
      <c r="W28" s="753"/>
      <c r="X28" s="753"/>
      <c r="Y28" s="753"/>
      <c r="Z28" s="754"/>
      <c r="AA28" s="755">
        <v>54</v>
      </c>
      <c r="AB28" s="753"/>
      <c r="AC28" s="753"/>
      <c r="AD28" s="753"/>
      <c r="AE28" s="756"/>
      <c r="AF28" s="830">
        <v>54</v>
      </c>
      <c r="AG28" s="831"/>
      <c r="AH28" s="831"/>
      <c r="AI28" s="831"/>
      <c r="AJ28" s="832"/>
      <c r="AK28" s="833">
        <v>378</v>
      </c>
      <c r="AL28" s="834"/>
      <c r="AM28" s="834"/>
      <c r="AN28" s="834"/>
      <c r="AO28" s="835"/>
      <c r="AP28" s="836" t="s">
        <v>534</v>
      </c>
      <c r="AQ28" s="834"/>
      <c r="AR28" s="834"/>
      <c r="AS28" s="834"/>
      <c r="AT28" s="835"/>
      <c r="AU28" s="836" t="s">
        <v>534</v>
      </c>
      <c r="AV28" s="834"/>
      <c r="AW28" s="834"/>
      <c r="AX28" s="834"/>
      <c r="AY28" s="835"/>
      <c r="AZ28" s="837" t="s">
        <v>534</v>
      </c>
      <c r="BA28" s="838"/>
      <c r="BB28" s="838"/>
      <c r="BC28" s="838"/>
      <c r="BD28" s="839"/>
      <c r="BE28" s="828"/>
      <c r="BF28" s="828"/>
      <c r="BG28" s="828"/>
      <c r="BH28" s="828"/>
      <c r="BI28" s="829"/>
      <c r="BJ28" s="232"/>
      <c r="BK28" s="232"/>
      <c r="BL28" s="232"/>
      <c r="BM28" s="232"/>
      <c r="BN28" s="232"/>
      <c r="BO28" s="241"/>
      <c r="BP28" s="241"/>
      <c r="BQ28" s="238">
        <v>22</v>
      </c>
      <c r="BR28" s="239"/>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230"/>
    </row>
    <row r="29" spans="1:131" ht="26.25" customHeight="1" x14ac:dyDescent="0.15">
      <c r="A29" s="242">
        <v>2</v>
      </c>
      <c r="B29" s="783" t="s">
        <v>407</v>
      </c>
      <c r="C29" s="784"/>
      <c r="D29" s="784"/>
      <c r="E29" s="784"/>
      <c r="F29" s="784"/>
      <c r="G29" s="784"/>
      <c r="H29" s="784"/>
      <c r="I29" s="784"/>
      <c r="J29" s="784"/>
      <c r="K29" s="784"/>
      <c r="L29" s="784"/>
      <c r="M29" s="784"/>
      <c r="N29" s="784"/>
      <c r="O29" s="784"/>
      <c r="P29" s="785"/>
      <c r="Q29" s="792">
        <v>447</v>
      </c>
      <c r="R29" s="790"/>
      <c r="S29" s="790"/>
      <c r="T29" s="790"/>
      <c r="U29" s="793"/>
      <c r="V29" s="788">
        <v>392</v>
      </c>
      <c r="W29" s="790"/>
      <c r="X29" s="790"/>
      <c r="Y29" s="790"/>
      <c r="Z29" s="793"/>
      <c r="AA29" s="788">
        <v>55</v>
      </c>
      <c r="AB29" s="790"/>
      <c r="AC29" s="790"/>
      <c r="AD29" s="790"/>
      <c r="AE29" s="791"/>
      <c r="AF29" s="789">
        <v>55</v>
      </c>
      <c r="AG29" s="790"/>
      <c r="AH29" s="790"/>
      <c r="AI29" s="790"/>
      <c r="AJ29" s="791"/>
      <c r="AK29" s="848">
        <v>199</v>
      </c>
      <c r="AL29" s="841"/>
      <c r="AM29" s="841"/>
      <c r="AN29" s="841"/>
      <c r="AO29" s="842"/>
      <c r="AP29" s="840" t="s">
        <v>534</v>
      </c>
      <c r="AQ29" s="841"/>
      <c r="AR29" s="841"/>
      <c r="AS29" s="841"/>
      <c r="AT29" s="842"/>
      <c r="AU29" s="840">
        <v>45</v>
      </c>
      <c r="AV29" s="841"/>
      <c r="AW29" s="841"/>
      <c r="AX29" s="841"/>
      <c r="AY29" s="842"/>
      <c r="AZ29" s="843" t="s">
        <v>534</v>
      </c>
      <c r="BA29" s="844"/>
      <c r="BB29" s="844"/>
      <c r="BC29" s="844"/>
      <c r="BD29" s="845"/>
      <c r="BE29" s="846"/>
      <c r="BF29" s="846"/>
      <c r="BG29" s="846"/>
      <c r="BH29" s="846"/>
      <c r="BI29" s="847"/>
      <c r="BJ29" s="232"/>
      <c r="BK29" s="232"/>
      <c r="BL29" s="232"/>
      <c r="BM29" s="232"/>
      <c r="BN29" s="232"/>
      <c r="BO29" s="241"/>
      <c r="BP29" s="241"/>
      <c r="BQ29" s="238">
        <v>23</v>
      </c>
      <c r="BR29" s="239"/>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230"/>
    </row>
    <row r="30" spans="1:131" ht="26.25" customHeight="1" x14ac:dyDescent="0.15">
      <c r="A30" s="242">
        <v>3</v>
      </c>
      <c r="B30" s="783" t="s">
        <v>408</v>
      </c>
      <c r="C30" s="784"/>
      <c r="D30" s="784"/>
      <c r="E30" s="784"/>
      <c r="F30" s="784"/>
      <c r="G30" s="784"/>
      <c r="H30" s="784"/>
      <c r="I30" s="784"/>
      <c r="J30" s="784"/>
      <c r="K30" s="784"/>
      <c r="L30" s="784"/>
      <c r="M30" s="784"/>
      <c r="N30" s="784"/>
      <c r="O30" s="784"/>
      <c r="P30" s="785"/>
      <c r="Q30" s="792">
        <v>1729</v>
      </c>
      <c r="R30" s="790"/>
      <c r="S30" s="790"/>
      <c r="T30" s="790"/>
      <c r="U30" s="793"/>
      <c r="V30" s="788">
        <v>1724</v>
      </c>
      <c r="W30" s="790"/>
      <c r="X30" s="790"/>
      <c r="Y30" s="790"/>
      <c r="Z30" s="793"/>
      <c r="AA30" s="788">
        <v>6</v>
      </c>
      <c r="AB30" s="790"/>
      <c r="AC30" s="790"/>
      <c r="AD30" s="790"/>
      <c r="AE30" s="791"/>
      <c r="AF30" s="789">
        <v>6</v>
      </c>
      <c r="AG30" s="790"/>
      <c r="AH30" s="790"/>
      <c r="AI30" s="790"/>
      <c r="AJ30" s="791"/>
      <c r="AK30" s="848">
        <v>978</v>
      </c>
      <c r="AL30" s="841"/>
      <c r="AM30" s="841"/>
      <c r="AN30" s="841"/>
      <c r="AO30" s="842"/>
      <c r="AP30" s="840" t="s">
        <v>534</v>
      </c>
      <c r="AQ30" s="841"/>
      <c r="AR30" s="841"/>
      <c r="AS30" s="841"/>
      <c r="AT30" s="842"/>
      <c r="AU30" s="840" t="s">
        <v>534</v>
      </c>
      <c r="AV30" s="841"/>
      <c r="AW30" s="841"/>
      <c r="AX30" s="841"/>
      <c r="AY30" s="842"/>
      <c r="AZ30" s="843" t="s">
        <v>534</v>
      </c>
      <c r="BA30" s="844"/>
      <c r="BB30" s="844"/>
      <c r="BC30" s="844"/>
      <c r="BD30" s="845"/>
      <c r="BE30" s="846"/>
      <c r="BF30" s="846"/>
      <c r="BG30" s="846"/>
      <c r="BH30" s="846"/>
      <c r="BI30" s="847"/>
      <c r="BJ30" s="232"/>
      <c r="BK30" s="232"/>
      <c r="BL30" s="232"/>
      <c r="BM30" s="232"/>
      <c r="BN30" s="232"/>
      <c r="BO30" s="241"/>
      <c r="BP30" s="241"/>
      <c r="BQ30" s="238">
        <v>24</v>
      </c>
      <c r="BR30" s="239"/>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230"/>
    </row>
    <row r="31" spans="1:131" ht="26.25" customHeight="1" x14ac:dyDescent="0.15">
      <c r="A31" s="242">
        <v>4</v>
      </c>
      <c r="B31" s="783" t="s">
        <v>409</v>
      </c>
      <c r="C31" s="784"/>
      <c r="D31" s="784"/>
      <c r="E31" s="784"/>
      <c r="F31" s="784"/>
      <c r="G31" s="784"/>
      <c r="H31" s="784"/>
      <c r="I31" s="784"/>
      <c r="J31" s="784"/>
      <c r="K31" s="784"/>
      <c r="L31" s="784"/>
      <c r="M31" s="784"/>
      <c r="N31" s="784"/>
      <c r="O31" s="784"/>
      <c r="P31" s="785"/>
      <c r="Q31" s="792">
        <v>221</v>
      </c>
      <c r="R31" s="790"/>
      <c r="S31" s="790"/>
      <c r="T31" s="790"/>
      <c r="U31" s="793"/>
      <c r="V31" s="788">
        <v>207</v>
      </c>
      <c r="W31" s="790"/>
      <c r="X31" s="790"/>
      <c r="Y31" s="790"/>
      <c r="Z31" s="793"/>
      <c r="AA31" s="788">
        <v>15</v>
      </c>
      <c r="AB31" s="790"/>
      <c r="AC31" s="790"/>
      <c r="AD31" s="790"/>
      <c r="AE31" s="791"/>
      <c r="AF31" s="789">
        <v>15</v>
      </c>
      <c r="AG31" s="790"/>
      <c r="AH31" s="790"/>
      <c r="AI31" s="790"/>
      <c r="AJ31" s="791"/>
      <c r="AK31" s="848">
        <v>133</v>
      </c>
      <c r="AL31" s="841"/>
      <c r="AM31" s="841"/>
      <c r="AN31" s="841"/>
      <c r="AO31" s="842"/>
      <c r="AP31" s="840">
        <v>20</v>
      </c>
      <c r="AQ31" s="841"/>
      <c r="AR31" s="841"/>
      <c r="AS31" s="841"/>
      <c r="AT31" s="842"/>
      <c r="AU31" s="840">
        <v>13</v>
      </c>
      <c r="AV31" s="841"/>
      <c r="AW31" s="841"/>
      <c r="AX31" s="841"/>
      <c r="AY31" s="842"/>
      <c r="AZ31" s="843" t="s">
        <v>534</v>
      </c>
      <c r="BA31" s="844"/>
      <c r="BB31" s="844"/>
      <c r="BC31" s="844"/>
      <c r="BD31" s="845"/>
      <c r="BE31" s="846"/>
      <c r="BF31" s="846"/>
      <c r="BG31" s="846"/>
      <c r="BH31" s="846"/>
      <c r="BI31" s="847"/>
      <c r="BJ31" s="232"/>
      <c r="BK31" s="232"/>
      <c r="BL31" s="232"/>
      <c r="BM31" s="232"/>
      <c r="BN31" s="232"/>
      <c r="BO31" s="241"/>
      <c r="BP31" s="241"/>
      <c r="BQ31" s="238">
        <v>25</v>
      </c>
      <c r="BR31" s="239"/>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230"/>
    </row>
    <row r="32" spans="1:131" ht="26.25" customHeight="1" x14ac:dyDescent="0.15">
      <c r="A32" s="242">
        <v>5</v>
      </c>
      <c r="B32" s="783" t="s">
        <v>410</v>
      </c>
      <c r="C32" s="784"/>
      <c r="D32" s="784"/>
      <c r="E32" s="784"/>
      <c r="F32" s="784"/>
      <c r="G32" s="784"/>
      <c r="H32" s="784"/>
      <c r="I32" s="784"/>
      <c r="J32" s="784"/>
      <c r="K32" s="784"/>
      <c r="L32" s="784"/>
      <c r="M32" s="784"/>
      <c r="N32" s="784"/>
      <c r="O32" s="784"/>
      <c r="P32" s="785"/>
      <c r="Q32" s="792">
        <v>231</v>
      </c>
      <c r="R32" s="790"/>
      <c r="S32" s="790"/>
      <c r="T32" s="790"/>
      <c r="U32" s="793"/>
      <c r="V32" s="788">
        <v>217</v>
      </c>
      <c r="W32" s="790"/>
      <c r="X32" s="790"/>
      <c r="Y32" s="790"/>
      <c r="Z32" s="793"/>
      <c r="AA32" s="788">
        <v>15</v>
      </c>
      <c r="AB32" s="790"/>
      <c r="AC32" s="790"/>
      <c r="AD32" s="790"/>
      <c r="AE32" s="791"/>
      <c r="AF32" s="789">
        <v>15</v>
      </c>
      <c r="AG32" s="790"/>
      <c r="AH32" s="790"/>
      <c r="AI32" s="790"/>
      <c r="AJ32" s="791"/>
      <c r="AK32" s="848">
        <v>17</v>
      </c>
      <c r="AL32" s="841"/>
      <c r="AM32" s="841"/>
      <c r="AN32" s="841"/>
      <c r="AO32" s="842"/>
      <c r="AP32" s="840">
        <v>14</v>
      </c>
      <c r="AQ32" s="841"/>
      <c r="AR32" s="841"/>
      <c r="AS32" s="841"/>
      <c r="AT32" s="842"/>
      <c r="AU32" s="840" t="s">
        <v>534</v>
      </c>
      <c r="AV32" s="841"/>
      <c r="AW32" s="841"/>
      <c r="AX32" s="841"/>
      <c r="AY32" s="842"/>
      <c r="AZ32" s="843" t="s">
        <v>534</v>
      </c>
      <c r="BA32" s="844"/>
      <c r="BB32" s="844"/>
      <c r="BC32" s="844"/>
      <c r="BD32" s="845"/>
      <c r="BE32" s="846"/>
      <c r="BF32" s="846"/>
      <c r="BG32" s="846"/>
      <c r="BH32" s="846"/>
      <c r="BI32" s="847"/>
      <c r="BJ32" s="232"/>
      <c r="BK32" s="232"/>
      <c r="BL32" s="232"/>
      <c r="BM32" s="232"/>
      <c r="BN32" s="232"/>
      <c r="BO32" s="241"/>
      <c r="BP32" s="241"/>
      <c r="BQ32" s="238">
        <v>26</v>
      </c>
      <c r="BR32" s="239"/>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230"/>
    </row>
    <row r="33" spans="1:131" ht="26.25" customHeight="1" x14ac:dyDescent="0.15">
      <c r="A33" s="242">
        <v>6</v>
      </c>
      <c r="B33" s="783" t="s">
        <v>411</v>
      </c>
      <c r="C33" s="784"/>
      <c r="D33" s="784"/>
      <c r="E33" s="784"/>
      <c r="F33" s="784"/>
      <c r="G33" s="784"/>
      <c r="H33" s="784"/>
      <c r="I33" s="784"/>
      <c r="J33" s="784"/>
      <c r="K33" s="784"/>
      <c r="L33" s="784"/>
      <c r="M33" s="784"/>
      <c r="N33" s="784"/>
      <c r="O33" s="784"/>
      <c r="P33" s="785"/>
      <c r="Q33" s="792">
        <v>6732</v>
      </c>
      <c r="R33" s="790"/>
      <c r="S33" s="790"/>
      <c r="T33" s="790"/>
      <c r="U33" s="793"/>
      <c r="V33" s="788">
        <v>6546</v>
      </c>
      <c r="W33" s="790"/>
      <c r="X33" s="790"/>
      <c r="Y33" s="790"/>
      <c r="Z33" s="793"/>
      <c r="AA33" s="788">
        <v>186</v>
      </c>
      <c r="AB33" s="790"/>
      <c r="AC33" s="790"/>
      <c r="AD33" s="790"/>
      <c r="AE33" s="791"/>
      <c r="AF33" s="789">
        <v>2711</v>
      </c>
      <c r="AG33" s="790"/>
      <c r="AH33" s="790"/>
      <c r="AI33" s="790"/>
      <c r="AJ33" s="791"/>
      <c r="AK33" s="848">
        <v>1220</v>
      </c>
      <c r="AL33" s="841"/>
      <c r="AM33" s="841"/>
      <c r="AN33" s="841"/>
      <c r="AO33" s="842"/>
      <c r="AP33" s="840">
        <v>4992</v>
      </c>
      <c r="AQ33" s="841"/>
      <c r="AR33" s="841"/>
      <c r="AS33" s="841"/>
      <c r="AT33" s="842"/>
      <c r="AU33" s="840">
        <v>3090</v>
      </c>
      <c r="AV33" s="841"/>
      <c r="AW33" s="841"/>
      <c r="AX33" s="841"/>
      <c r="AY33" s="842"/>
      <c r="AZ33" s="843" t="s">
        <v>534</v>
      </c>
      <c r="BA33" s="844"/>
      <c r="BB33" s="844"/>
      <c r="BC33" s="844"/>
      <c r="BD33" s="845"/>
      <c r="BE33" s="846" t="s">
        <v>412</v>
      </c>
      <c r="BF33" s="846"/>
      <c r="BG33" s="846"/>
      <c r="BH33" s="846"/>
      <c r="BI33" s="847"/>
      <c r="BJ33" s="232"/>
      <c r="BK33" s="232"/>
      <c r="BL33" s="232"/>
      <c r="BM33" s="232"/>
      <c r="BN33" s="232"/>
      <c r="BO33" s="241"/>
      <c r="BP33" s="241"/>
      <c r="BQ33" s="238">
        <v>27</v>
      </c>
      <c r="BR33" s="239"/>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230"/>
    </row>
    <row r="34" spans="1:131" ht="26.25" customHeight="1" x14ac:dyDescent="0.15">
      <c r="A34" s="242">
        <v>7</v>
      </c>
      <c r="B34" s="783" t="s">
        <v>413</v>
      </c>
      <c r="C34" s="784"/>
      <c r="D34" s="784"/>
      <c r="E34" s="784"/>
      <c r="F34" s="784"/>
      <c r="G34" s="784"/>
      <c r="H34" s="784"/>
      <c r="I34" s="784"/>
      <c r="J34" s="784"/>
      <c r="K34" s="784"/>
      <c r="L34" s="784"/>
      <c r="M34" s="784"/>
      <c r="N34" s="784"/>
      <c r="O34" s="784"/>
      <c r="P34" s="785"/>
      <c r="Q34" s="792">
        <v>1226</v>
      </c>
      <c r="R34" s="790"/>
      <c r="S34" s="790"/>
      <c r="T34" s="790"/>
      <c r="U34" s="793"/>
      <c r="V34" s="788">
        <v>1120</v>
      </c>
      <c r="W34" s="790"/>
      <c r="X34" s="790"/>
      <c r="Y34" s="790"/>
      <c r="Z34" s="793"/>
      <c r="AA34" s="788">
        <v>105</v>
      </c>
      <c r="AB34" s="790"/>
      <c r="AC34" s="790"/>
      <c r="AD34" s="790"/>
      <c r="AE34" s="791"/>
      <c r="AF34" s="789">
        <v>1133</v>
      </c>
      <c r="AG34" s="790"/>
      <c r="AH34" s="790"/>
      <c r="AI34" s="790"/>
      <c r="AJ34" s="791"/>
      <c r="AK34" s="848">
        <v>363</v>
      </c>
      <c r="AL34" s="841"/>
      <c r="AM34" s="841"/>
      <c r="AN34" s="841"/>
      <c r="AO34" s="842"/>
      <c r="AP34" s="840">
        <v>3485</v>
      </c>
      <c r="AQ34" s="841"/>
      <c r="AR34" s="841"/>
      <c r="AS34" s="841"/>
      <c r="AT34" s="842"/>
      <c r="AU34" s="840">
        <v>1331</v>
      </c>
      <c r="AV34" s="841"/>
      <c r="AW34" s="841"/>
      <c r="AX34" s="841"/>
      <c r="AY34" s="842"/>
      <c r="AZ34" s="843" t="s">
        <v>534</v>
      </c>
      <c r="BA34" s="844"/>
      <c r="BB34" s="844"/>
      <c r="BC34" s="844"/>
      <c r="BD34" s="845"/>
      <c r="BE34" s="846" t="s">
        <v>412</v>
      </c>
      <c r="BF34" s="846"/>
      <c r="BG34" s="846"/>
      <c r="BH34" s="846"/>
      <c r="BI34" s="847"/>
      <c r="BJ34" s="232"/>
      <c r="BK34" s="232"/>
      <c r="BL34" s="232"/>
      <c r="BM34" s="232"/>
      <c r="BN34" s="232"/>
      <c r="BO34" s="241"/>
      <c r="BP34" s="241"/>
      <c r="BQ34" s="238">
        <v>28</v>
      </c>
      <c r="BR34" s="239"/>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230"/>
    </row>
    <row r="35" spans="1:131" ht="26.25" customHeight="1" x14ac:dyDescent="0.15">
      <c r="A35" s="242">
        <v>8</v>
      </c>
      <c r="B35" s="783" t="s">
        <v>414</v>
      </c>
      <c r="C35" s="784"/>
      <c r="D35" s="784"/>
      <c r="E35" s="784"/>
      <c r="F35" s="784"/>
      <c r="G35" s="784"/>
      <c r="H35" s="784"/>
      <c r="I35" s="784"/>
      <c r="J35" s="784"/>
      <c r="K35" s="784"/>
      <c r="L35" s="784"/>
      <c r="M35" s="784"/>
      <c r="N35" s="784"/>
      <c r="O35" s="784"/>
      <c r="P35" s="785"/>
      <c r="Q35" s="792">
        <v>2709</v>
      </c>
      <c r="R35" s="790"/>
      <c r="S35" s="790"/>
      <c r="T35" s="790"/>
      <c r="U35" s="793"/>
      <c r="V35" s="788">
        <v>2590</v>
      </c>
      <c r="W35" s="790"/>
      <c r="X35" s="790"/>
      <c r="Y35" s="790"/>
      <c r="Z35" s="793"/>
      <c r="AA35" s="788">
        <v>119</v>
      </c>
      <c r="AB35" s="790"/>
      <c r="AC35" s="790"/>
      <c r="AD35" s="790"/>
      <c r="AE35" s="791"/>
      <c r="AF35" s="789">
        <v>572</v>
      </c>
      <c r="AG35" s="790"/>
      <c r="AH35" s="790"/>
      <c r="AI35" s="790"/>
      <c r="AJ35" s="791"/>
      <c r="AK35" s="848">
        <v>1501</v>
      </c>
      <c r="AL35" s="841"/>
      <c r="AM35" s="841"/>
      <c r="AN35" s="841"/>
      <c r="AO35" s="842"/>
      <c r="AP35" s="840">
        <v>13209</v>
      </c>
      <c r="AQ35" s="841"/>
      <c r="AR35" s="841"/>
      <c r="AS35" s="841"/>
      <c r="AT35" s="842"/>
      <c r="AU35" s="840">
        <v>7991</v>
      </c>
      <c r="AV35" s="841"/>
      <c r="AW35" s="841"/>
      <c r="AX35" s="841"/>
      <c r="AY35" s="842"/>
      <c r="AZ35" s="843" t="s">
        <v>534</v>
      </c>
      <c r="BA35" s="844"/>
      <c r="BB35" s="844"/>
      <c r="BC35" s="844"/>
      <c r="BD35" s="845"/>
      <c r="BE35" s="846" t="s">
        <v>415</v>
      </c>
      <c r="BF35" s="846"/>
      <c r="BG35" s="846"/>
      <c r="BH35" s="846"/>
      <c r="BI35" s="847"/>
      <c r="BJ35" s="232"/>
      <c r="BK35" s="232"/>
      <c r="BL35" s="232"/>
      <c r="BM35" s="232"/>
      <c r="BN35" s="232"/>
      <c r="BO35" s="241"/>
      <c r="BP35" s="241"/>
      <c r="BQ35" s="238">
        <v>29</v>
      </c>
      <c r="BR35" s="239"/>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230"/>
    </row>
    <row r="36" spans="1:131" ht="26.25" customHeight="1" x14ac:dyDescent="0.15">
      <c r="A36" s="242">
        <v>9</v>
      </c>
      <c r="B36" s="783" t="s">
        <v>416</v>
      </c>
      <c r="C36" s="784"/>
      <c r="D36" s="784"/>
      <c r="E36" s="784"/>
      <c r="F36" s="784"/>
      <c r="G36" s="784"/>
      <c r="H36" s="784"/>
      <c r="I36" s="784"/>
      <c r="J36" s="784"/>
      <c r="K36" s="784"/>
      <c r="L36" s="784"/>
      <c r="M36" s="784"/>
      <c r="N36" s="784"/>
      <c r="O36" s="784"/>
      <c r="P36" s="785"/>
      <c r="Q36" s="792" t="s">
        <v>534</v>
      </c>
      <c r="R36" s="790"/>
      <c r="S36" s="790"/>
      <c r="T36" s="790"/>
      <c r="U36" s="793"/>
      <c r="V36" s="788" t="s">
        <v>534</v>
      </c>
      <c r="W36" s="790"/>
      <c r="X36" s="790"/>
      <c r="Y36" s="790"/>
      <c r="Z36" s="793"/>
      <c r="AA36" s="788" t="s">
        <v>534</v>
      </c>
      <c r="AB36" s="790"/>
      <c r="AC36" s="790"/>
      <c r="AD36" s="790"/>
      <c r="AE36" s="791"/>
      <c r="AF36" s="789" t="s">
        <v>131</v>
      </c>
      <c r="AG36" s="790"/>
      <c r="AH36" s="790"/>
      <c r="AI36" s="790"/>
      <c r="AJ36" s="791"/>
      <c r="AK36" s="848" t="s">
        <v>534</v>
      </c>
      <c r="AL36" s="841"/>
      <c r="AM36" s="841"/>
      <c r="AN36" s="841"/>
      <c r="AO36" s="842"/>
      <c r="AP36" s="840" t="s">
        <v>534</v>
      </c>
      <c r="AQ36" s="841"/>
      <c r="AR36" s="841"/>
      <c r="AS36" s="841"/>
      <c r="AT36" s="842"/>
      <c r="AU36" s="840" t="s">
        <v>534</v>
      </c>
      <c r="AV36" s="841"/>
      <c r="AW36" s="841"/>
      <c r="AX36" s="841"/>
      <c r="AY36" s="842"/>
      <c r="AZ36" s="843" t="s">
        <v>534</v>
      </c>
      <c r="BA36" s="844"/>
      <c r="BB36" s="844"/>
      <c r="BC36" s="844"/>
      <c r="BD36" s="845"/>
      <c r="BE36" s="846" t="s">
        <v>417</v>
      </c>
      <c r="BF36" s="846"/>
      <c r="BG36" s="846"/>
      <c r="BH36" s="846"/>
      <c r="BI36" s="847"/>
      <c r="BJ36" s="232"/>
      <c r="BK36" s="232"/>
      <c r="BL36" s="232"/>
      <c r="BM36" s="232"/>
      <c r="BN36" s="232"/>
      <c r="BO36" s="241"/>
      <c r="BP36" s="241"/>
      <c r="BQ36" s="238">
        <v>30</v>
      </c>
      <c r="BR36" s="239"/>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230"/>
    </row>
    <row r="37" spans="1:131" ht="26.25" customHeight="1" x14ac:dyDescent="0.15">
      <c r="A37" s="242">
        <v>10</v>
      </c>
      <c r="B37" s="783"/>
      <c r="C37" s="784"/>
      <c r="D37" s="784"/>
      <c r="E37" s="784"/>
      <c r="F37" s="784"/>
      <c r="G37" s="784"/>
      <c r="H37" s="784"/>
      <c r="I37" s="784"/>
      <c r="J37" s="784"/>
      <c r="K37" s="784"/>
      <c r="L37" s="784"/>
      <c r="M37" s="784"/>
      <c r="N37" s="784"/>
      <c r="O37" s="784"/>
      <c r="P37" s="785"/>
      <c r="Q37" s="786"/>
      <c r="R37" s="787"/>
      <c r="S37" s="787"/>
      <c r="T37" s="787"/>
      <c r="U37" s="787"/>
      <c r="V37" s="787"/>
      <c r="W37" s="787"/>
      <c r="X37" s="787"/>
      <c r="Y37" s="787"/>
      <c r="Z37" s="787"/>
      <c r="AA37" s="787"/>
      <c r="AB37" s="787"/>
      <c r="AC37" s="787"/>
      <c r="AD37" s="787"/>
      <c r="AE37" s="788"/>
      <c r="AF37" s="789"/>
      <c r="AG37" s="790"/>
      <c r="AH37" s="790"/>
      <c r="AI37" s="790"/>
      <c r="AJ37" s="791"/>
      <c r="AK37" s="842"/>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32"/>
      <c r="BK37" s="232"/>
      <c r="BL37" s="232"/>
      <c r="BM37" s="232"/>
      <c r="BN37" s="232"/>
      <c r="BO37" s="241"/>
      <c r="BP37" s="241"/>
      <c r="BQ37" s="238">
        <v>31</v>
      </c>
      <c r="BR37" s="239"/>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230"/>
    </row>
    <row r="38" spans="1:131" ht="26.25" customHeight="1" x14ac:dyDescent="0.15">
      <c r="A38" s="242">
        <v>11</v>
      </c>
      <c r="B38" s="783"/>
      <c r="C38" s="784"/>
      <c r="D38" s="784"/>
      <c r="E38" s="784"/>
      <c r="F38" s="784"/>
      <c r="G38" s="784"/>
      <c r="H38" s="784"/>
      <c r="I38" s="784"/>
      <c r="J38" s="784"/>
      <c r="K38" s="784"/>
      <c r="L38" s="784"/>
      <c r="M38" s="784"/>
      <c r="N38" s="784"/>
      <c r="O38" s="784"/>
      <c r="P38" s="785"/>
      <c r="Q38" s="786"/>
      <c r="R38" s="787"/>
      <c r="S38" s="787"/>
      <c r="T38" s="787"/>
      <c r="U38" s="787"/>
      <c r="V38" s="787"/>
      <c r="W38" s="787"/>
      <c r="X38" s="787"/>
      <c r="Y38" s="787"/>
      <c r="Z38" s="787"/>
      <c r="AA38" s="787"/>
      <c r="AB38" s="787"/>
      <c r="AC38" s="787"/>
      <c r="AD38" s="787"/>
      <c r="AE38" s="788"/>
      <c r="AF38" s="789"/>
      <c r="AG38" s="790"/>
      <c r="AH38" s="790"/>
      <c r="AI38" s="790"/>
      <c r="AJ38" s="791"/>
      <c r="AK38" s="842"/>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32"/>
      <c r="BK38" s="232"/>
      <c r="BL38" s="232"/>
      <c r="BM38" s="232"/>
      <c r="BN38" s="232"/>
      <c r="BO38" s="241"/>
      <c r="BP38" s="241"/>
      <c r="BQ38" s="238">
        <v>32</v>
      </c>
      <c r="BR38" s="239"/>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230"/>
    </row>
    <row r="39" spans="1:131" ht="26.25" customHeight="1" x14ac:dyDescent="0.15">
      <c r="A39" s="242">
        <v>12</v>
      </c>
      <c r="B39" s="783"/>
      <c r="C39" s="784"/>
      <c r="D39" s="784"/>
      <c r="E39" s="784"/>
      <c r="F39" s="784"/>
      <c r="G39" s="784"/>
      <c r="H39" s="784"/>
      <c r="I39" s="784"/>
      <c r="J39" s="784"/>
      <c r="K39" s="784"/>
      <c r="L39" s="784"/>
      <c r="M39" s="784"/>
      <c r="N39" s="784"/>
      <c r="O39" s="784"/>
      <c r="P39" s="785"/>
      <c r="Q39" s="786"/>
      <c r="R39" s="787"/>
      <c r="S39" s="787"/>
      <c r="T39" s="787"/>
      <c r="U39" s="787"/>
      <c r="V39" s="787"/>
      <c r="W39" s="787"/>
      <c r="X39" s="787"/>
      <c r="Y39" s="787"/>
      <c r="Z39" s="787"/>
      <c r="AA39" s="787"/>
      <c r="AB39" s="787"/>
      <c r="AC39" s="787"/>
      <c r="AD39" s="787"/>
      <c r="AE39" s="788"/>
      <c r="AF39" s="789"/>
      <c r="AG39" s="790"/>
      <c r="AH39" s="790"/>
      <c r="AI39" s="790"/>
      <c r="AJ39" s="791"/>
      <c r="AK39" s="842"/>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32"/>
      <c r="BK39" s="232"/>
      <c r="BL39" s="232"/>
      <c r="BM39" s="232"/>
      <c r="BN39" s="232"/>
      <c r="BO39" s="241"/>
      <c r="BP39" s="241"/>
      <c r="BQ39" s="238">
        <v>33</v>
      </c>
      <c r="BR39" s="239"/>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230"/>
    </row>
    <row r="40" spans="1:131" ht="26.25" customHeight="1" x14ac:dyDescent="0.15">
      <c r="A40" s="238">
        <v>13</v>
      </c>
      <c r="B40" s="783"/>
      <c r="C40" s="784"/>
      <c r="D40" s="784"/>
      <c r="E40" s="784"/>
      <c r="F40" s="784"/>
      <c r="G40" s="784"/>
      <c r="H40" s="784"/>
      <c r="I40" s="784"/>
      <c r="J40" s="784"/>
      <c r="K40" s="784"/>
      <c r="L40" s="784"/>
      <c r="M40" s="784"/>
      <c r="N40" s="784"/>
      <c r="O40" s="784"/>
      <c r="P40" s="785"/>
      <c r="Q40" s="786"/>
      <c r="R40" s="787"/>
      <c r="S40" s="787"/>
      <c r="T40" s="787"/>
      <c r="U40" s="787"/>
      <c r="V40" s="787"/>
      <c r="W40" s="787"/>
      <c r="X40" s="787"/>
      <c r="Y40" s="787"/>
      <c r="Z40" s="787"/>
      <c r="AA40" s="787"/>
      <c r="AB40" s="787"/>
      <c r="AC40" s="787"/>
      <c r="AD40" s="787"/>
      <c r="AE40" s="788"/>
      <c r="AF40" s="789"/>
      <c r="AG40" s="790"/>
      <c r="AH40" s="790"/>
      <c r="AI40" s="790"/>
      <c r="AJ40" s="791"/>
      <c r="AK40" s="842"/>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32"/>
      <c r="BK40" s="232"/>
      <c r="BL40" s="232"/>
      <c r="BM40" s="232"/>
      <c r="BN40" s="232"/>
      <c r="BO40" s="241"/>
      <c r="BP40" s="241"/>
      <c r="BQ40" s="238">
        <v>34</v>
      </c>
      <c r="BR40" s="239"/>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230"/>
    </row>
    <row r="41" spans="1:131" ht="26.25" customHeight="1" x14ac:dyDescent="0.15">
      <c r="A41" s="238">
        <v>14</v>
      </c>
      <c r="B41" s="783"/>
      <c r="C41" s="784"/>
      <c r="D41" s="784"/>
      <c r="E41" s="784"/>
      <c r="F41" s="784"/>
      <c r="G41" s="784"/>
      <c r="H41" s="784"/>
      <c r="I41" s="784"/>
      <c r="J41" s="784"/>
      <c r="K41" s="784"/>
      <c r="L41" s="784"/>
      <c r="M41" s="784"/>
      <c r="N41" s="784"/>
      <c r="O41" s="784"/>
      <c r="P41" s="785"/>
      <c r="Q41" s="786"/>
      <c r="R41" s="787"/>
      <c r="S41" s="787"/>
      <c r="T41" s="787"/>
      <c r="U41" s="787"/>
      <c r="V41" s="787"/>
      <c r="W41" s="787"/>
      <c r="X41" s="787"/>
      <c r="Y41" s="787"/>
      <c r="Z41" s="787"/>
      <c r="AA41" s="787"/>
      <c r="AB41" s="787"/>
      <c r="AC41" s="787"/>
      <c r="AD41" s="787"/>
      <c r="AE41" s="788"/>
      <c r="AF41" s="789"/>
      <c r="AG41" s="790"/>
      <c r="AH41" s="790"/>
      <c r="AI41" s="790"/>
      <c r="AJ41" s="791"/>
      <c r="AK41" s="842"/>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32"/>
      <c r="BK41" s="232"/>
      <c r="BL41" s="232"/>
      <c r="BM41" s="232"/>
      <c r="BN41" s="232"/>
      <c r="BO41" s="241"/>
      <c r="BP41" s="241"/>
      <c r="BQ41" s="238">
        <v>35</v>
      </c>
      <c r="BR41" s="239"/>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230"/>
    </row>
    <row r="42" spans="1:131" ht="26.25" customHeight="1" x14ac:dyDescent="0.15">
      <c r="A42" s="238">
        <v>15</v>
      </c>
      <c r="B42" s="783"/>
      <c r="C42" s="784"/>
      <c r="D42" s="784"/>
      <c r="E42" s="784"/>
      <c r="F42" s="784"/>
      <c r="G42" s="784"/>
      <c r="H42" s="784"/>
      <c r="I42" s="784"/>
      <c r="J42" s="784"/>
      <c r="K42" s="784"/>
      <c r="L42" s="784"/>
      <c r="M42" s="784"/>
      <c r="N42" s="784"/>
      <c r="O42" s="784"/>
      <c r="P42" s="785"/>
      <c r="Q42" s="786"/>
      <c r="R42" s="787"/>
      <c r="S42" s="787"/>
      <c r="T42" s="787"/>
      <c r="U42" s="787"/>
      <c r="V42" s="787"/>
      <c r="W42" s="787"/>
      <c r="X42" s="787"/>
      <c r="Y42" s="787"/>
      <c r="Z42" s="787"/>
      <c r="AA42" s="787"/>
      <c r="AB42" s="787"/>
      <c r="AC42" s="787"/>
      <c r="AD42" s="787"/>
      <c r="AE42" s="788"/>
      <c r="AF42" s="789"/>
      <c r="AG42" s="790"/>
      <c r="AH42" s="790"/>
      <c r="AI42" s="790"/>
      <c r="AJ42" s="791"/>
      <c r="AK42" s="842"/>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32"/>
      <c r="BK42" s="232"/>
      <c r="BL42" s="232"/>
      <c r="BM42" s="232"/>
      <c r="BN42" s="232"/>
      <c r="BO42" s="241"/>
      <c r="BP42" s="241"/>
      <c r="BQ42" s="238">
        <v>36</v>
      </c>
      <c r="BR42" s="239"/>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230"/>
    </row>
    <row r="43" spans="1:131" ht="26.25" customHeight="1" x14ac:dyDescent="0.15">
      <c r="A43" s="238">
        <v>16</v>
      </c>
      <c r="B43" s="783"/>
      <c r="C43" s="784"/>
      <c r="D43" s="784"/>
      <c r="E43" s="784"/>
      <c r="F43" s="784"/>
      <c r="G43" s="784"/>
      <c r="H43" s="784"/>
      <c r="I43" s="784"/>
      <c r="J43" s="784"/>
      <c r="K43" s="784"/>
      <c r="L43" s="784"/>
      <c r="M43" s="784"/>
      <c r="N43" s="784"/>
      <c r="O43" s="784"/>
      <c r="P43" s="785"/>
      <c r="Q43" s="786"/>
      <c r="R43" s="787"/>
      <c r="S43" s="787"/>
      <c r="T43" s="787"/>
      <c r="U43" s="787"/>
      <c r="V43" s="787"/>
      <c r="W43" s="787"/>
      <c r="X43" s="787"/>
      <c r="Y43" s="787"/>
      <c r="Z43" s="787"/>
      <c r="AA43" s="787"/>
      <c r="AB43" s="787"/>
      <c r="AC43" s="787"/>
      <c r="AD43" s="787"/>
      <c r="AE43" s="788"/>
      <c r="AF43" s="789"/>
      <c r="AG43" s="790"/>
      <c r="AH43" s="790"/>
      <c r="AI43" s="790"/>
      <c r="AJ43" s="791"/>
      <c r="AK43" s="842"/>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32"/>
      <c r="BK43" s="232"/>
      <c r="BL43" s="232"/>
      <c r="BM43" s="232"/>
      <c r="BN43" s="232"/>
      <c r="BO43" s="241"/>
      <c r="BP43" s="241"/>
      <c r="BQ43" s="238">
        <v>37</v>
      </c>
      <c r="BR43" s="239"/>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230"/>
    </row>
    <row r="44" spans="1:131" ht="26.25" customHeight="1" x14ac:dyDescent="0.15">
      <c r="A44" s="238">
        <v>17</v>
      </c>
      <c r="B44" s="783"/>
      <c r="C44" s="784"/>
      <c r="D44" s="784"/>
      <c r="E44" s="784"/>
      <c r="F44" s="784"/>
      <c r="G44" s="784"/>
      <c r="H44" s="784"/>
      <c r="I44" s="784"/>
      <c r="J44" s="784"/>
      <c r="K44" s="784"/>
      <c r="L44" s="784"/>
      <c r="M44" s="784"/>
      <c r="N44" s="784"/>
      <c r="O44" s="784"/>
      <c r="P44" s="785"/>
      <c r="Q44" s="786"/>
      <c r="R44" s="787"/>
      <c r="S44" s="787"/>
      <c r="T44" s="787"/>
      <c r="U44" s="787"/>
      <c r="V44" s="787"/>
      <c r="W44" s="787"/>
      <c r="X44" s="787"/>
      <c r="Y44" s="787"/>
      <c r="Z44" s="787"/>
      <c r="AA44" s="787"/>
      <c r="AB44" s="787"/>
      <c r="AC44" s="787"/>
      <c r="AD44" s="787"/>
      <c r="AE44" s="788"/>
      <c r="AF44" s="789"/>
      <c r="AG44" s="790"/>
      <c r="AH44" s="790"/>
      <c r="AI44" s="790"/>
      <c r="AJ44" s="791"/>
      <c r="AK44" s="842"/>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32"/>
      <c r="BK44" s="232"/>
      <c r="BL44" s="232"/>
      <c r="BM44" s="232"/>
      <c r="BN44" s="232"/>
      <c r="BO44" s="241"/>
      <c r="BP44" s="241"/>
      <c r="BQ44" s="238">
        <v>38</v>
      </c>
      <c r="BR44" s="239"/>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230"/>
    </row>
    <row r="45" spans="1:131" ht="26.25" customHeight="1" x14ac:dyDescent="0.15">
      <c r="A45" s="238">
        <v>18</v>
      </c>
      <c r="B45" s="783"/>
      <c r="C45" s="784"/>
      <c r="D45" s="784"/>
      <c r="E45" s="784"/>
      <c r="F45" s="784"/>
      <c r="G45" s="784"/>
      <c r="H45" s="784"/>
      <c r="I45" s="784"/>
      <c r="J45" s="784"/>
      <c r="K45" s="784"/>
      <c r="L45" s="784"/>
      <c r="M45" s="784"/>
      <c r="N45" s="784"/>
      <c r="O45" s="784"/>
      <c r="P45" s="785"/>
      <c r="Q45" s="786"/>
      <c r="R45" s="787"/>
      <c r="S45" s="787"/>
      <c r="T45" s="787"/>
      <c r="U45" s="787"/>
      <c r="V45" s="787"/>
      <c r="W45" s="787"/>
      <c r="X45" s="787"/>
      <c r="Y45" s="787"/>
      <c r="Z45" s="787"/>
      <c r="AA45" s="787"/>
      <c r="AB45" s="787"/>
      <c r="AC45" s="787"/>
      <c r="AD45" s="787"/>
      <c r="AE45" s="788"/>
      <c r="AF45" s="789"/>
      <c r="AG45" s="790"/>
      <c r="AH45" s="790"/>
      <c r="AI45" s="790"/>
      <c r="AJ45" s="791"/>
      <c r="AK45" s="842"/>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32"/>
      <c r="BK45" s="232"/>
      <c r="BL45" s="232"/>
      <c r="BM45" s="232"/>
      <c r="BN45" s="232"/>
      <c r="BO45" s="241"/>
      <c r="BP45" s="241"/>
      <c r="BQ45" s="238">
        <v>39</v>
      </c>
      <c r="BR45" s="239"/>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230"/>
    </row>
    <row r="46" spans="1:131" ht="26.25" customHeight="1" x14ac:dyDescent="0.15">
      <c r="A46" s="238">
        <v>19</v>
      </c>
      <c r="B46" s="783"/>
      <c r="C46" s="784"/>
      <c r="D46" s="784"/>
      <c r="E46" s="784"/>
      <c r="F46" s="784"/>
      <c r="G46" s="784"/>
      <c r="H46" s="784"/>
      <c r="I46" s="784"/>
      <c r="J46" s="784"/>
      <c r="K46" s="784"/>
      <c r="L46" s="784"/>
      <c r="M46" s="784"/>
      <c r="N46" s="784"/>
      <c r="O46" s="784"/>
      <c r="P46" s="785"/>
      <c r="Q46" s="786"/>
      <c r="R46" s="787"/>
      <c r="S46" s="787"/>
      <c r="T46" s="787"/>
      <c r="U46" s="787"/>
      <c r="V46" s="787"/>
      <c r="W46" s="787"/>
      <c r="X46" s="787"/>
      <c r="Y46" s="787"/>
      <c r="Z46" s="787"/>
      <c r="AA46" s="787"/>
      <c r="AB46" s="787"/>
      <c r="AC46" s="787"/>
      <c r="AD46" s="787"/>
      <c r="AE46" s="788"/>
      <c r="AF46" s="789"/>
      <c r="AG46" s="790"/>
      <c r="AH46" s="790"/>
      <c r="AI46" s="790"/>
      <c r="AJ46" s="791"/>
      <c r="AK46" s="842"/>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32"/>
      <c r="BK46" s="232"/>
      <c r="BL46" s="232"/>
      <c r="BM46" s="232"/>
      <c r="BN46" s="232"/>
      <c r="BO46" s="241"/>
      <c r="BP46" s="241"/>
      <c r="BQ46" s="238">
        <v>40</v>
      </c>
      <c r="BR46" s="239"/>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230"/>
    </row>
    <row r="47" spans="1:131" ht="26.25" customHeight="1" x14ac:dyDescent="0.15">
      <c r="A47" s="238">
        <v>20</v>
      </c>
      <c r="B47" s="783"/>
      <c r="C47" s="784"/>
      <c r="D47" s="784"/>
      <c r="E47" s="784"/>
      <c r="F47" s="784"/>
      <c r="G47" s="784"/>
      <c r="H47" s="784"/>
      <c r="I47" s="784"/>
      <c r="J47" s="784"/>
      <c r="K47" s="784"/>
      <c r="L47" s="784"/>
      <c r="M47" s="784"/>
      <c r="N47" s="784"/>
      <c r="O47" s="784"/>
      <c r="P47" s="785"/>
      <c r="Q47" s="786"/>
      <c r="R47" s="787"/>
      <c r="S47" s="787"/>
      <c r="T47" s="787"/>
      <c r="U47" s="787"/>
      <c r="V47" s="787"/>
      <c r="W47" s="787"/>
      <c r="X47" s="787"/>
      <c r="Y47" s="787"/>
      <c r="Z47" s="787"/>
      <c r="AA47" s="787"/>
      <c r="AB47" s="787"/>
      <c r="AC47" s="787"/>
      <c r="AD47" s="787"/>
      <c r="AE47" s="788"/>
      <c r="AF47" s="789"/>
      <c r="AG47" s="790"/>
      <c r="AH47" s="790"/>
      <c r="AI47" s="790"/>
      <c r="AJ47" s="791"/>
      <c r="AK47" s="842"/>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32"/>
      <c r="BK47" s="232"/>
      <c r="BL47" s="232"/>
      <c r="BM47" s="232"/>
      <c r="BN47" s="232"/>
      <c r="BO47" s="241"/>
      <c r="BP47" s="241"/>
      <c r="BQ47" s="238">
        <v>41</v>
      </c>
      <c r="BR47" s="239"/>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230"/>
    </row>
    <row r="48" spans="1:131" ht="26.25" customHeight="1" x14ac:dyDescent="0.15">
      <c r="A48" s="238">
        <v>21</v>
      </c>
      <c r="B48" s="783"/>
      <c r="C48" s="784"/>
      <c r="D48" s="784"/>
      <c r="E48" s="784"/>
      <c r="F48" s="784"/>
      <c r="G48" s="784"/>
      <c r="H48" s="784"/>
      <c r="I48" s="784"/>
      <c r="J48" s="784"/>
      <c r="K48" s="784"/>
      <c r="L48" s="784"/>
      <c r="M48" s="784"/>
      <c r="N48" s="784"/>
      <c r="O48" s="784"/>
      <c r="P48" s="785"/>
      <c r="Q48" s="786"/>
      <c r="R48" s="787"/>
      <c r="S48" s="787"/>
      <c r="T48" s="787"/>
      <c r="U48" s="787"/>
      <c r="V48" s="787"/>
      <c r="W48" s="787"/>
      <c r="X48" s="787"/>
      <c r="Y48" s="787"/>
      <c r="Z48" s="787"/>
      <c r="AA48" s="787"/>
      <c r="AB48" s="787"/>
      <c r="AC48" s="787"/>
      <c r="AD48" s="787"/>
      <c r="AE48" s="788"/>
      <c r="AF48" s="789"/>
      <c r="AG48" s="790"/>
      <c r="AH48" s="790"/>
      <c r="AI48" s="790"/>
      <c r="AJ48" s="791"/>
      <c r="AK48" s="842"/>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32"/>
      <c r="BK48" s="232"/>
      <c r="BL48" s="232"/>
      <c r="BM48" s="232"/>
      <c r="BN48" s="232"/>
      <c r="BO48" s="241"/>
      <c r="BP48" s="241"/>
      <c r="BQ48" s="238">
        <v>42</v>
      </c>
      <c r="BR48" s="239"/>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230"/>
    </row>
    <row r="49" spans="1:131" ht="26.25" customHeight="1" x14ac:dyDescent="0.15">
      <c r="A49" s="238">
        <v>22</v>
      </c>
      <c r="B49" s="783"/>
      <c r="C49" s="784"/>
      <c r="D49" s="784"/>
      <c r="E49" s="784"/>
      <c r="F49" s="784"/>
      <c r="G49" s="784"/>
      <c r="H49" s="784"/>
      <c r="I49" s="784"/>
      <c r="J49" s="784"/>
      <c r="K49" s="784"/>
      <c r="L49" s="784"/>
      <c r="M49" s="784"/>
      <c r="N49" s="784"/>
      <c r="O49" s="784"/>
      <c r="P49" s="785"/>
      <c r="Q49" s="786"/>
      <c r="R49" s="787"/>
      <c r="S49" s="787"/>
      <c r="T49" s="787"/>
      <c r="U49" s="787"/>
      <c r="V49" s="787"/>
      <c r="W49" s="787"/>
      <c r="X49" s="787"/>
      <c r="Y49" s="787"/>
      <c r="Z49" s="787"/>
      <c r="AA49" s="787"/>
      <c r="AB49" s="787"/>
      <c r="AC49" s="787"/>
      <c r="AD49" s="787"/>
      <c r="AE49" s="788"/>
      <c r="AF49" s="789"/>
      <c r="AG49" s="790"/>
      <c r="AH49" s="790"/>
      <c r="AI49" s="790"/>
      <c r="AJ49" s="791"/>
      <c r="AK49" s="842"/>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32"/>
      <c r="BK49" s="232"/>
      <c r="BL49" s="232"/>
      <c r="BM49" s="232"/>
      <c r="BN49" s="232"/>
      <c r="BO49" s="241"/>
      <c r="BP49" s="241"/>
      <c r="BQ49" s="238">
        <v>43</v>
      </c>
      <c r="BR49" s="239"/>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230"/>
    </row>
    <row r="50" spans="1:131" ht="26.25" customHeight="1" x14ac:dyDescent="0.15">
      <c r="A50" s="238">
        <v>23</v>
      </c>
      <c r="B50" s="783"/>
      <c r="C50" s="784"/>
      <c r="D50" s="784"/>
      <c r="E50" s="784"/>
      <c r="F50" s="784"/>
      <c r="G50" s="784"/>
      <c r="H50" s="784"/>
      <c r="I50" s="784"/>
      <c r="J50" s="784"/>
      <c r="K50" s="784"/>
      <c r="L50" s="784"/>
      <c r="M50" s="784"/>
      <c r="N50" s="784"/>
      <c r="O50" s="784"/>
      <c r="P50" s="785"/>
      <c r="Q50" s="851"/>
      <c r="R50" s="852"/>
      <c r="S50" s="852"/>
      <c r="T50" s="852"/>
      <c r="U50" s="852"/>
      <c r="V50" s="852"/>
      <c r="W50" s="852"/>
      <c r="X50" s="852"/>
      <c r="Y50" s="852"/>
      <c r="Z50" s="852"/>
      <c r="AA50" s="852"/>
      <c r="AB50" s="852"/>
      <c r="AC50" s="852"/>
      <c r="AD50" s="852"/>
      <c r="AE50" s="853"/>
      <c r="AF50" s="789"/>
      <c r="AG50" s="790"/>
      <c r="AH50" s="790"/>
      <c r="AI50" s="790"/>
      <c r="AJ50" s="791"/>
      <c r="AK50" s="855"/>
      <c r="AL50" s="852"/>
      <c r="AM50" s="852"/>
      <c r="AN50" s="852"/>
      <c r="AO50" s="852"/>
      <c r="AP50" s="852"/>
      <c r="AQ50" s="852"/>
      <c r="AR50" s="852"/>
      <c r="AS50" s="852"/>
      <c r="AT50" s="852"/>
      <c r="AU50" s="852"/>
      <c r="AV50" s="852"/>
      <c r="AW50" s="852"/>
      <c r="AX50" s="852"/>
      <c r="AY50" s="852"/>
      <c r="AZ50" s="854"/>
      <c r="BA50" s="854"/>
      <c r="BB50" s="854"/>
      <c r="BC50" s="854"/>
      <c r="BD50" s="854"/>
      <c r="BE50" s="846"/>
      <c r="BF50" s="846"/>
      <c r="BG50" s="846"/>
      <c r="BH50" s="846"/>
      <c r="BI50" s="847"/>
      <c r="BJ50" s="232"/>
      <c r="BK50" s="232"/>
      <c r="BL50" s="232"/>
      <c r="BM50" s="232"/>
      <c r="BN50" s="232"/>
      <c r="BO50" s="241"/>
      <c r="BP50" s="241"/>
      <c r="BQ50" s="238">
        <v>44</v>
      </c>
      <c r="BR50" s="239"/>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230"/>
    </row>
    <row r="51" spans="1:131" ht="26.25" customHeight="1" x14ac:dyDescent="0.15">
      <c r="A51" s="238">
        <v>24</v>
      </c>
      <c r="B51" s="783"/>
      <c r="C51" s="784"/>
      <c r="D51" s="784"/>
      <c r="E51" s="784"/>
      <c r="F51" s="784"/>
      <c r="G51" s="784"/>
      <c r="H51" s="784"/>
      <c r="I51" s="784"/>
      <c r="J51" s="784"/>
      <c r="K51" s="784"/>
      <c r="L51" s="784"/>
      <c r="M51" s="784"/>
      <c r="N51" s="784"/>
      <c r="O51" s="784"/>
      <c r="P51" s="785"/>
      <c r="Q51" s="851"/>
      <c r="R51" s="852"/>
      <c r="S51" s="852"/>
      <c r="T51" s="852"/>
      <c r="U51" s="852"/>
      <c r="V51" s="852"/>
      <c r="W51" s="852"/>
      <c r="X51" s="852"/>
      <c r="Y51" s="852"/>
      <c r="Z51" s="852"/>
      <c r="AA51" s="852"/>
      <c r="AB51" s="852"/>
      <c r="AC51" s="852"/>
      <c r="AD51" s="852"/>
      <c r="AE51" s="853"/>
      <c r="AF51" s="789"/>
      <c r="AG51" s="790"/>
      <c r="AH51" s="790"/>
      <c r="AI51" s="790"/>
      <c r="AJ51" s="791"/>
      <c r="AK51" s="855"/>
      <c r="AL51" s="852"/>
      <c r="AM51" s="852"/>
      <c r="AN51" s="852"/>
      <c r="AO51" s="852"/>
      <c r="AP51" s="852"/>
      <c r="AQ51" s="852"/>
      <c r="AR51" s="852"/>
      <c r="AS51" s="852"/>
      <c r="AT51" s="852"/>
      <c r="AU51" s="852"/>
      <c r="AV51" s="852"/>
      <c r="AW51" s="852"/>
      <c r="AX51" s="852"/>
      <c r="AY51" s="852"/>
      <c r="AZ51" s="854"/>
      <c r="BA51" s="854"/>
      <c r="BB51" s="854"/>
      <c r="BC51" s="854"/>
      <c r="BD51" s="854"/>
      <c r="BE51" s="846"/>
      <c r="BF51" s="846"/>
      <c r="BG51" s="846"/>
      <c r="BH51" s="846"/>
      <c r="BI51" s="847"/>
      <c r="BJ51" s="232"/>
      <c r="BK51" s="232"/>
      <c r="BL51" s="232"/>
      <c r="BM51" s="232"/>
      <c r="BN51" s="232"/>
      <c r="BO51" s="241"/>
      <c r="BP51" s="241"/>
      <c r="BQ51" s="238">
        <v>45</v>
      </c>
      <c r="BR51" s="239"/>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230"/>
    </row>
    <row r="52" spans="1:131" ht="26.25" customHeight="1" x14ac:dyDescent="0.15">
      <c r="A52" s="238">
        <v>25</v>
      </c>
      <c r="B52" s="783"/>
      <c r="C52" s="784"/>
      <c r="D52" s="784"/>
      <c r="E52" s="784"/>
      <c r="F52" s="784"/>
      <c r="G52" s="784"/>
      <c r="H52" s="784"/>
      <c r="I52" s="784"/>
      <c r="J52" s="784"/>
      <c r="K52" s="784"/>
      <c r="L52" s="784"/>
      <c r="M52" s="784"/>
      <c r="N52" s="784"/>
      <c r="O52" s="784"/>
      <c r="P52" s="785"/>
      <c r="Q52" s="851"/>
      <c r="R52" s="852"/>
      <c r="S52" s="852"/>
      <c r="T52" s="852"/>
      <c r="U52" s="852"/>
      <c r="V52" s="852"/>
      <c r="W52" s="852"/>
      <c r="X52" s="852"/>
      <c r="Y52" s="852"/>
      <c r="Z52" s="852"/>
      <c r="AA52" s="852"/>
      <c r="AB52" s="852"/>
      <c r="AC52" s="852"/>
      <c r="AD52" s="852"/>
      <c r="AE52" s="853"/>
      <c r="AF52" s="789"/>
      <c r="AG52" s="790"/>
      <c r="AH52" s="790"/>
      <c r="AI52" s="790"/>
      <c r="AJ52" s="791"/>
      <c r="AK52" s="855"/>
      <c r="AL52" s="852"/>
      <c r="AM52" s="852"/>
      <c r="AN52" s="852"/>
      <c r="AO52" s="852"/>
      <c r="AP52" s="852"/>
      <c r="AQ52" s="852"/>
      <c r="AR52" s="852"/>
      <c r="AS52" s="852"/>
      <c r="AT52" s="852"/>
      <c r="AU52" s="852"/>
      <c r="AV52" s="852"/>
      <c r="AW52" s="852"/>
      <c r="AX52" s="852"/>
      <c r="AY52" s="852"/>
      <c r="AZ52" s="854"/>
      <c r="BA52" s="854"/>
      <c r="BB52" s="854"/>
      <c r="BC52" s="854"/>
      <c r="BD52" s="854"/>
      <c r="BE52" s="846"/>
      <c r="BF52" s="846"/>
      <c r="BG52" s="846"/>
      <c r="BH52" s="846"/>
      <c r="BI52" s="847"/>
      <c r="BJ52" s="232"/>
      <c r="BK52" s="232"/>
      <c r="BL52" s="232"/>
      <c r="BM52" s="232"/>
      <c r="BN52" s="232"/>
      <c r="BO52" s="241"/>
      <c r="BP52" s="241"/>
      <c r="BQ52" s="238">
        <v>46</v>
      </c>
      <c r="BR52" s="239"/>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230"/>
    </row>
    <row r="53" spans="1:131" ht="26.25" customHeight="1" x14ac:dyDescent="0.15">
      <c r="A53" s="238">
        <v>26</v>
      </c>
      <c r="B53" s="783"/>
      <c r="C53" s="784"/>
      <c r="D53" s="784"/>
      <c r="E53" s="784"/>
      <c r="F53" s="784"/>
      <c r="G53" s="784"/>
      <c r="H53" s="784"/>
      <c r="I53" s="784"/>
      <c r="J53" s="784"/>
      <c r="K53" s="784"/>
      <c r="L53" s="784"/>
      <c r="M53" s="784"/>
      <c r="N53" s="784"/>
      <c r="O53" s="784"/>
      <c r="P53" s="785"/>
      <c r="Q53" s="851"/>
      <c r="R53" s="852"/>
      <c r="S53" s="852"/>
      <c r="T53" s="852"/>
      <c r="U53" s="852"/>
      <c r="V53" s="852"/>
      <c r="W53" s="852"/>
      <c r="X53" s="852"/>
      <c r="Y53" s="852"/>
      <c r="Z53" s="852"/>
      <c r="AA53" s="852"/>
      <c r="AB53" s="852"/>
      <c r="AC53" s="852"/>
      <c r="AD53" s="852"/>
      <c r="AE53" s="853"/>
      <c r="AF53" s="789"/>
      <c r="AG53" s="790"/>
      <c r="AH53" s="790"/>
      <c r="AI53" s="790"/>
      <c r="AJ53" s="791"/>
      <c r="AK53" s="855"/>
      <c r="AL53" s="852"/>
      <c r="AM53" s="852"/>
      <c r="AN53" s="852"/>
      <c r="AO53" s="852"/>
      <c r="AP53" s="852"/>
      <c r="AQ53" s="852"/>
      <c r="AR53" s="852"/>
      <c r="AS53" s="852"/>
      <c r="AT53" s="852"/>
      <c r="AU53" s="852"/>
      <c r="AV53" s="852"/>
      <c r="AW53" s="852"/>
      <c r="AX53" s="852"/>
      <c r="AY53" s="852"/>
      <c r="AZ53" s="854"/>
      <c r="BA53" s="854"/>
      <c r="BB53" s="854"/>
      <c r="BC53" s="854"/>
      <c r="BD53" s="854"/>
      <c r="BE53" s="846"/>
      <c r="BF53" s="846"/>
      <c r="BG53" s="846"/>
      <c r="BH53" s="846"/>
      <c r="BI53" s="847"/>
      <c r="BJ53" s="232"/>
      <c r="BK53" s="232"/>
      <c r="BL53" s="232"/>
      <c r="BM53" s="232"/>
      <c r="BN53" s="232"/>
      <c r="BO53" s="241"/>
      <c r="BP53" s="241"/>
      <c r="BQ53" s="238">
        <v>47</v>
      </c>
      <c r="BR53" s="239"/>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230"/>
    </row>
    <row r="54" spans="1:131" ht="26.25" customHeight="1" x14ac:dyDescent="0.15">
      <c r="A54" s="238">
        <v>27</v>
      </c>
      <c r="B54" s="783"/>
      <c r="C54" s="784"/>
      <c r="D54" s="784"/>
      <c r="E54" s="784"/>
      <c r="F54" s="784"/>
      <c r="G54" s="784"/>
      <c r="H54" s="784"/>
      <c r="I54" s="784"/>
      <c r="J54" s="784"/>
      <c r="K54" s="784"/>
      <c r="L54" s="784"/>
      <c r="M54" s="784"/>
      <c r="N54" s="784"/>
      <c r="O54" s="784"/>
      <c r="P54" s="785"/>
      <c r="Q54" s="851"/>
      <c r="R54" s="852"/>
      <c r="S54" s="852"/>
      <c r="T54" s="852"/>
      <c r="U54" s="852"/>
      <c r="V54" s="852"/>
      <c r="W54" s="852"/>
      <c r="X54" s="852"/>
      <c r="Y54" s="852"/>
      <c r="Z54" s="852"/>
      <c r="AA54" s="852"/>
      <c r="AB54" s="852"/>
      <c r="AC54" s="852"/>
      <c r="AD54" s="852"/>
      <c r="AE54" s="853"/>
      <c r="AF54" s="789"/>
      <c r="AG54" s="790"/>
      <c r="AH54" s="790"/>
      <c r="AI54" s="790"/>
      <c r="AJ54" s="791"/>
      <c r="AK54" s="855"/>
      <c r="AL54" s="852"/>
      <c r="AM54" s="852"/>
      <c r="AN54" s="852"/>
      <c r="AO54" s="852"/>
      <c r="AP54" s="852"/>
      <c r="AQ54" s="852"/>
      <c r="AR54" s="852"/>
      <c r="AS54" s="852"/>
      <c r="AT54" s="852"/>
      <c r="AU54" s="852"/>
      <c r="AV54" s="852"/>
      <c r="AW54" s="852"/>
      <c r="AX54" s="852"/>
      <c r="AY54" s="852"/>
      <c r="AZ54" s="854"/>
      <c r="BA54" s="854"/>
      <c r="BB54" s="854"/>
      <c r="BC54" s="854"/>
      <c r="BD54" s="854"/>
      <c r="BE54" s="846"/>
      <c r="BF54" s="846"/>
      <c r="BG54" s="846"/>
      <c r="BH54" s="846"/>
      <c r="BI54" s="847"/>
      <c r="BJ54" s="232"/>
      <c r="BK54" s="232"/>
      <c r="BL54" s="232"/>
      <c r="BM54" s="232"/>
      <c r="BN54" s="232"/>
      <c r="BO54" s="241"/>
      <c r="BP54" s="241"/>
      <c r="BQ54" s="238">
        <v>48</v>
      </c>
      <c r="BR54" s="239"/>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230"/>
    </row>
    <row r="55" spans="1:131" ht="26.25" customHeight="1" x14ac:dyDescent="0.15">
      <c r="A55" s="238">
        <v>28</v>
      </c>
      <c r="B55" s="783"/>
      <c r="C55" s="784"/>
      <c r="D55" s="784"/>
      <c r="E55" s="784"/>
      <c r="F55" s="784"/>
      <c r="G55" s="784"/>
      <c r="H55" s="784"/>
      <c r="I55" s="784"/>
      <c r="J55" s="784"/>
      <c r="K55" s="784"/>
      <c r="L55" s="784"/>
      <c r="M55" s="784"/>
      <c r="N55" s="784"/>
      <c r="O55" s="784"/>
      <c r="P55" s="785"/>
      <c r="Q55" s="851"/>
      <c r="R55" s="852"/>
      <c r="S55" s="852"/>
      <c r="T55" s="852"/>
      <c r="U55" s="852"/>
      <c r="V55" s="852"/>
      <c r="W55" s="852"/>
      <c r="X55" s="852"/>
      <c r="Y55" s="852"/>
      <c r="Z55" s="852"/>
      <c r="AA55" s="852"/>
      <c r="AB55" s="852"/>
      <c r="AC55" s="852"/>
      <c r="AD55" s="852"/>
      <c r="AE55" s="853"/>
      <c r="AF55" s="789"/>
      <c r="AG55" s="790"/>
      <c r="AH55" s="790"/>
      <c r="AI55" s="790"/>
      <c r="AJ55" s="791"/>
      <c r="AK55" s="855"/>
      <c r="AL55" s="852"/>
      <c r="AM55" s="852"/>
      <c r="AN55" s="852"/>
      <c r="AO55" s="852"/>
      <c r="AP55" s="852"/>
      <c r="AQ55" s="852"/>
      <c r="AR55" s="852"/>
      <c r="AS55" s="852"/>
      <c r="AT55" s="852"/>
      <c r="AU55" s="852"/>
      <c r="AV55" s="852"/>
      <c r="AW55" s="852"/>
      <c r="AX55" s="852"/>
      <c r="AY55" s="852"/>
      <c r="AZ55" s="854"/>
      <c r="BA55" s="854"/>
      <c r="BB55" s="854"/>
      <c r="BC55" s="854"/>
      <c r="BD55" s="854"/>
      <c r="BE55" s="846"/>
      <c r="BF55" s="846"/>
      <c r="BG55" s="846"/>
      <c r="BH55" s="846"/>
      <c r="BI55" s="847"/>
      <c r="BJ55" s="232"/>
      <c r="BK55" s="232"/>
      <c r="BL55" s="232"/>
      <c r="BM55" s="232"/>
      <c r="BN55" s="232"/>
      <c r="BO55" s="241"/>
      <c r="BP55" s="241"/>
      <c r="BQ55" s="238">
        <v>49</v>
      </c>
      <c r="BR55" s="239"/>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230"/>
    </row>
    <row r="56" spans="1:131" ht="26.25" customHeight="1" x14ac:dyDescent="0.15">
      <c r="A56" s="238">
        <v>29</v>
      </c>
      <c r="B56" s="783"/>
      <c r="C56" s="784"/>
      <c r="D56" s="784"/>
      <c r="E56" s="784"/>
      <c r="F56" s="784"/>
      <c r="G56" s="784"/>
      <c r="H56" s="784"/>
      <c r="I56" s="784"/>
      <c r="J56" s="784"/>
      <c r="K56" s="784"/>
      <c r="L56" s="784"/>
      <c r="M56" s="784"/>
      <c r="N56" s="784"/>
      <c r="O56" s="784"/>
      <c r="P56" s="785"/>
      <c r="Q56" s="851"/>
      <c r="R56" s="852"/>
      <c r="S56" s="852"/>
      <c r="T56" s="852"/>
      <c r="U56" s="852"/>
      <c r="V56" s="852"/>
      <c r="W56" s="852"/>
      <c r="X56" s="852"/>
      <c r="Y56" s="852"/>
      <c r="Z56" s="852"/>
      <c r="AA56" s="852"/>
      <c r="AB56" s="852"/>
      <c r="AC56" s="852"/>
      <c r="AD56" s="852"/>
      <c r="AE56" s="853"/>
      <c r="AF56" s="789"/>
      <c r="AG56" s="790"/>
      <c r="AH56" s="790"/>
      <c r="AI56" s="790"/>
      <c r="AJ56" s="791"/>
      <c r="AK56" s="855"/>
      <c r="AL56" s="852"/>
      <c r="AM56" s="852"/>
      <c r="AN56" s="852"/>
      <c r="AO56" s="852"/>
      <c r="AP56" s="852"/>
      <c r="AQ56" s="852"/>
      <c r="AR56" s="852"/>
      <c r="AS56" s="852"/>
      <c r="AT56" s="852"/>
      <c r="AU56" s="852"/>
      <c r="AV56" s="852"/>
      <c r="AW56" s="852"/>
      <c r="AX56" s="852"/>
      <c r="AY56" s="852"/>
      <c r="AZ56" s="854"/>
      <c r="BA56" s="854"/>
      <c r="BB56" s="854"/>
      <c r="BC56" s="854"/>
      <c r="BD56" s="854"/>
      <c r="BE56" s="846"/>
      <c r="BF56" s="846"/>
      <c r="BG56" s="846"/>
      <c r="BH56" s="846"/>
      <c r="BI56" s="847"/>
      <c r="BJ56" s="232"/>
      <c r="BK56" s="232"/>
      <c r="BL56" s="232"/>
      <c r="BM56" s="232"/>
      <c r="BN56" s="232"/>
      <c r="BO56" s="241"/>
      <c r="BP56" s="241"/>
      <c r="BQ56" s="238">
        <v>50</v>
      </c>
      <c r="BR56" s="239"/>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230"/>
    </row>
    <row r="57" spans="1:131" ht="26.25" customHeight="1" x14ac:dyDescent="0.15">
      <c r="A57" s="238">
        <v>30</v>
      </c>
      <c r="B57" s="783"/>
      <c r="C57" s="784"/>
      <c r="D57" s="784"/>
      <c r="E57" s="784"/>
      <c r="F57" s="784"/>
      <c r="G57" s="784"/>
      <c r="H57" s="784"/>
      <c r="I57" s="784"/>
      <c r="J57" s="784"/>
      <c r="K57" s="784"/>
      <c r="L57" s="784"/>
      <c r="M57" s="784"/>
      <c r="N57" s="784"/>
      <c r="O57" s="784"/>
      <c r="P57" s="785"/>
      <c r="Q57" s="851"/>
      <c r="R57" s="852"/>
      <c r="S57" s="852"/>
      <c r="T57" s="852"/>
      <c r="U57" s="852"/>
      <c r="V57" s="852"/>
      <c r="W57" s="852"/>
      <c r="X57" s="852"/>
      <c r="Y57" s="852"/>
      <c r="Z57" s="852"/>
      <c r="AA57" s="852"/>
      <c r="AB57" s="852"/>
      <c r="AC57" s="852"/>
      <c r="AD57" s="852"/>
      <c r="AE57" s="853"/>
      <c r="AF57" s="789"/>
      <c r="AG57" s="790"/>
      <c r="AH57" s="790"/>
      <c r="AI57" s="790"/>
      <c r="AJ57" s="791"/>
      <c r="AK57" s="855"/>
      <c r="AL57" s="852"/>
      <c r="AM57" s="852"/>
      <c r="AN57" s="852"/>
      <c r="AO57" s="852"/>
      <c r="AP57" s="852"/>
      <c r="AQ57" s="852"/>
      <c r="AR57" s="852"/>
      <c r="AS57" s="852"/>
      <c r="AT57" s="852"/>
      <c r="AU57" s="852"/>
      <c r="AV57" s="852"/>
      <c r="AW57" s="852"/>
      <c r="AX57" s="852"/>
      <c r="AY57" s="852"/>
      <c r="AZ57" s="854"/>
      <c r="BA57" s="854"/>
      <c r="BB57" s="854"/>
      <c r="BC57" s="854"/>
      <c r="BD57" s="854"/>
      <c r="BE57" s="846"/>
      <c r="BF57" s="846"/>
      <c r="BG57" s="846"/>
      <c r="BH57" s="846"/>
      <c r="BI57" s="847"/>
      <c r="BJ57" s="232"/>
      <c r="BK57" s="232"/>
      <c r="BL57" s="232"/>
      <c r="BM57" s="232"/>
      <c r="BN57" s="232"/>
      <c r="BO57" s="241"/>
      <c r="BP57" s="241"/>
      <c r="BQ57" s="238">
        <v>51</v>
      </c>
      <c r="BR57" s="239"/>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230"/>
    </row>
    <row r="58" spans="1:131" ht="26.25" customHeight="1" x14ac:dyDescent="0.15">
      <c r="A58" s="238">
        <v>31</v>
      </c>
      <c r="B58" s="783"/>
      <c r="C58" s="784"/>
      <c r="D58" s="784"/>
      <c r="E58" s="784"/>
      <c r="F58" s="784"/>
      <c r="G58" s="784"/>
      <c r="H58" s="784"/>
      <c r="I58" s="784"/>
      <c r="J58" s="784"/>
      <c r="K58" s="784"/>
      <c r="L58" s="784"/>
      <c r="M58" s="784"/>
      <c r="N58" s="784"/>
      <c r="O58" s="784"/>
      <c r="P58" s="785"/>
      <c r="Q58" s="851"/>
      <c r="R58" s="852"/>
      <c r="S58" s="852"/>
      <c r="T58" s="852"/>
      <c r="U58" s="852"/>
      <c r="V58" s="852"/>
      <c r="W58" s="852"/>
      <c r="X58" s="852"/>
      <c r="Y58" s="852"/>
      <c r="Z58" s="852"/>
      <c r="AA58" s="852"/>
      <c r="AB58" s="852"/>
      <c r="AC58" s="852"/>
      <c r="AD58" s="852"/>
      <c r="AE58" s="853"/>
      <c r="AF58" s="789"/>
      <c r="AG58" s="790"/>
      <c r="AH58" s="790"/>
      <c r="AI58" s="790"/>
      <c r="AJ58" s="791"/>
      <c r="AK58" s="855"/>
      <c r="AL58" s="852"/>
      <c r="AM58" s="852"/>
      <c r="AN58" s="852"/>
      <c r="AO58" s="852"/>
      <c r="AP58" s="852"/>
      <c r="AQ58" s="852"/>
      <c r="AR58" s="852"/>
      <c r="AS58" s="852"/>
      <c r="AT58" s="852"/>
      <c r="AU58" s="852"/>
      <c r="AV58" s="852"/>
      <c r="AW58" s="852"/>
      <c r="AX58" s="852"/>
      <c r="AY58" s="852"/>
      <c r="AZ58" s="854"/>
      <c r="BA58" s="854"/>
      <c r="BB58" s="854"/>
      <c r="BC58" s="854"/>
      <c r="BD58" s="854"/>
      <c r="BE58" s="846"/>
      <c r="BF58" s="846"/>
      <c r="BG58" s="846"/>
      <c r="BH58" s="846"/>
      <c r="BI58" s="847"/>
      <c r="BJ58" s="232"/>
      <c r="BK58" s="232"/>
      <c r="BL58" s="232"/>
      <c r="BM58" s="232"/>
      <c r="BN58" s="232"/>
      <c r="BO58" s="241"/>
      <c r="BP58" s="241"/>
      <c r="BQ58" s="238">
        <v>52</v>
      </c>
      <c r="BR58" s="239"/>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230"/>
    </row>
    <row r="59" spans="1:131" ht="26.25" customHeight="1" x14ac:dyDescent="0.15">
      <c r="A59" s="238">
        <v>32</v>
      </c>
      <c r="B59" s="783"/>
      <c r="C59" s="784"/>
      <c r="D59" s="784"/>
      <c r="E59" s="784"/>
      <c r="F59" s="784"/>
      <c r="G59" s="784"/>
      <c r="H59" s="784"/>
      <c r="I59" s="784"/>
      <c r="J59" s="784"/>
      <c r="K59" s="784"/>
      <c r="L59" s="784"/>
      <c r="M59" s="784"/>
      <c r="N59" s="784"/>
      <c r="O59" s="784"/>
      <c r="P59" s="785"/>
      <c r="Q59" s="851"/>
      <c r="R59" s="852"/>
      <c r="S59" s="852"/>
      <c r="T59" s="852"/>
      <c r="U59" s="852"/>
      <c r="V59" s="852"/>
      <c r="W59" s="852"/>
      <c r="X59" s="852"/>
      <c r="Y59" s="852"/>
      <c r="Z59" s="852"/>
      <c r="AA59" s="852"/>
      <c r="AB59" s="852"/>
      <c r="AC59" s="852"/>
      <c r="AD59" s="852"/>
      <c r="AE59" s="853"/>
      <c r="AF59" s="789"/>
      <c r="AG59" s="790"/>
      <c r="AH59" s="790"/>
      <c r="AI59" s="790"/>
      <c r="AJ59" s="791"/>
      <c r="AK59" s="855"/>
      <c r="AL59" s="852"/>
      <c r="AM59" s="852"/>
      <c r="AN59" s="852"/>
      <c r="AO59" s="852"/>
      <c r="AP59" s="852"/>
      <c r="AQ59" s="852"/>
      <c r="AR59" s="852"/>
      <c r="AS59" s="852"/>
      <c r="AT59" s="852"/>
      <c r="AU59" s="852"/>
      <c r="AV59" s="852"/>
      <c r="AW59" s="852"/>
      <c r="AX59" s="852"/>
      <c r="AY59" s="852"/>
      <c r="AZ59" s="854"/>
      <c r="BA59" s="854"/>
      <c r="BB59" s="854"/>
      <c r="BC59" s="854"/>
      <c r="BD59" s="854"/>
      <c r="BE59" s="846"/>
      <c r="BF59" s="846"/>
      <c r="BG59" s="846"/>
      <c r="BH59" s="846"/>
      <c r="BI59" s="847"/>
      <c r="BJ59" s="232"/>
      <c r="BK59" s="232"/>
      <c r="BL59" s="232"/>
      <c r="BM59" s="232"/>
      <c r="BN59" s="232"/>
      <c r="BO59" s="241"/>
      <c r="BP59" s="241"/>
      <c r="BQ59" s="238">
        <v>53</v>
      </c>
      <c r="BR59" s="239"/>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230"/>
    </row>
    <row r="60" spans="1:131" ht="26.25" customHeight="1" x14ac:dyDescent="0.15">
      <c r="A60" s="238">
        <v>33</v>
      </c>
      <c r="B60" s="783"/>
      <c r="C60" s="784"/>
      <c r="D60" s="784"/>
      <c r="E60" s="784"/>
      <c r="F60" s="784"/>
      <c r="G60" s="784"/>
      <c r="H60" s="784"/>
      <c r="I60" s="784"/>
      <c r="J60" s="784"/>
      <c r="K60" s="784"/>
      <c r="L60" s="784"/>
      <c r="M60" s="784"/>
      <c r="N60" s="784"/>
      <c r="O60" s="784"/>
      <c r="P60" s="785"/>
      <c r="Q60" s="851"/>
      <c r="R60" s="852"/>
      <c r="S60" s="852"/>
      <c r="T60" s="852"/>
      <c r="U60" s="852"/>
      <c r="V60" s="852"/>
      <c r="W60" s="852"/>
      <c r="X60" s="852"/>
      <c r="Y60" s="852"/>
      <c r="Z60" s="852"/>
      <c r="AA60" s="852"/>
      <c r="AB60" s="852"/>
      <c r="AC60" s="852"/>
      <c r="AD60" s="852"/>
      <c r="AE60" s="853"/>
      <c r="AF60" s="789"/>
      <c r="AG60" s="790"/>
      <c r="AH60" s="790"/>
      <c r="AI60" s="790"/>
      <c r="AJ60" s="791"/>
      <c r="AK60" s="855"/>
      <c r="AL60" s="852"/>
      <c r="AM60" s="852"/>
      <c r="AN60" s="852"/>
      <c r="AO60" s="852"/>
      <c r="AP60" s="852"/>
      <c r="AQ60" s="852"/>
      <c r="AR60" s="852"/>
      <c r="AS60" s="852"/>
      <c r="AT60" s="852"/>
      <c r="AU60" s="852"/>
      <c r="AV60" s="852"/>
      <c r="AW60" s="852"/>
      <c r="AX60" s="852"/>
      <c r="AY60" s="852"/>
      <c r="AZ60" s="854"/>
      <c r="BA60" s="854"/>
      <c r="BB60" s="854"/>
      <c r="BC60" s="854"/>
      <c r="BD60" s="854"/>
      <c r="BE60" s="846"/>
      <c r="BF60" s="846"/>
      <c r="BG60" s="846"/>
      <c r="BH60" s="846"/>
      <c r="BI60" s="847"/>
      <c r="BJ60" s="232"/>
      <c r="BK60" s="232"/>
      <c r="BL60" s="232"/>
      <c r="BM60" s="232"/>
      <c r="BN60" s="232"/>
      <c r="BO60" s="241"/>
      <c r="BP60" s="241"/>
      <c r="BQ60" s="238">
        <v>54</v>
      </c>
      <c r="BR60" s="239"/>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230"/>
    </row>
    <row r="61" spans="1:131" ht="26.25" customHeight="1" thickBot="1" x14ac:dyDescent="0.2">
      <c r="A61" s="238">
        <v>34</v>
      </c>
      <c r="B61" s="783"/>
      <c r="C61" s="784"/>
      <c r="D61" s="784"/>
      <c r="E61" s="784"/>
      <c r="F61" s="784"/>
      <c r="G61" s="784"/>
      <c r="H61" s="784"/>
      <c r="I61" s="784"/>
      <c r="J61" s="784"/>
      <c r="K61" s="784"/>
      <c r="L61" s="784"/>
      <c r="M61" s="784"/>
      <c r="N61" s="784"/>
      <c r="O61" s="784"/>
      <c r="P61" s="785"/>
      <c r="Q61" s="851"/>
      <c r="R61" s="852"/>
      <c r="S61" s="852"/>
      <c r="T61" s="852"/>
      <c r="U61" s="852"/>
      <c r="V61" s="852"/>
      <c r="W61" s="852"/>
      <c r="X61" s="852"/>
      <c r="Y61" s="852"/>
      <c r="Z61" s="852"/>
      <c r="AA61" s="852"/>
      <c r="AB61" s="852"/>
      <c r="AC61" s="852"/>
      <c r="AD61" s="852"/>
      <c r="AE61" s="853"/>
      <c r="AF61" s="789"/>
      <c r="AG61" s="790"/>
      <c r="AH61" s="790"/>
      <c r="AI61" s="790"/>
      <c r="AJ61" s="791"/>
      <c r="AK61" s="855"/>
      <c r="AL61" s="852"/>
      <c r="AM61" s="852"/>
      <c r="AN61" s="852"/>
      <c r="AO61" s="852"/>
      <c r="AP61" s="852"/>
      <c r="AQ61" s="852"/>
      <c r="AR61" s="852"/>
      <c r="AS61" s="852"/>
      <c r="AT61" s="852"/>
      <c r="AU61" s="852"/>
      <c r="AV61" s="852"/>
      <c r="AW61" s="852"/>
      <c r="AX61" s="852"/>
      <c r="AY61" s="852"/>
      <c r="AZ61" s="854"/>
      <c r="BA61" s="854"/>
      <c r="BB61" s="854"/>
      <c r="BC61" s="854"/>
      <c r="BD61" s="854"/>
      <c r="BE61" s="846"/>
      <c r="BF61" s="846"/>
      <c r="BG61" s="846"/>
      <c r="BH61" s="846"/>
      <c r="BI61" s="847"/>
      <c r="BJ61" s="232"/>
      <c r="BK61" s="232"/>
      <c r="BL61" s="232"/>
      <c r="BM61" s="232"/>
      <c r="BN61" s="232"/>
      <c r="BO61" s="241"/>
      <c r="BP61" s="241"/>
      <c r="BQ61" s="238">
        <v>55</v>
      </c>
      <c r="BR61" s="239"/>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230"/>
    </row>
    <row r="62" spans="1:131" ht="26.25" customHeight="1" x14ac:dyDescent="0.15">
      <c r="A62" s="238">
        <v>35</v>
      </c>
      <c r="B62" s="783"/>
      <c r="C62" s="784"/>
      <c r="D62" s="784"/>
      <c r="E62" s="784"/>
      <c r="F62" s="784"/>
      <c r="G62" s="784"/>
      <c r="H62" s="784"/>
      <c r="I62" s="784"/>
      <c r="J62" s="784"/>
      <c r="K62" s="784"/>
      <c r="L62" s="784"/>
      <c r="M62" s="784"/>
      <c r="N62" s="784"/>
      <c r="O62" s="784"/>
      <c r="P62" s="785"/>
      <c r="Q62" s="851"/>
      <c r="R62" s="852"/>
      <c r="S62" s="852"/>
      <c r="T62" s="852"/>
      <c r="U62" s="852"/>
      <c r="V62" s="852"/>
      <c r="W62" s="852"/>
      <c r="X62" s="852"/>
      <c r="Y62" s="852"/>
      <c r="Z62" s="852"/>
      <c r="AA62" s="852"/>
      <c r="AB62" s="852"/>
      <c r="AC62" s="852"/>
      <c r="AD62" s="852"/>
      <c r="AE62" s="853"/>
      <c r="AF62" s="789"/>
      <c r="AG62" s="790"/>
      <c r="AH62" s="790"/>
      <c r="AI62" s="790"/>
      <c r="AJ62" s="791"/>
      <c r="AK62" s="855"/>
      <c r="AL62" s="852"/>
      <c r="AM62" s="852"/>
      <c r="AN62" s="852"/>
      <c r="AO62" s="852"/>
      <c r="AP62" s="852"/>
      <c r="AQ62" s="852"/>
      <c r="AR62" s="852"/>
      <c r="AS62" s="852"/>
      <c r="AT62" s="852"/>
      <c r="AU62" s="852"/>
      <c r="AV62" s="852"/>
      <c r="AW62" s="852"/>
      <c r="AX62" s="852"/>
      <c r="AY62" s="852"/>
      <c r="AZ62" s="854"/>
      <c r="BA62" s="854"/>
      <c r="BB62" s="854"/>
      <c r="BC62" s="854"/>
      <c r="BD62" s="854"/>
      <c r="BE62" s="846"/>
      <c r="BF62" s="846"/>
      <c r="BG62" s="846"/>
      <c r="BH62" s="846"/>
      <c r="BI62" s="847"/>
      <c r="BJ62" s="863" t="s">
        <v>418</v>
      </c>
      <c r="BK62" s="816"/>
      <c r="BL62" s="816"/>
      <c r="BM62" s="816"/>
      <c r="BN62" s="817"/>
      <c r="BO62" s="241"/>
      <c r="BP62" s="241"/>
      <c r="BQ62" s="238">
        <v>56</v>
      </c>
      <c r="BR62" s="239"/>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230"/>
    </row>
    <row r="63" spans="1:131" ht="26.25" customHeight="1" thickBot="1" x14ac:dyDescent="0.2">
      <c r="A63" s="240" t="s">
        <v>393</v>
      </c>
      <c r="B63" s="796" t="s">
        <v>419</v>
      </c>
      <c r="C63" s="797"/>
      <c r="D63" s="797"/>
      <c r="E63" s="797"/>
      <c r="F63" s="797"/>
      <c r="G63" s="797"/>
      <c r="H63" s="797"/>
      <c r="I63" s="797"/>
      <c r="J63" s="797"/>
      <c r="K63" s="797"/>
      <c r="L63" s="797"/>
      <c r="M63" s="797"/>
      <c r="N63" s="797"/>
      <c r="O63" s="797"/>
      <c r="P63" s="798"/>
      <c r="Q63" s="856"/>
      <c r="R63" s="857"/>
      <c r="S63" s="857"/>
      <c r="T63" s="857"/>
      <c r="U63" s="857"/>
      <c r="V63" s="857"/>
      <c r="W63" s="857"/>
      <c r="X63" s="857"/>
      <c r="Y63" s="857"/>
      <c r="Z63" s="857"/>
      <c r="AA63" s="857"/>
      <c r="AB63" s="857"/>
      <c r="AC63" s="857"/>
      <c r="AD63" s="857"/>
      <c r="AE63" s="858"/>
      <c r="AF63" s="859">
        <v>4560</v>
      </c>
      <c r="AG63" s="860"/>
      <c r="AH63" s="860"/>
      <c r="AI63" s="860"/>
      <c r="AJ63" s="861"/>
      <c r="AK63" s="862"/>
      <c r="AL63" s="857"/>
      <c r="AM63" s="857"/>
      <c r="AN63" s="857"/>
      <c r="AO63" s="857"/>
      <c r="AP63" s="864">
        <v>21720</v>
      </c>
      <c r="AQ63" s="865"/>
      <c r="AR63" s="865"/>
      <c r="AS63" s="865"/>
      <c r="AT63" s="866"/>
      <c r="AU63" s="864">
        <v>12470</v>
      </c>
      <c r="AV63" s="865"/>
      <c r="AW63" s="865"/>
      <c r="AX63" s="865"/>
      <c r="AY63" s="866"/>
      <c r="AZ63" s="867"/>
      <c r="BA63" s="867"/>
      <c r="BB63" s="867"/>
      <c r="BC63" s="867"/>
      <c r="BD63" s="867"/>
      <c r="BE63" s="868"/>
      <c r="BF63" s="868"/>
      <c r="BG63" s="868"/>
      <c r="BH63" s="868"/>
      <c r="BI63" s="869"/>
      <c r="BJ63" s="870" t="s">
        <v>131</v>
      </c>
      <c r="BK63" s="865"/>
      <c r="BL63" s="865"/>
      <c r="BM63" s="865"/>
      <c r="BN63" s="871"/>
      <c r="BO63" s="241"/>
      <c r="BP63" s="241"/>
      <c r="BQ63" s="238">
        <v>57</v>
      </c>
      <c r="BR63" s="239"/>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230"/>
    </row>
    <row r="66" spans="1:131" ht="26.25" customHeight="1" x14ac:dyDescent="0.15">
      <c r="A66" s="727" t="s">
        <v>421</v>
      </c>
      <c r="B66" s="728"/>
      <c r="C66" s="728"/>
      <c r="D66" s="728"/>
      <c r="E66" s="728"/>
      <c r="F66" s="728"/>
      <c r="G66" s="728"/>
      <c r="H66" s="728"/>
      <c r="I66" s="728"/>
      <c r="J66" s="728"/>
      <c r="K66" s="728"/>
      <c r="L66" s="728"/>
      <c r="M66" s="728"/>
      <c r="N66" s="728"/>
      <c r="O66" s="728"/>
      <c r="P66" s="729"/>
      <c r="Q66" s="733" t="s">
        <v>398</v>
      </c>
      <c r="R66" s="734"/>
      <c r="S66" s="734"/>
      <c r="T66" s="734"/>
      <c r="U66" s="735"/>
      <c r="V66" s="733" t="s">
        <v>422</v>
      </c>
      <c r="W66" s="734"/>
      <c r="X66" s="734"/>
      <c r="Y66" s="734"/>
      <c r="Z66" s="735"/>
      <c r="AA66" s="733" t="s">
        <v>400</v>
      </c>
      <c r="AB66" s="734"/>
      <c r="AC66" s="734"/>
      <c r="AD66" s="734"/>
      <c r="AE66" s="735"/>
      <c r="AF66" s="872" t="s">
        <v>401</v>
      </c>
      <c r="AG66" s="823"/>
      <c r="AH66" s="823"/>
      <c r="AI66" s="823"/>
      <c r="AJ66" s="873"/>
      <c r="AK66" s="733" t="s">
        <v>402</v>
      </c>
      <c r="AL66" s="728"/>
      <c r="AM66" s="728"/>
      <c r="AN66" s="728"/>
      <c r="AO66" s="729"/>
      <c r="AP66" s="733" t="s">
        <v>403</v>
      </c>
      <c r="AQ66" s="734"/>
      <c r="AR66" s="734"/>
      <c r="AS66" s="734"/>
      <c r="AT66" s="735"/>
      <c r="AU66" s="733" t="s">
        <v>423</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77"/>
      <c r="BT66" s="878"/>
      <c r="BU66" s="878"/>
      <c r="BV66" s="878"/>
      <c r="BW66" s="878"/>
      <c r="BX66" s="878"/>
      <c r="BY66" s="878"/>
      <c r="BZ66" s="878"/>
      <c r="CA66" s="878"/>
      <c r="CB66" s="878"/>
      <c r="CC66" s="878"/>
      <c r="CD66" s="878"/>
      <c r="CE66" s="878"/>
      <c r="CF66" s="878"/>
      <c r="CG66" s="883"/>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74"/>
      <c r="AG67" s="826"/>
      <c r="AH67" s="826"/>
      <c r="AI67" s="826"/>
      <c r="AJ67" s="875"/>
      <c r="AK67" s="876"/>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77"/>
      <c r="BT67" s="878"/>
      <c r="BU67" s="878"/>
      <c r="BV67" s="878"/>
      <c r="BW67" s="878"/>
      <c r="BX67" s="878"/>
      <c r="BY67" s="878"/>
      <c r="BZ67" s="878"/>
      <c r="CA67" s="878"/>
      <c r="CB67" s="878"/>
      <c r="CC67" s="878"/>
      <c r="CD67" s="878"/>
      <c r="CE67" s="878"/>
      <c r="CF67" s="878"/>
      <c r="CG67" s="883"/>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230"/>
    </row>
    <row r="68" spans="1:131" ht="26.25" customHeight="1" thickTop="1" x14ac:dyDescent="0.15">
      <c r="A68" s="236">
        <v>1</v>
      </c>
      <c r="B68" s="886" t="s">
        <v>598</v>
      </c>
      <c r="C68" s="887"/>
      <c r="D68" s="887"/>
      <c r="E68" s="887"/>
      <c r="F68" s="887"/>
      <c r="G68" s="887"/>
      <c r="H68" s="887"/>
      <c r="I68" s="887"/>
      <c r="J68" s="887"/>
      <c r="K68" s="887"/>
      <c r="L68" s="887"/>
      <c r="M68" s="887"/>
      <c r="N68" s="887"/>
      <c r="O68" s="887"/>
      <c r="P68" s="888"/>
      <c r="Q68" s="889">
        <v>1313</v>
      </c>
      <c r="R68" s="834"/>
      <c r="S68" s="834"/>
      <c r="T68" s="834"/>
      <c r="U68" s="835"/>
      <c r="V68" s="836">
        <v>996</v>
      </c>
      <c r="W68" s="834"/>
      <c r="X68" s="834"/>
      <c r="Y68" s="834"/>
      <c r="Z68" s="835"/>
      <c r="AA68" s="836">
        <v>317</v>
      </c>
      <c r="AB68" s="834"/>
      <c r="AC68" s="834"/>
      <c r="AD68" s="834"/>
      <c r="AE68" s="835"/>
      <c r="AF68" s="836">
        <v>245</v>
      </c>
      <c r="AG68" s="834"/>
      <c r="AH68" s="834"/>
      <c r="AI68" s="834"/>
      <c r="AJ68" s="835"/>
      <c r="AK68" s="836">
        <v>19</v>
      </c>
      <c r="AL68" s="834"/>
      <c r="AM68" s="834"/>
      <c r="AN68" s="834"/>
      <c r="AO68" s="835"/>
      <c r="AP68" s="836">
        <v>1485</v>
      </c>
      <c r="AQ68" s="834"/>
      <c r="AR68" s="834"/>
      <c r="AS68" s="834"/>
      <c r="AT68" s="835"/>
      <c r="AU68" s="836">
        <v>715</v>
      </c>
      <c r="AV68" s="834"/>
      <c r="AW68" s="834"/>
      <c r="AX68" s="834"/>
      <c r="AY68" s="835"/>
      <c r="AZ68" s="884"/>
      <c r="BA68" s="884"/>
      <c r="BB68" s="884"/>
      <c r="BC68" s="884"/>
      <c r="BD68" s="885"/>
      <c r="BE68" s="241"/>
      <c r="BF68" s="241"/>
      <c r="BG68" s="241"/>
      <c r="BH68" s="241"/>
      <c r="BI68" s="241"/>
      <c r="BJ68" s="241"/>
      <c r="BK68" s="241"/>
      <c r="BL68" s="241"/>
      <c r="BM68" s="241"/>
      <c r="BN68" s="241"/>
      <c r="BO68" s="241"/>
      <c r="BP68" s="241"/>
      <c r="BQ68" s="238">
        <v>62</v>
      </c>
      <c r="BR68" s="243"/>
      <c r="BS68" s="877"/>
      <c r="BT68" s="878"/>
      <c r="BU68" s="878"/>
      <c r="BV68" s="878"/>
      <c r="BW68" s="878"/>
      <c r="BX68" s="878"/>
      <c r="BY68" s="878"/>
      <c r="BZ68" s="878"/>
      <c r="CA68" s="878"/>
      <c r="CB68" s="878"/>
      <c r="CC68" s="878"/>
      <c r="CD68" s="878"/>
      <c r="CE68" s="878"/>
      <c r="CF68" s="878"/>
      <c r="CG68" s="883"/>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230"/>
    </row>
    <row r="69" spans="1:131" ht="26.25" customHeight="1" x14ac:dyDescent="0.15">
      <c r="A69" s="238">
        <v>2</v>
      </c>
      <c r="B69" s="890" t="s">
        <v>599</v>
      </c>
      <c r="C69" s="891"/>
      <c r="D69" s="891"/>
      <c r="E69" s="891"/>
      <c r="F69" s="891"/>
      <c r="G69" s="891"/>
      <c r="H69" s="891"/>
      <c r="I69" s="891"/>
      <c r="J69" s="891"/>
      <c r="K69" s="891"/>
      <c r="L69" s="891"/>
      <c r="M69" s="891"/>
      <c r="N69" s="891"/>
      <c r="O69" s="891"/>
      <c r="P69" s="892"/>
      <c r="Q69" s="893">
        <v>528</v>
      </c>
      <c r="R69" s="841"/>
      <c r="S69" s="841"/>
      <c r="T69" s="841"/>
      <c r="U69" s="842"/>
      <c r="V69" s="840">
        <v>507</v>
      </c>
      <c r="W69" s="841"/>
      <c r="X69" s="841"/>
      <c r="Y69" s="841"/>
      <c r="Z69" s="842"/>
      <c r="AA69" s="840">
        <v>21</v>
      </c>
      <c r="AB69" s="841"/>
      <c r="AC69" s="841"/>
      <c r="AD69" s="841"/>
      <c r="AE69" s="842"/>
      <c r="AF69" s="840">
        <v>1572</v>
      </c>
      <c r="AG69" s="841"/>
      <c r="AH69" s="841"/>
      <c r="AI69" s="841"/>
      <c r="AJ69" s="842"/>
      <c r="AK69" s="840" t="s">
        <v>534</v>
      </c>
      <c r="AL69" s="841"/>
      <c r="AM69" s="841"/>
      <c r="AN69" s="841"/>
      <c r="AO69" s="842"/>
      <c r="AP69" s="840">
        <v>1709</v>
      </c>
      <c r="AQ69" s="841"/>
      <c r="AR69" s="841"/>
      <c r="AS69" s="841"/>
      <c r="AT69" s="842"/>
      <c r="AU69" s="840" t="s">
        <v>534</v>
      </c>
      <c r="AV69" s="841"/>
      <c r="AW69" s="841"/>
      <c r="AX69" s="841"/>
      <c r="AY69" s="842"/>
      <c r="AZ69" s="846"/>
      <c r="BA69" s="846"/>
      <c r="BB69" s="846"/>
      <c r="BC69" s="846"/>
      <c r="BD69" s="847"/>
      <c r="BE69" s="241"/>
      <c r="BF69" s="241"/>
      <c r="BG69" s="241"/>
      <c r="BH69" s="241"/>
      <c r="BI69" s="241"/>
      <c r="BJ69" s="241"/>
      <c r="BK69" s="241"/>
      <c r="BL69" s="241"/>
      <c r="BM69" s="241"/>
      <c r="BN69" s="241"/>
      <c r="BO69" s="241"/>
      <c r="BP69" s="241"/>
      <c r="BQ69" s="238">
        <v>63</v>
      </c>
      <c r="BR69" s="243"/>
      <c r="BS69" s="877"/>
      <c r="BT69" s="878"/>
      <c r="BU69" s="878"/>
      <c r="BV69" s="878"/>
      <c r="BW69" s="878"/>
      <c r="BX69" s="878"/>
      <c r="BY69" s="878"/>
      <c r="BZ69" s="878"/>
      <c r="CA69" s="878"/>
      <c r="CB69" s="878"/>
      <c r="CC69" s="878"/>
      <c r="CD69" s="878"/>
      <c r="CE69" s="878"/>
      <c r="CF69" s="878"/>
      <c r="CG69" s="883"/>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230"/>
    </row>
    <row r="70" spans="1:131" ht="26.25" customHeight="1" x14ac:dyDescent="0.15">
      <c r="A70" s="238">
        <v>3</v>
      </c>
      <c r="B70" s="890" t="s">
        <v>600</v>
      </c>
      <c r="C70" s="891"/>
      <c r="D70" s="891"/>
      <c r="E70" s="891"/>
      <c r="F70" s="891"/>
      <c r="G70" s="891"/>
      <c r="H70" s="891"/>
      <c r="I70" s="891"/>
      <c r="J70" s="891"/>
      <c r="K70" s="891"/>
      <c r="L70" s="891"/>
      <c r="M70" s="891"/>
      <c r="N70" s="891"/>
      <c r="O70" s="891"/>
      <c r="P70" s="892"/>
      <c r="Q70" s="893">
        <v>2186</v>
      </c>
      <c r="R70" s="841"/>
      <c r="S70" s="841"/>
      <c r="T70" s="841"/>
      <c r="U70" s="842"/>
      <c r="V70" s="840">
        <v>2142</v>
      </c>
      <c r="W70" s="841"/>
      <c r="X70" s="841"/>
      <c r="Y70" s="841"/>
      <c r="Z70" s="842"/>
      <c r="AA70" s="840">
        <v>45</v>
      </c>
      <c r="AB70" s="841"/>
      <c r="AC70" s="841"/>
      <c r="AD70" s="841"/>
      <c r="AE70" s="842"/>
      <c r="AF70" s="840">
        <v>44</v>
      </c>
      <c r="AG70" s="841"/>
      <c r="AH70" s="841"/>
      <c r="AI70" s="841"/>
      <c r="AJ70" s="842"/>
      <c r="AK70" s="840" t="s">
        <v>534</v>
      </c>
      <c r="AL70" s="841"/>
      <c r="AM70" s="841"/>
      <c r="AN70" s="841"/>
      <c r="AO70" s="842"/>
      <c r="AP70" s="840">
        <v>920</v>
      </c>
      <c r="AQ70" s="841"/>
      <c r="AR70" s="841"/>
      <c r="AS70" s="841"/>
      <c r="AT70" s="842"/>
      <c r="AU70" s="840">
        <v>522</v>
      </c>
      <c r="AV70" s="841"/>
      <c r="AW70" s="841"/>
      <c r="AX70" s="841"/>
      <c r="AY70" s="842"/>
      <c r="AZ70" s="846"/>
      <c r="BA70" s="846"/>
      <c r="BB70" s="846"/>
      <c r="BC70" s="846"/>
      <c r="BD70" s="847"/>
      <c r="BE70" s="241"/>
      <c r="BF70" s="241"/>
      <c r="BG70" s="241"/>
      <c r="BH70" s="241"/>
      <c r="BI70" s="241"/>
      <c r="BJ70" s="241"/>
      <c r="BK70" s="241"/>
      <c r="BL70" s="241"/>
      <c r="BM70" s="241"/>
      <c r="BN70" s="241"/>
      <c r="BO70" s="241"/>
      <c r="BP70" s="241"/>
      <c r="BQ70" s="238">
        <v>64</v>
      </c>
      <c r="BR70" s="243"/>
      <c r="BS70" s="877"/>
      <c r="BT70" s="878"/>
      <c r="BU70" s="878"/>
      <c r="BV70" s="878"/>
      <c r="BW70" s="878"/>
      <c r="BX70" s="878"/>
      <c r="BY70" s="878"/>
      <c r="BZ70" s="878"/>
      <c r="CA70" s="878"/>
      <c r="CB70" s="878"/>
      <c r="CC70" s="878"/>
      <c r="CD70" s="878"/>
      <c r="CE70" s="878"/>
      <c r="CF70" s="878"/>
      <c r="CG70" s="883"/>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230"/>
    </row>
    <row r="71" spans="1:131" ht="26.25" customHeight="1" x14ac:dyDescent="0.15">
      <c r="A71" s="238">
        <v>4</v>
      </c>
      <c r="B71" s="890" t="s">
        <v>601</v>
      </c>
      <c r="C71" s="891"/>
      <c r="D71" s="891"/>
      <c r="E71" s="891"/>
      <c r="F71" s="891"/>
      <c r="G71" s="891"/>
      <c r="H71" s="891"/>
      <c r="I71" s="891"/>
      <c r="J71" s="891"/>
      <c r="K71" s="891"/>
      <c r="L71" s="891"/>
      <c r="M71" s="891"/>
      <c r="N71" s="891"/>
      <c r="O71" s="891"/>
      <c r="P71" s="892"/>
      <c r="Q71" s="893">
        <v>254</v>
      </c>
      <c r="R71" s="841"/>
      <c r="S71" s="841"/>
      <c r="T71" s="841"/>
      <c r="U71" s="842"/>
      <c r="V71" s="840">
        <v>247</v>
      </c>
      <c r="W71" s="841"/>
      <c r="X71" s="841"/>
      <c r="Y71" s="841"/>
      <c r="Z71" s="842"/>
      <c r="AA71" s="840">
        <v>8</v>
      </c>
      <c r="AB71" s="841"/>
      <c r="AC71" s="841"/>
      <c r="AD71" s="841"/>
      <c r="AE71" s="842"/>
      <c r="AF71" s="840">
        <v>0</v>
      </c>
      <c r="AG71" s="841"/>
      <c r="AH71" s="841"/>
      <c r="AI71" s="841"/>
      <c r="AJ71" s="842"/>
      <c r="AK71" s="840">
        <v>9</v>
      </c>
      <c r="AL71" s="841"/>
      <c r="AM71" s="841"/>
      <c r="AN71" s="841"/>
      <c r="AO71" s="842"/>
      <c r="AP71" s="840">
        <v>563</v>
      </c>
      <c r="AQ71" s="841"/>
      <c r="AR71" s="841"/>
      <c r="AS71" s="841"/>
      <c r="AT71" s="842"/>
      <c r="AU71" s="840">
        <v>121</v>
      </c>
      <c r="AV71" s="841"/>
      <c r="AW71" s="841"/>
      <c r="AX71" s="841"/>
      <c r="AY71" s="842"/>
      <c r="AZ71" s="846"/>
      <c r="BA71" s="846"/>
      <c r="BB71" s="846"/>
      <c r="BC71" s="846"/>
      <c r="BD71" s="847"/>
      <c r="BE71" s="241"/>
      <c r="BF71" s="241"/>
      <c r="BG71" s="241"/>
      <c r="BH71" s="241"/>
      <c r="BI71" s="241"/>
      <c r="BJ71" s="241"/>
      <c r="BK71" s="241"/>
      <c r="BL71" s="241"/>
      <c r="BM71" s="241"/>
      <c r="BN71" s="241"/>
      <c r="BO71" s="241"/>
      <c r="BP71" s="241"/>
      <c r="BQ71" s="238">
        <v>65</v>
      </c>
      <c r="BR71" s="243"/>
      <c r="BS71" s="877"/>
      <c r="BT71" s="878"/>
      <c r="BU71" s="878"/>
      <c r="BV71" s="878"/>
      <c r="BW71" s="878"/>
      <c r="BX71" s="878"/>
      <c r="BY71" s="878"/>
      <c r="BZ71" s="878"/>
      <c r="CA71" s="878"/>
      <c r="CB71" s="878"/>
      <c r="CC71" s="878"/>
      <c r="CD71" s="878"/>
      <c r="CE71" s="878"/>
      <c r="CF71" s="878"/>
      <c r="CG71" s="883"/>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230"/>
    </row>
    <row r="72" spans="1:131" ht="26.25" customHeight="1" x14ac:dyDescent="0.15">
      <c r="A72" s="238">
        <v>5</v>
      </c>
      <c r="B72" s="890" t="s">
        <v>602</v>
      </c>
      <c r="C72" s="891"/>
      <c r="D72" s="891"/>
      <c r="E72" s="891"/>
      <c r="F72" s="891"/>
      <c r="G72" s="891"/>
      <c r="H72" s="891"/>
      <c r="I72" s="891"/>
      <c r="J72" s="891"/>
      <c r="K72" s="891"/>
      <c r="L72" s="891"/>
      <c r="M72" s="891"/>
      <c r="N72" s="891"/>
      <c r="O72" s="891"/>
      <c r="P72" s="892"/>
      <c r="Q72" s="893">
        <v>163</v>
      </c>
      <c r="R72" s="841"/>
      <c r="S72" s="841"/>
      <c r="T72" s="841"/>
      <c r="U72" s="842"/>
      <c r="V72" s="840">
        <v>143</v>
      </c>
      <c r="W72" s="841"/>
      <c r="X72" s="841"/>
      <c r="Y72" s="841"/>
      <c r="Z72" s="842"/>
      <c r="AA72" s="840">
        <v>20</v>
      </c>
      <c r="AB72" s="841"/>
      <c r="AC72" s="841"/>
      <c r="AD72" s="841"/>
      <c r="AE72" s="842"/>
      <c r="AF72" s="840">
        <v>20</v>
      </c>
      <c r="AG72" s="841"/>
      <c r="AH72" s="841"/>
      <c r="AI72" s="841"/>
      <c r="AJ72" s="842"/>
      <c r="AK72" s="840" t="s">
        <v>534</v>
      </c>
      <c r="AL72" s="841"/>
      <c r="AM72" s="841"/>
      <c r="AN72" s="841"/>
      <c r="AO72" s="842"/>
      <c r="AP72" s="840" t="s">
        <v>534</v>
      </c>
      <c r="AQ72" s="841"/>
      <c r="AR72" s="841"/>
      <c r="AS72" s="841"/>
      <c r="AT72" s="842"/>
      <c r="AU72" s="840" t="s">
        <v>534</v>
      </c>
      <c r="AV72" s="841"/>
      <c r="AW72" s="841"/>
      <c r="AX72" s="841"/>
      <c r="AY72" s="842"/>
      <c r="AZ72" s="846"/>
      <c r="BA72" s="846"/>
      <c r="BB72" s="846"/>
      <c r="BC72" s="846"/>
      <c r="BD72" s="847"/>
      <c r="BE72" s="241"/>
      <c r="BF72" s="241"/>
      <c r="BG72" s="241"/>
      <c r="BH72" s="241"/>
      <c r="BI72" s="241"/>
      <c r="BJ72" s="241"/>
      <c r="BK72" s="241"/>
      <c r="BL72" s="241"/>
      <c r="BM72" s="241"/>
      <c r="BN72" s="241"/>
      <c r="BO72" s="241"/>
      <c r="BP72" s="241"/>
      <c r="BQ72" s="238">
        <v>66</v>
      </c>
      <c r="BR72" s="243"/>
      <c r="BS72" s="877"/>
      <c r="BT72" s="878"/>
      <c r="BU72" s="878"/>
      <c r="BV72" s="878"/>
      <c r="BW72" s="878"/>
      <c r="BX72" s="878"/>
      <c r="BY72" s="878"/>
      <c r="BZ72" s="878"/>
      <c r="CA72" s="878"/>
      <c r="CB72" s="878"/>
      <c r="CC72" s="878"/>
      <c r="CD72" s="878"/>
      <c r="CE72" s="878"/>
      <c r="CF72" s="878"/>
      <c r="CG72" s="883"/>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230"/>
    </row>
    <row r="73" spans="1:131" ht="26.25" customHeight="1" x14ac:dyDescent="0.15">
      <c r="A73" s="238">
        <v>6</v>
      </c>
      <c r="B73" s="890" t="s">
        <v>603</v>
      </c>
      <c r="C73" s="891"/>
      <c r="D73" s="891"/>
      <c r="E73" s="891"/>
      <c r="F73" s="891"/>
      <c r="G73" s="891"/>
      <c r="H73" s="891"/>
      <c r="I73" s="891"/>
      <c r="J73" s="891"/>
      <c r="K73" s="891"/>
      <c r="L73" s="891"/>
      <c r="M73" s="891"/>
      <c r="N73" s="891"/>
      <c r="O73" s="891"/>
      <c r="P73" s="892"/>
      <c r="Q73" s="893">
        <v>15779</v>
      </c>
      <c r="R73" s="841"/>
      <c r="S73" s="841"/>
      <c r="T73" s="841"/>
      <c r="U73" s="842"/>
      <c r="V73" s="840">
        <v>15113</v>
      </c>
      <c r="W73" s="841"/>
      <c r="X73" s="841"/>
      <c r="Y73" s="841"/>
      <c r="Z73" s="842"/>
      <c r="AA73" s="840">
        <v>666</v>
      </c>
      <c r="AB73" s="841"/>
      <c r="AC73" s="841"/>
      <c r="AD73" s="841"/>
      <c r="AE73" s="842"/>
      <c r="AF73" s="840">
        <v>666</v>
      </c>
      <c r="AG73" s="841"/>
      <c r="AH73" s="841"/>
      <c r="AI73" s="841"/>
      <c r="AJ73" s="842"/>
      <c r="AK73" s="840">
        <v>54</v>
      </c>
      <c r="AL73" s="841"/>
      <c r="AM73" s="841"/>
      <c r="AN73" s="841"/>
      <c r="AO73" s="842"/>
      <c r="AP73" s="840" t="s">
        <v>534</v>
      </c>
      <c r="AQ73" s="841"/>
      <c r="AR73" s="841"/>
      <c r="AS73" s="841"/>
      <c r="AT73" s="842"/>
      <c r="AU73" s="840" t="s">
        <v>534</v>
      </c>
      <c r="AV73" s="841"/>
      <c r="AW73" s="841"/>
      <c r="AX73" s="841"/>
      <c r="AY73" s="842"/>
      <c r="AZ73" s="846"/>
      <c r="BA73" s="846"/>
      <c r="BB73" s="846"/>
      <c r="BC73" s="846"/>
      <c r="BD73" s="847"/>
      <c r="BE73" s="241"/>
      <c r="BF73" s="241"/>
      <c r="BG73" s="241"/>
      <c r="BH73" s="241"/>
      <c r="BI73" s="241"/>
      <c r="BJ73" s="241"/>
      <c r="BK73" s="241"/>
      <c r="BL73" s="241"/>
      <c r="BM73" s="241"/>
      <c r="BN73" s="241"/>
      <c r="BO73" s="241"/>
      <c r="BP73" s="241"/>
      <c r="BQ73" s="238">
        <v>67</v>
      </c>
      <c r="BR73" s="243"/>
      <c r="BS73" s="877"/>
      <c r="BT73" s="878"/>
      <c r="BU73" s="878"/>
      <c r="BV73" s="878"/>
      <c r="BW73" s="878"/>
      <c r="BX73" s="878"/>
      <c r="BY73" s="878"/>
      <c r="BZ73" s="878"/>
      <c r="CA73" s="878"/>
      <c r="CB73" s="878"/>
      <c r="CC73" s="878"/>
      <c r="CD73" s="878"/>
      <c r="CE73" s="878"/>
      <c r="CF73" s="878"/>
      <c r="CG73" s="883"/>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230"/>
    </row>
    <row r="74" spans="1:131" ht="26.25" customHeight="1" x14ac:dyDescent="0.15">
      <c r="A74" s="238">
        <v>7</v>
      </c>
      <c r="B74" s="890" t="s">
        <v>604</v>
      </c>
      <c r="C74" s="891"/>
      <c r="D74" s="891"/>
      <c r="E74" s="891"/>
      <c r="F74" s="891"/>
      <c r="G74" s="891"/>
      <c r="H74" s="891"/>
      <c r="I74" s="891"/>
      <c r="J74" s="891"/>
      <c r="K74" s="891"/>
      <c r="L74" s="891"/>
      <c r="M74" s="891"/>
      <c r="N74" s="891"/>
      <c r="O74" s="891"/>
      <c r="P74" s="892"/>
      <c r="Q74" s="893">
        <v>135</v>
      </c>
      <c r="R74" s="841"/>
      <c r="S74" s="841"/>
      <c r="T74" s="841"/>
      <c r="U74" s="842"/>
      <c r="V74" s="840">
        <v>130</v>
      </c>
      <c r="W74" s="841"/>
      <c r="X74" s="841"/>
      <c r="Y74" s="841"/>
      <c r="Z74" s="842"/>
      <c r="AA74" s="840">
        <v>5</v>
      </c>
      <c r="AB74" s="841"/>
      <c r="AC74" s="841"/>
      <c r="AD74" s="841"/>
      <c r="AE74" s="842"/>
      <c r="AF74" s="840">
        <v>5</v>
      </c>
      <c r="AG74" s="841"/>
      <c r="AH74" s="841"/>
      <c r="AI74" s="841"/>
      <c r="AJ74" s="842"/>
      <c r="AK74" s="840">
        <v>12</v>
      </c>
      <c r="AL74" s="841"/>
      <c r="AM74" s="841"/>
      <c r="AN74" s="841"/>
      <c r="AO74" s="842"/>
      <c r="AP74" s="840" t="s">
        <v>534</v>
      </c>
      <c r="AQ74" s="841"/>
      <c r="AR74" s="841"/>
      <c r="AS74" s="841"/>
      <c r="AT74" s="842"/>
      <c r="AU74" s="840" t="s">
        <v>534</v>
      </c>
      <c r="AV74" s="841"/>
      <c r="AW74" s="841"/>
      <c r="AX74" s="841"/>
      <c r="AY74" s="842"/>
      <c r="AZ74" s="846"/>
      <c r="BA74" s="846"/>
      <c r="BB74" s="846"/>
      <c r="BC74" s="846"/>
      <c r="BD74" s="847"/>
      <c r="BE74" s="241"/>
      <c r="BF74" s="241"/>
      <c r="BG74" s="241"/>
      <c r="BH74" s="241"/>
      <c r="BI74" s="241"/>
      <c r="BJ74" s="241"/>
      <c r="BK74" s="241"/>
      <c r="BL74" s="241"/>
      <c r="BM74" s="241"/>
      <c r="BN74" s="241"/>
      <c r="BO74" s="241"/>
      <c r="BP74" s="241"/>
      <c r="BQ74" s="238">
        <v>68</v>
      </c>
      <c r="BR74" s="243"/>
      <c r="BS74" s="877"/>
      <c r="BT74" s="878"/>
      <c r="BU74" s="878"/>
      <c r="BV74" s="878"/>
      <c r="BW74" s="878"/>
      <c r="BX74" s="878"/>
      <c r="BY74" s="878"/>
      <c r="BZ74" s="878"/>
      <c r="CA74" s="878"/>
      <c r="CB74" s="878"/>
      <c r="CC74" s="878"/>
      <c r="CD74" s="878"/>
      <c r="CE74" s="878"/>
      <c r="CF74" s="878"/>
      <c r="CG74" s="883"/>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230"/>
    </row>
    <row r="75" spans="1:131" ht="26.25" customHeight="1" x14ac:dyDescent="0.15">
      <c r="A75" s="238">
        <v>8</v>
      </c>
      <c r="B75" s="890" t="s">
        <v>605</v>
      </c>
      <c r="C75" s="891"/>
      <c r="D75" s="891"/>
      <c r="E75" s="891"/>
      <c r="F75" s="891"/>
      <c r="G75" s="891"/>
      <c r="H75" s="891"/>
      <c r="I75" s="891"/>
      <c r="J75" s="891"/>
      <c r="K75" s="891"/>
      <c r="L75" s="891"/>
      <c r="M75" s="891"/>
      <c r="N75" s="891"/>
      <c r="O75" s="891"/>
      <c r="P75" s="892"/>
      <c r="Q75" s="893">
        <v>158</v>
      </c>
      <c r="R75" s="841"/>
      <c r="S75" s="841"/>
      <c r="T75" s="841"/>
      <c r="U75" s="842"/>
      <c r="V75" s="840">
        <v>156</v>
      </c>
      <c r="W75" s="841"/>
      <c r="X75" s="841"/>
      <c r="Y75" s="841"/>
      <c r="Z75" s="842"/>
      <c r="AA75" s="840">
        <v>2</v>
      </c>
      <c r="AB75" s="841"/>
      <c r="AC75" s="841"/>
      <c r="AD75" s="841"/>
      <c r="AE75" s="842"/>
      <c r="AF75" s="840">
        <v>2</v>
      </c>
      <c r="AG75" s="841"/>
      <c r="AH75" s="841"/>
      <c r="AI75" s="841"/>
      <c r="AJ75" s="842"/>
      <c r="AK75" s="840" t="s">
        <v>534</v>
      </c>
      <c r="AL75" s="841"/>
      <c r="AM75" s="841"/>
      <c r="AN75" s="841"/>
      <c r="AO75" s="842"/>
      <c r="AP75" s="840" t="s">
        <v>534</v>
      </c>
      <c r="AQ75" s="841"/>
      <c r="AR75" s="841"/>
      <c r="AS75" s="841"/>
      <c r="AT75" s="842"/>
      <c r="AU75" s="840" t="s">
        <v>534</v>
      </c>
      <c r="AV75" s="841"/>
      <c r="AW75" s="841"/>
      <c r="AX75" s="841"/>
      <c r="AY75" s="842"/>
      <c r="AZ75" s="846"/>
      <c r="BA75" s="846"/>
      <c r="BB75" s="846"/>
      <c r="BC75" s="846"/>
      <c r="BD75" s="847"/>
      <c r="BE75" s="241"/>
      <c r="BF75" s="241"/>
      <c r="BG75" s="241"/>
      <c r="BH75" s="241"/>
      <c r="BI75" s="241"/>
      <c r="BJ75" s="241"/>
      <c r="BK75" s="241"/>
      <c r="BL75" s="241"/>
      <c r="BM75" s="241"/>
      <c r="BN75" s="241"/>
      <c r="BO75" s="241"/>
      <c r="BP75" s="241"/>
      <c r="BQ75" s="238">
        <v>69</v>
      </c>
      <c r="BR75" s="243"/>
      <c r="BS75" s="877"/>
      <c r="BT75" s="878"/>
      <c r="BU75" s="878"/>
      <c r="BV75" s="878"/>
      <c r="BW75" s="878"/>
      <c r="BX75" s="878"/>
      <c r="BY75" s="878"/>
      <c r="BZ75" s="878"/>
      <c r="CA75" s="878"/>
      <c r="CB75" s="878"/>
      <c r="CC75" s="878"/>
      <c r="CD75" s="878"/>
      <c r="CE75" s="878"/>
      <c r="CF75" s="878"/>
      <c r="CG75" s="883"/>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230"/>
    </row>
    <row r="76" spans="1:131" ht="26.25" customHeight="1" x14ac:dyDescent="0.15">
      <c r="A76" s="238">
        <v>9</v>
      </c>
      <c r="B76" s="890" t="s">
        <v>606</v>
      </c>
      <c r="C76" s="891"/>
      <c r="D76" s="891"/>
      <c r="E76" s="891"/>
      <c r="F76" s="891"/>
      <c r="G76" s="891"/>
      <c r="H76" s="891"/>
      <c r="I76" s="891"/>
      <c r="J76" s="891"/>
      <c r="K76" s="891"/>
      <c r="L76" s="891"/>
      <c r="M76" s="891"/>
      <c r="N76" s="891"/>
      <c r="O76" s="891"/>
      <c r="P76" s="892"/>
      <c r="Q76" s="893">
        <v>167997</v>
      </c>
      <c r="R76" s="841"/>
      <c r="S76" s="841"/>
      <c r="T76" s="841"/>
      <c r="U76" s="842"/>
      <c r="V76" s="840">
        <v>167997</v>
      </c>
      <c r="W76" s="841"/>
      <c r="X76" s="841"/>
      <c r="Y76" s="841"/>
      <c r="Z76" s="842"/>
      <c r="AA76" s="840">
        <v>0</v>
      </c>
      <c r="AB76" s="841"/>
      <c r="AC76" s="841"/>
      <c r="AD76" s="841"/>
      <c r="AE76" s="842"/>
      <c r="AF76" s="840">
        <v>0</v>
      </c>
      <c r="AG76" s="841"/>
      <c r="AH76" s="841"/>
      <c r="AI76" s="841"/>
      <c r="AJ76" s="842"/>
      <c r="AK76" s="840">
        <v>1059</v>
      </c>
      <c r="AL76" s="841"/>
      <c r="AM76" s="841"/>
      <c r="AN76" s="841"/>
      <c r="AO76" s="842"/>
      <c r="AP76" s="840" t="s">
        <v>534</v>
      </c>
      <c r="AQ76" s="841"/>
      <c r="AR76" s="841"/>
      <c r="AS76" s="841"/>
      <c r="AT76" s="842"/>
      <c r="AU76" s="840" t="s">
        <v>534</v>
      </c>
      <c r="AV76" s="841"/>
      <c r="AW76" s="841"/>
      <c r="AX76" s="841"/>
      <c r="AY76" s="842"/>
      <c r="AZ76" s="846"/>
      <c r="BA76" s="846"/>
      <c r="BB76" s="846"/>
      <c r="BC76" s="846"/>
      <c r="BD76" s="847"/>
      <c r="BE76" s="241"/>
      <c r="BF76" s="241"/>
      <c r="BG76" s="241"/>
      <c r="BH76" s="241"/>
      <c r="BI76" s="241"/>
      <c r="BJ76" s="241"/>
      <c r="BK76" s="241"/>
      <c r="BL76" s="241"/>
      <c r="BM76" s="241"/>
      <c r="BN76" s="241"/>
      <c r="BO76" s="241"/>
      <c r="BP76" s="241"/>
      <c r="BQ76" s="238">
        <v>70</v>
      </c>
      <c r="BR76" s="243"/>
      <c r="BS76" s="877"/>
      <c r="BT76" s="878"/>
      <c r="BU76" s="878"/>
      <c r="BV76" s="878"/>
      <c r="BW76" s="878"/>
      <c r="BX76" s="878"/>
      <c r="BY76" s="878"/>
      <c r="BZ76" s="878"/>
      <c r="CA76" s="878"/>
      <c r="CB76" s="878"/>
      <c r="CC76" s="878"/>
      <c r="CD76" s="878"/>
      <c r="CE76" s="878"/>
      <c r="CF76" s="878"/>
      <c r="CG76" s="883"/>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230"/>
    </row>
    <row r="77" spans="1:131" ht="26.25" customHeight="1" x14ac:dyDescent="0.15">
      <c r="A77" s="238">
        <v>10</v>
      </c>
      <c r="B77" s="890" t="s">
        <v>607</v>
      </c>
      <c r="C77" s="891"/>
      <c r="D77" s="891"/>
      <c r="E77" s="891"/>
      <c r="F77" s="891"/>
      <c r="G77" s="891"/>
      <c r="H77" s="891"/>
      <c r="I77" s="891"/>
      <c r="J77" s="891"/>
      <c r="K77" s="891"/>
      <c r="L77" s="891"/>
      <c r="M77" s="891"/>
      <c r="N77" s="891"/>
      <c r="O77" s="891"/>
      <c r="P77" s="892"/>
      <c r="Q77" s="893">
        <v>252</v>
      </c>
      <c r="R77" s="841"/>
      <c r="S77" s="841"/>
      <c r="T77" s="841"/>
      <c r="U77" s="842"/>
      <c r="V77" s="840">
        <v>196</v>
      </c>
      <c r="W77" s="841"/>
      <c r="X77" s="841"/>
      <c r="Y77" s="841"/>
      <c r="Z77" s="842"/>
      <c r="AA77" s="840">
        <v>56</v>
      </c>
      <c r="AB77" s="841"/>
      <c r="AC77" s="841"/>
      <c r="AD77" s="841"/>
      <c r="AE77" s="842"/>
      <c r="AF77" s="840">
        <v>56</v>
      </c>
      <c r="AG77" s="841"/>
      <c r="AH77" s="841"/>
      <c r="AI77" s="841"/>
      <c r="AJ77" s="842"/>
      <c r="AK77" s="840" t="s">
        <v>534</v>
      </c>
      <c r="AL77" s="841"/>
      <c r="AM77" s="841"/>
      <c r="AN77" s="841"/>
      <c r="AO77" s="842"/>
      <c r="AP77" s="840" t="s">
        <v>534</v>
      </c>
      <c r="AQ77" s="841"/>
      <c r="AR77" s="841"/>
      <c r="AS77" s="841"/>
      <c r="AT77" s="842"/>
      <c r="AU77" s="840" t="s">
        <v>534</v>
      </c>
      <c r="AV77" s="841"/>
      <c r="AW77" s="841"/>
      <c r="AX77" s="841"/>
      <c r="AY77" s="842"/>
      <c r="AZ77" s="846"/>
      <c r="BA77" s="846"/>
      <c r="BB77" s="846"/>
      <c r="BC77" s="846"/>
      <c r="BD77" s="847"/>
      <c r="BE77" s="241"/>
      <c r="BF77" s="241"/>
      <c r="BG77" s="241"/>
      <c r="BH77" s="241"/>
      <c r="BI77" s="241"/>
      <c r="BJ77" s="241"/>
      <c r="BK77" s="241"/>
      <c r="BL77" s="241"/>
      <c r="BM77" s="241"/>
      <c r="BN77" s="241"/>
      <c r="BO77" s="241"/>
      <c r="BP77" s="241"/>
      <c r="BQ77" s="238">
        <v>71</v>
      </c>
      <c r="BR77" s="243"/>
      <c r="BS77" s="877"/>
      <c r="BT77" s="878"/>
      <c r="BU77" s="878"/>
      <c r="BV77" s="878"/>
      <c r="BW77" s="878"/>
      <c r="BX77" s="878"/>
      <c r="BY77" s="878"/>
      <c r="BZ77" s="878"/>
      <c r="CA77" s="878"/>
      <c r="CB77" s="878"/>
      <c r="CC77" s="878"/>
      <c r="CD77" s="878"/>
      <c r="CE77" s="878"/>
      <c r="CF77" s="878"/>
      <c r="CG77" s="883"/>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230"/>
    </row>
    <row r="78" spans="1:131" ht="26.25" customHeight="1" x14ac:dyDescent="0.15">
      <c r="A78" s="238">
        <v>11</v>
      </c>
      <c r="B78" s="890" t="s">
        <v>608</v>
      </c>
      <c r="C78" s="891"/>
      <c r="D78" s="891"/>
      <c r="E78" s="891"/>
      <c r="F78" s="891"/>
      <c r="G78" s="891"/>
      <c r="H78" s="891"/>
      <c r="I78" s="891"/>
      <c r="J78" s="891"/>
      <c r="K78" s="891"/>
      <c r="L78" s="891"/>
      <c r="M78" s="891"/>
      <c r="N78" s="891"/>
      <c r="O78" s="891"/>
      <c r="P78" s="892"/>
      <c r="Q78" s="893">
        <v>5926</v>
      </c>
      <c r="R78" s="841"/>
      <c r="S78" s="841"/>
      <c r="T78" s="841"/>
      <c r="U78" s="842"/>
      <c r="V78" s="840">
        <v>5695</v>
      </c>
      <c r="W78" s="841"/>
      <c r="X78" s="841"/>
      <c r="Y78" s="841"/>
      <c r="Z78" s="842"/>
      <c r="AA78" s="840">
        <v>231</v>
      </c>
      <c r="AB78" s="841"/>
      <c r="AC78" s="841"/>
      <c r="AD78" s="841"/>
      <c r="AE78" s="842"/>
      <c r="AF78" s="840">
        <v>231</v>
      </c>
      <c r="AG78" s="841"/>
      <c r="AH78" s="841"/>
      <c r="AI78" s="841"/>
      <c r="AJ78" s="842"/>
      <c r="AK78" s="840" t="s">
        <v>534</v>
      </c>
      <c r="AL78" s="841"/>
      <c r="AM78" s="841"/>
      <c r="AN78" s="841"/>
      <c r="AO78" s="842"/>
      <c r="AP78" s="840" t="s">
        <v>534</v>
      </c>
      <c r="AQ78" s="841"/>
      <c r="AR78" s="841"/>
      <c r="AS78" s="841"/>
      <c r="AT78" s="842"/>
      <c r="AU78" s="840" t="s">
        <v>534</v>
      </c>
      <c r="AV78" s="841"/>
      <c r="AW78" s="841"/>
      <c r="AX78" s="841"/>
      <c r="AY78" s="842"/>
      <c r="AZ78" s="846"/>
      <c r="BA78" s="846"/>
      <c r="BB78" s="846"/>
      <c r="BC78" s="846"/>
      <c r="BD78" s="847"/>
      <c r="BE78" s="241"/>
      <c r="BF78" s="241"/>
      <c r="BG78" s="241"/>
      <c r="BH78" s="241"/>
      <c r="BI78" s="241"/>
      <c r="BJ78" s="230"/>
      <c r="BK78" s="230"/>
      <c r="BL78" s="230"/>
      <c r="BM78" s="230"/>
      <c r="BN78" s="230"/>
      <c r="BO78" s="241"/>
      <c r="BP78" s="241"/>
      <c r="BQ78" s="238">
        <v>72</v>
      </c>
      <c r="BR78" s="243"/>
      <c r="BS78" s="877"/>
      <c r="BT78" s="878"/>
      <c r="BU78" s="878"/>
      <c r="BV78" s="878"/>
      <c r="BW78" s="878"/>
      <c r="BX78" s="878"/>
      <c r="BY78" s="878"/>
      <c r="BZ78" s="878"/>
      <c r="CA78" s="878"/>
      <c r="CB78" s="878"/>
      <c r="CC78" s="878"/>
      <c r="CD78" s="878"/>
      <c r="CE78" s="878"/>
      <c r="CF78" s="878"/>
      <c r="CG78" s="883"/>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230"/>
    </row>
    <row r="79" spans="1:131" ht="26.25" customHeight="1" x14ac:dyDescent="0.15">
      <c r="A79" s="238">
        <v>12</v>
      </c>
      <c r="B79" s="890"/>
      <c r="C79" s="891"/>
      <c r="D79" s="891"/>
      <c r="E79" s="891"/>
      <c r="F79" s="891"/>
      <c r="G79" s="891"/>
      <c r="H79" s="891"/>
      <c r="I79" s="891"/>
      <c r="J79" s="891"/>
      <c r="K79" s="891"/>
      <c r="L79" s="891"/>
      <c r="M79" s="891"/>
      <c r="N79" s="891"/>
      <c r="O79" s="891"/>
      <c r="P79" s="892"/>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46"/>
      <c r="BA79" s="846"/>
      <c r="BB79" s="846"/>
      <c r="BC79" s="846"/>
      <c r="BD79" s="847"/>
      <c r="BE79" s="241"/>
      <c r="BF79" s="241"/>
      <c r="BG79" s="241"/>
      <c r="BH79" s="241"/>
      <c r="BI79" s="241"/>
      <c r="BJ79" s="230"/>
      <c r="BK79" s="230"/>
      <c r="BL79" s="230"/>
      <c r="BM79" s="230"/>
      <c r="BN79" s="230"/>
      <c r="BO79" s="241"/>
      <c r="BP79" s="241"/>
      <c r="BQ79" s="238">
        <v>73</v>
      </c>
      <c r="BR79" s="243"/>
      <c r="BS79" s="877"/>
      <c r="BT79" s="878"/>
      <c r="BU79" s="878"/>
      <c r="BV79" s="878"/>
      <c r="BW79" s="878"/>
      <c r="BX79" s="878"/>
      <c r="BY79" s="878"/>
      <c r="BZ79" s="878"/>
      <c r="CA79" s="878"/>
      <c r="CB79" s="878"/>
      <c r="CC79" s="878"/>
      <c r="CD79" s="878"/>
      <c r="CE79" s="878"/>
      <c r="CF79" s="878"/>
      <c r="CG79" s="883"/>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230"/>
    </row>
    <row r="80" spans="1:131" ht="26.25" customHeight="1" x14ac:dyDescent="0.15">
      <c r="A80" s="238">
        <v>13</v>
      </c>
      <c r="B80" s="890"/>
      <c r="C80" s="891"/>
      <c r="D80" s="891"/>
      <c r="E80" s="891"/>
      <c r="F80" s="891"/>
      <c r="G80" s="891"/>
      <c r="H80" s="891"/>
      <c r="I80" s="891"/>
      <c r="J80" s="891"/>
      <c r="K80" s="891"/>
      <c r="L80" s="891"/>
      <c r="M80" s="891"/>
      <c r="N80" s="891"/>
      <c r="O80" s="891"/>
      <c r="P80" s="892"/>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46"/>
      <c r="BA80" s="846"/>
      <c r="BB80" s="846"/>
      <c r="BC80" s="846"/>
      <c r="BD80" s="847"/>
      <c r="BE80" s="241"/>
      <c r="BF80" s="241"/>
      <c r="BG80" s="241"/>
      <c r="BH80" s="241"/>
      <c r="BI80" s="241"/>
      <c r="BJ80" s="241"/>
      <c r="BK80" s="241"/>
      <c r="BL80" s="241"/>
      <c r="BM80" s="241"/>
      <c r="BN80" s="241"/>
      <c r="BO80" s="241"/>
      <c r="BP80" s="241"/>
      <c r="BQ80" s="238">
        <v>74</v>
      </c>
      <c r="BR80" s="243"/>
      <c r="BS80" s="877"/>
      <c r="BT80" s="878"/>
      <c r="BU80" s="878"/>
      <c r="BV80" s="878"/>
      <c r="BW80" s="878"/>
      <c r="BX80" s="878"/>
      <c r="BY80" s="878"/>
      <c r="BZ80" s="878"/>
      <c r="CA80" s="878"/>
      <c r="CB80" s="878"/>
      <c r="CC80" s="878"/>
      <c r="CD80" s="878"/>
      <c r="CE80" s="878"/>
      <c r="CF80" s="878"/>
      <c r="CG80" s="883"/>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230"/>
    </row>
    <row r="81" spans="1:131" ht="26.25" customHeight="1" x14ac:dyDescent="0.15">
      <c r="A81" s="238">
        <v>14</v>
      </c>
      <c r="B81" s="890"/>
      <c r="C81" s="891"/>
      <c r="D81" s="891"/>
      <c r="E81" s="891"/>
      <c r="F81" s="891"/>
      <c r="G81" s="891"/>
      <c r="H81" s="891"/>
      <c r="I81" s="891"/>
      <c r="J81" s="891"/>
      <c r="K81" s="891"/>
      <c r="L81" s="891"/>
      <c r="M81" s="891"/>
      <c r="N81" s="891"/>
      <c r="O81" s="891"/>
      <c r="P81" s="892"/>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46"/>
      <c r="BA81" s="846"/>
      <c r="BB81" s="846"/>
      <c r="BC81" s="846"/>
      <c r="BD81" s="847"/>
      <c r="BE81" s="241"/>
      <c r="BF81" s="241"/>
      <c r="BG81" s="241"/>
      <c r="BH81" s="241"/>
      <c r="BI81" s="241"/>
      <c r="BJ81" s="241"/>
      <c r="BK81" s="241"/>
      <c r="BL81" s="241"/>
      <c r="BM81" s="241"/>
      <c r="BN81" s="241"/>
      <c r="BO81" s="241"/>
      <c r="BP81" s="241"/>
      <c r="BQ81" s="238">
        <v>75</v>
      </c>
      <c r="BR81" s="243"/>
      <c r="BS81" s="877"/>
      <c r="BT81" s="878"/>
      <c r="BU81" s="878"/>
      <c r="BV81" s="878"/>
      <c r="BW81" s="878"/>
      <c r="BX81" s="878"/>
      <c r="BY81" s="878"/>
      <c r="BZ81" s="878"/>
      <c r="CA81" s="878"/>
      <c r="CB81" s="878"/>
      <c r="CC81" s="878"/>
      <c r="CD81" s="878"/>
      <c r="CE81" s="878"/>
      <c r="CF81" s="878"/>
      <c r="CG81" s="883"/>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230"/>
    </row>
    <row r="82" spans="1:131" ht="26.25" customHeight="1" x14ac:dyDescent="0.15">
      <c r="A82" s="238">
        <v>15</v>
      </c>
      <c r="B82" s="890"/>
      <c r="C82" s="891"/>
      <c r="D82" s="891"/>
      <c r="E82" s="891"/>
      <c r="F82" s="891"/>
      <c r="G82" s="891"/>
      <c r="H82" s="891"/>
      <c r="I82" s="891"/>
      <c r="J82" s="891"/>
      <c r="K82" s="891"/>
      <c r="L82" s="891"/>
      <c r="M82" s="891"/>
      <c r="N82" s="891"/>
      <c r="O82" s="891"/>
      <c r="P82" s="892"/>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46"/>
      <c r="BA82" s="846"/>
      <c r="BB82" s="846"/>
      <c r="BC82" s="846"/>
      <c r="BD82" s="847"/>
      <c r="BE82" s="241"/>
      <c r="BF82" s="241"/>
      <c r="BG82" s="241"/>
      <c r="BH82" s="241"/>
      <c r="BI82" s="241"/>
      <c r="BJ82" s="241"/>
      <c r="BK82" s="241"/>
      <c r="BL82" s="241"/>
      <c r="BM82" s="241"/>
      <c r="BN82" s="241"/>
      <c r="BO82" s="241"/>
      <c r="BP82" s="241"/>
      <c r="BQ82" s="238">
        <v>76</v>
      </c>
      <c r="BR82" s="243"/>
      <c r="BS82" s="877"/>
      <c r="BT82" s="878"/>
      <c r="BU82" s="878"/>
      <c r="BV82" s="878"/>
      <c r="BW82" s="878"/>
      <c r="BX82" s="878"/>
      <c r="BY82" s="878"/>
      <c r="BZ82" s="878"/>
      <c r="CA82" s="878"/>
      <c r="CB82" s="878"/>
      <c r="CC82" s="878"/>
      <c r="CD82" s="878"/>
      <c r="CE82" s="878"/>
      <c r="CF82" s="878"/>
      <c r="CG82" s="883"/>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230"/>
    </row>
    <row r="83" spans="1:131" ht="26.25" customHeight="1" x14ac:dyDescent="0.15">
      <c r="A83" s="238">
        <v>16</v>
      </c>
      <c r="B83" s="890"/>
      <c r="C83" s="891"/>
      <c r="D83" s="891"/>
      <c r="E83" s="891"/>
      <c r="F83" s="891"/>
      <c r="G83" s="891"/>
      <c r="H83" s="891"/>
      <c r="I83" s="891"/>
      <c r="J83" s="891"/>
      <c r="K83" s="891"/>
      <c r="L83" s="891"/>
      <c r="M83" s="891"/>
      <c r="N83" s="891"/>
      <c r="O83" s="891"/>
      <c r="P83" s="892"/>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46"/>
      <c r="BA83" s="846"/>
      <c r="BB83" s="846"/>
      <c r="BC83" s="846"/>
      <c r="BD83" s="847"/>
      <c r="BE83" s="241"/>
      <c r="BF83" s="241"/>
      <c r="BG83" s="241"/>
      <c r="BH83" s="241"/>
      <c r="BI83" s="241"/>
      <c r="BJ83" s="241"/>
      <c r="BK83" s="241"/>
      <c r="BL83" s="241"/>
      <c r="BM83" s="241"/>
      <c r="BN83" s="241"/>
      <c r="BO83" s="241"/>
      <c r="BP83" s="241"/>
      <c r="BQ83" s="238">
        <v>77</v>
      </c>
      <c r="BR83" s="243"/>
      <c r="BS83" s="877"/>
      <c r="BT83" s="878"/>
      <c r="BU83" s="878"/>
      <c r="BV83" s="878"/>
      <c r="BW83" s="878"/>
      <c r="BX83" s="878"/>
      <c r="BY83" s="878"/>
      <c r="BZ83" s="878"/>
      <c r="CA83" s="878"/>
      <c r="CB83" s="878"/>
      <c r="CC83" s="878"/>
      <c r="CD83" s="878"/>
      <c r="CE83" s="878"/>
      <c r="CF83" s="878"/>
      <c r="CG83" s="883"/>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230"/>
    </row>
    <row r="84" spans="1:131" ht="26.25" customHeight="1" x14ac:dyDescent="0.15">
      <c r="A84" s="238">
        <v>17</v>
      </c>
      <c r="B84" s="890"/>
      <c r="C84" s="891"/>
      <c r="D84" s="891"/>
      <c r="E84" s="891"/>
      <c r="F84" s="891"/>
      <c r="G84" s="891"/>
      <c r="H84" s="891"/>
      <c r="I84" s="891"/>
      <c r="J84" s="891"/>
      <c r="K84" s="891"/>
      <c r="L84" s="891"/>
      <c r="M84" s="891"/>
      <c r="N84" s="891"/>
      <c r="O84" s="891"/>
      <c r="P84" s="892"/>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46"/>
      <c r="BA84" s="846"/>
      <c r="BB84" s="846"/>
      <c r="BC84" s="846"/>
      <c r="BD84" s="847"/>
      <c r="BE84" s="241"/>
      <c r="BF84" s="241"/>
      <c r="BG84" s="241"/>
      <c r="BH84" s="241"/>
      <c r="BI84" s="241"/>
      <c r="BJ84" s="241"/>
      <c r="BK84" s="241"/>
      <c r="BL84" s="241"/>
      <c r="BM84" s="241"/>
      <c r="BN84" s="241"/>
      <c r="BO84" s="241"/>
      <c r="BP84" s="241"/>
      <c r="BQ84" s="238">
        <v>78</v>
      </c>
      <c r="BR84" s="243"/>
      <c r="BS84" s="877"/>
      <c r="BT84" s="878"/>
      <c r="BU84" s="878"/>
      <c r="BV84" s="878"/>
      <c r="BW84" s="878"/>
      <c r="BX84" s="878"/>
      <c r="BY84" s="878"/>
      <c r="BZ84" s="878"/>
      <c r="CA84" s="878"/>
      <c r="CB84" s="878"/>
      <c r="CC84" s="878"/>
      <c r="CD84" s="878"/>
      <c r="CE84" s="878"/>
      <c r="CF84" s="878"/>
      <c r="CG84" s="883"/>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230"/>
    </row>
    <row r="85" spans="1:131" ht="26.25" customHeight="1" x14ac:dyDescent="0.15">
      <c r="A85" s="238">
        <v>18</v>
      </c>
      <c r="B85" s="890"/>
      <c r="C85" s="891"/>
      <c r="D85" s="891"/>
      <c r="E85" s="891"/>
      <c r="F85" s="891"/>
      <c r="G85" s="891"/>
      <c r="H85" s="891"/>
      <c r="I85" s="891"/>
      <c r="J85" s="891"/>
      <c r="K85" s="891"/>
      <c r="L85" s="891"/>
      <c r="M85" s="891"/>
      <c r="N85" s="891"/>
      <c r="O85" s="891"/>
      <c r="P85" s="892"/>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46"/>
      <c r="BA85" s="846"/>
      <c r="BB85" s="846"/>
      <c r="BC85" s="846"/>
      <c r="BD85" s="847"/>
      <c r="BE85" s="241"/>
      <c r="BF85" s="241"/>
      <c r="BG85" s="241"/>
      <c r="BH85" s="241"/>
      <c r="BI85" s="241"/>
      <c r="BJ85" s="241"/>
      <c r="BK85" s="241"/>
      <c r="BL85" s="241"/>
      <c r="BM85" s="241"/>
      <c r="BN85" s="241"/>
      <c r="BO85" s="241"/>
      <c r="BP85" s="241"/>
      <c r="BQ85" s="238">
        <v>79</v>
      </c>
      <c r="BR85" s="243"/>
      <c r="BS85" s="877"/>
      <c r="BT85" s="878"/>
      <c r="BU85" s="878"/>
      <c r="BV85" s="878"/>
      <c r="BW85" s="878"/>
      <c r="BX85" s="878"/>
      <c r="BY85" s="878"/>
      <c r="BZ85" s="878"/>
      <c r="CA85" s="878"/>
      <c r="CB85" s="878"/>
      <c r="CC85" s="878"/>
      <c r="CD85" s="878"/>
      <c r="CE85" s="878"/>
      <c r="CF85" s="878"/>
      <c r="CG85" s="883"/>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230"/>
    </row>
    <row r="86" spans="1:131" ht="26.25" customHeight="1" x14ac:dyDescent="0.15">
      <c r="A86" s="238">
        <v>19</v>
      </c>
      <c r="B86" s="890"/>
      <c r="C86" s="891"/>
      <c r="D86" s="891"/>
      <c r="E86" s="891"/>
      <c r="F86" s="891"/>
      <c r="G86" s="891"/>
      <c r="H86" s="891"/>
      <c r="I86" s="891"/>
      <c r="J86" s="891"/>
      <c r="K86" s="891"/>
      <c r="L86" s="891"/>
      <c r="M86" s="891"/>
      <c r="N86" s="891"/>
      <c r="O86" s="891"/>
      <c r="P86" s="892"/>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46"/>
      <c r="BA86" s="846"/>
      <c r="BB86" s="846"/>
      <c r="BC86" s="846"/>
      <c r="BD86" s="847"/>
      <c r="BE86" s="241"/>
      <c r="BF86" s="241"/>
      <c r="BG86" s="241"/>
      <c r="BH86" s="241"/>
      <c r="BI86" s="241"/>
      <c r="BJ86" s="241"/>
      <c r="BK86" s="241"/>
      <c r="BL86" s="241"/>
      <c r="BM86" s="241"/>
      <c r="BN86" s="241"/>
      <c r="BO86" s="241"/>
      <c r="BP86" s="241"/>
      <c r="BQ86" s="238">
        <v>80</v>
      </c>
      <c r="BR86" s="243"/>
      <c r="BS86" s="877"/>
      <c r="BT86" s="878"/>
      <c r="BU86" s="878"/>
      <c r="BV86" s="878"/>
      <c r="BW86" s="878"/>
      <c r="BX86" s="878"/>
      <c r="BY86" s="878"/>
      <c r="BZ86" s="878"/>
      <c r="CA86" s="878"/>
      <c r="CB86" s="878"/>
      <c r="CC86" s="878"/>
      <c r="CD86" s="878"/>
      <c r="CE86" s="878"/>
      <c r="CF86" s="878"/>
      <c r="CG86" s="883"/>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230"/>
    </row>
    <row r="87" spans="1:131" ht="26.25" customHeight="1" x14ac:dyDescent="0.15">
      <c r="A87" s="244">
        <v>20</v>
      </c>
      <c r="B87" s="895"/>
      <c r="C87" s="896"/>
      <c r="D87" s="896"/>
      <c r="E87" s="896"/>
      <c r="F87" s="896"/>
      <c r="G87" s="896"/>
      <c r="H87" s="896"/>
      <c r="I87" s="896"/>
      <c r="J87" s="896"/>
      <c r="K87" s="896"/>
      <c r="L87" s="896"/>
      <c r="M87" s="896"/>
      <c r="N87" s="896"/>
      <c r="O87" s="896"/>
      <c r="P87" s="897"/>
      <c r="Q87" s="898"/>
      <c r="R87" s="899"/>
      <c r="S87" s="899"/>
      <c r="T87" s="899"/>
      <c r="U87" s="899"/>
      <c r="V87" s="899"/>
      <c r="W87" s="899"/>
      <c r="X87" s="899"/>
      <c r="Y87" s="899"/>
      <c r="Z87" s="899"/>
      <c r="AA87" s="899"/>
      <c r="AB87" s="899"/>
      <c r="AC87" s="899"/>
      <c r="AD87" s="899"/>
      <c r="AE87" s="899"/>
      <c r="AF87" s="899"/>
      <c r="AG87" s="899"/>
      <c r="AH87" s="899"/>
      <c r="AI87" s="899"/>
      <c r="AJ87" s="899"/>
      <c r="AK87" s="899"/>
      <c r="AL87" s="899"/>
      <c r="AM87" s="899"/>
      <c r="AN87" s="899"/>
      <c r="AO87" s="899"/>
      <c r="AP87" s="899"/>
      <c r="AQ87" s="899"/>
      <c r="AR87" s="899"/>
      <c r="AS87" s="899"/>
      <c r="AT87" s="899"/>
      <c r="AU87" s="899"/>
      <c r="AV87" s="899"/>
      <c r="AW87" s="899"/>
      <c r="AX87" s="899"/>
      <c r="AY87" s="899"/>
      <c r="AZ87" s="900"/>
      <c r="BA87" s="900"/>
      <c r="BB87" s="900"/>
      <c r="BC87" s="900"/>
      <c r="BD87" s="901"/>
      <c r="BE87" s="241"/>
      <c r="BF87" s="241"/>
      <c r="BG87" s="241"/>
      <c r="BH87" s="241"/>
      <c r="BI87" s="241"/>
      <c r="BJ87" s="241"/>
      <c r="BK87" s="241"/>
      <c r="BL87" s="241"/>
      <c r="BM87" s="241"/>
      <c r="BN87" s="241"/>
      <c r="BO87" s="241"/>
      <c r="BP87" s="241"/>
      <c r="BQ87" s="238">
        <v>81</v>
      </c>
      <c r="BR87" s="243"/>
      <c r="BS87" s="877"/>
      <c r="BT87" s="878"/>
      <c r="BU87" s="878"/>
      <c r="BV87" s="878"/>
      <c r="BW87" s="878"/>
      <c r="BX87" s="878"/>
      <c r="BY87" s="878"/>
      <c r="BZ87" s="878"/>
      <c r="CA87" s="878"/>
      <c r="CB87" s="878"/>
      <c r="CC87" s="878"/>
      <c r="CD87" s="878"/>
      <c r="CE87" s="878"/>
      <c r="CF87" s="878"/>
      <c r="CG87" s="883"/>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230"/>
    </row>
    <row r="88" spans="1:131" ht="26.25" customHeight="1" thickBot="1" x14ac:dyDescent="0.2">
      <c r="A88" s="240" t="s">
        <v>393</v>
      </c>
      <c r="B88" s="796" t="s">
        <v>424</v>
      </c>
      <c r="C88" s="797"/>
      <c r="D88" s="797"/>
      <c r="E88" s="797"/>
      <c r="F88" s="797"/>
      <c r="G88" s="797"/>
      <c r="H88" s="797"/>
      <c r="I88" s="797"/>
      <c r="J88" s="797"/>
      <c r="K88" s="797"/>
      <c r="L88" s="797"/>
      <c r="M88" s="797"/>
      <c r="N88" s="797"/>
      <c r="O88" s="797"/>
      <c r="P88" s="798"/>
      <c r="Q88" s="856"/>
      <c r="R88" s="857"/>
      <c r="S88" s="857"/>
      <c r="T88" s="857"/>
      <c r="U88" s="857"/>
      <c r="V88" s="857"/>
      <c r="W88" s="857"/>
      <c r="X88" s="857"/>
      <c r="Y88" s="857"/>
      <c r="Z88" s="857"/>
      <c r="AA88" s="857"/>
      <c r="AB88" s="857"/>
      <c r="AC88" s="857"/>
      <c r="AD88" s="857"/>
      <c r="AE88" s="857"/>
      <c r="AF88" s="864">
        <v>2841</v>
      </c>
      <c r="AG88" s="865"/>
      <c r="AH88" s="865"/>
      <c r="AI88" s="865"/>
      <c r="AJ88" s="866"/>
      <c r="AK88" s="857"/>
      <c r="AL88" s="857"/>
      <c r="AM88" s="857"/>
      <c r="AN88" s="857"/>
      <c r="AO88" s="857"/>
      <c r="AP88" s="864">
        <v>4677</v>
      </c>
      <c r="AQ88" s="865"/>
      <c r="AR88" s="865"/>
      <c r="AS88" s="865"/>
      <c r="AT88" s="866"/>
      <c r="AU88" s="864">
        <v>1359</v>
      </c>
      <c r="AV88" s="865"/>
      <c r="AW88" s="865"/>
      <c r="AX88" s="865"/>
      <c r="AY88" s="866"/>
      <c r="AZ88" s="868"/>
      <c r="BA88" s="868"/>
      <c r="BB88" s="868"/>
      <c r="BC88" s="868"/>
      <c r="BD88" s="869"/>
      <c r="BE88" s="241"/>
      <c r="BF88" s="241"/>
      <c r="BG88" s="241"/>
      <c r="BH88" s="241"/>
      <c r="BI88" s="241"/>
      <c r="BJ88" s="241"/>
      <c r="BK88" s="241"/>
      <c r="BL88" s="241"/>
      <c r="BM88" s="241"/>
      <c r="BN88" s="241"/>
      <c r="BO88" s="241"/>
      <c r="BP88" s="241"/>
      <c r="BQ88" s="238">
        <v>82</v>
      </c>
      <c r="BR88" s="243"/>
      <c r="BS88" s="877"/>
      <c r="BT88" s="878"/>
      <c r="BU88" s="878"/>
      <c r="BV88" s="878"/>
      <c r="BW88" s="878"/>
      <c r="BX88" s="878"/>
      <c r="BY88" s="878"/>
      <c r="BZ88" s="878"/>
      <c r="CA88" s="878"/>
      <c r="CB88" s="878"/>
      <c r="CC88" s="878"/>
      <c r="CD88" s="878"/>
      <c r="CE88" s="878"/>
      <c r="CF88" s="878"/>
      <c r="CG88" s="883"/>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77"/>
      <c r="BT89" s="878"/>
      <c r="BU89" s="878"/>
      <c r="BV89" s="878"/>
      <c r="BW89" s="878"/>
      <c r="BX89" s="878"/>
      <c r="BY89" s="878"/>
      <c r="BZ89" s="878"/>
      <c r="CA89" s="878"/>
      <c r="CB89" s="878"/>
      <c r="CC89" s="878"/>
      <c r="CD89" s="878"/>
      <c r="CE89" s="878"/>
      <c r="CF89" s="878"/>
      <c r="CG89" s="883"/>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77"/>
      <c r="BT90" s="878"/>
      <c r="BU90" s="878"/>
      <c r="BV90" s="878"/>
      <c r="BW90" s="878"/>
      <c r="BX90" s="878"/>
      <c r="BY90" s="878"/>
      <c r="BZ90" s="878"/>
      <c r="CA90" s="878"/>
      <c r="CB90" s="878"/>
      <c r="CC90" s="878"/>
      <c r="CD90" s="878"/>
      <c r="CE90" s="878"/>
      <c r="CF90" s="878"/>
      <c r="CG90" s="883"/>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77"/>
      <c r="BT91" s="878"/>
      <c r="BU91" s="878"/>
      <c r="BV91" s="878"/>
      <c r="BW91" s="878"/>
      <c r="BX91" s="878"/>
      <c r="BY91" s="878"/>
      <c r="BZ91" s="878"/>
      <c r="CA91" s="878"/>
      <c r="CB91" s="878"/>
      <c r="CC91" s="878"/>
      <c r="CD91" s="878"/>
      <c r="CE91" s="878"/>
      <c r="CF91" s="878"/>
      <c r="CG91" s="883"/>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77"/>
      <c r="BT92" s="878"/>
      <c r="BU92" s="878"/>
      <c r="BV92" s="878"/>
      <c r="BW92" s="878"/>
      <c r="BX92" s="878"/>
      <c r="BY92" s="878"/>
      <c r="BZ92" s="878"/>
      <c r="CA92" s="878"/>
      <c r="CB92" s="878"/>
      <c r="CC92" s="878"/>
      <c r="CD92" s="878"/>
      <c r="CE92" s="878"/>
      <c r="CF92" s="878"/>
      <c r="CG92" s="883"/>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77"/>
      <c r="BT93" s="878"/>
      <c r="BU93" s="878"/>
      <c r="BV93" s="878"/>
      <c r="BW93" s="878"/>
      <c r="BX93" s="878"/>
      <c r="BY93" s="878"/>
      <c r="BZ93" s="878"/>
      <c r="CA93" s="878"/>
      <c r="CB93" s="878"/>
      <c r="CC93" s="878"/>
      <c r="CD93" s="878"/>
      <c r="CE93" s="878"/>
      <c r="CF93" s="878"/>
      <c r="CG93" s="883"/>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77"/>
      <c r="BT94" s="878"/>
      <c r="BU94" s="878"/>
      <c r="BV94" s="878"/>
      <c r="BW94" s="878"/>
      <c r="BX94" s="878"/>
      <c r="BY94" s="878"/>
      <c r="BZ94" s="878"/>
      <c r="CA94" s="878"/>
      <c r="CB94" s="878"/>
      <c r="CC94" s="878"/>
      <c r="CD94" s="878"/>
      <c r="CE94" s="878"/>
      <c r="CF94" s="878"/>
      <c r="CG94" s="883"/>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77"/>
      <c r="BT95" s="878"/>
      <c r="BU95" s="878"/>
      <c r="BV95" s="878"/>
      <c r="BW95" s="878"/>
      <c r="BX95" s="878"/>
      <c r="BY95" s="878"/>
      <c r="BZ95" s="878"/>
      <c r="CA95" s="878"/>
      <c r="CB95" s="878"/>
      <c r="CC95" s="878"/>
      <c r="CD95" s="878"/>
      <c r="CE95" s="878"/>
      <c r="CF95" s="878"/>
      <c r="CG95" s="883"/>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77"/>
      <c r="BT96" s="878"/>
      <c r="BU96" s="878"/>
      <c r="BV96" s="878"/>
      <c r="BW96" s="878"/>
      <c r="BX96" s="878"/>
      <c r="BY96" s="878"/>
      <c r="BZ96" s="878"/>
      <c r="CA96" s="878"/>
      <c r="CB96" s="878"/>
      <c r="CC96" s="878"/>
      <c r="CD96" s="878"/>
      <c r="CE96" s="878"/>
      <c r="CF96" s="878"/>
      <c r="CG96" s="883"/>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77"/>
      <c r="BT97" s="878"/>
      <c r="BU97" s="878"/>
      <c r="BV97" s="878"/>
      <c r="BW97" s="878"/>
      <c r="BX97" s="878"/>
      <c r="BY97" s="878"/>
      <c r="BZ97" s="878"/>
      <c r="CA97" s="878"/>
      <c r="CB97" s="878"/>
      <c r="CC97" s="878"/>
      <c r="CD97" s="878"/>
      <c r="CE97" s="878"/>
      <c r="CF97" s="878"/>
      <c r="CG97" s="883"/>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77"/>
      <c r="BT98" s="878"/>
      <c r="BU98" s="878"/>
      <c r="BV98" s="878"/>
      <c r="BW98" s="878"/>
      <c r="BX98" s="878"/>
      <c r="BY98" s="878"/>
      <c r="BZ98" s="878"/>
      <c r="CA98" s="878"/>
      <c r="CB98" s="878"/>
      <c r="CC98" s="878"/>
      <c r="CD98" s="878"/>
      <c r="CE98" s="878"/>
      <c r="CF98" s="878"/>
      <c r="CG98" s="883"/>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77"/>
      <c r="BT99" s="878"/>
      <c r="BU99" s="878"/>
      <c r="BV99" s="878"/>
      <c r="BW99" s="878"/>
      <c r="BX99" s="878"/>
      <c r="BY99" s="878"/>
      <c r="BZ99" s="878"/>
      <c r="CA99" s="878"/>
      <c r="CB99" s="878"/>
      <c r="CC99" s="878"/>
      <c r="CD99" s="878"/>
      <c r="CE99" s="878"/>
      <c r="CF99" s="878"/>
      <c r="CG99" s="883"/>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77"/>
      <c r="BT100" s="878"/>
      <c r="BU100" s="878"/>
      <c r="BV100" s="878"/>
      <c r="BW100" s="878"/>
      <c r="BX100" s="878"/>
      <c r="BY100" s="878"/>
      <c r="BZ100" s="878"/>
      <c r="CA100" s="878"/>
      <c r="CB100" s="878"/>
      <c r="CC100" s="878"/>
      <c r="CD100" s="878"/>
      <c r="CE100" s="878"/>
      <c r="CF100" s="878"/>
      <c r="CG100" s="883"/>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77"/>
      <c r="BT101" s="878"/>
      <c r="BU101" s="878"/>
      <c r="BV101" s="878"/>
      <c r="BW101" s="878"/>
      <c r="BX101" s="878"/>
      <c r="BY101" s="878"/>
      <c r="BZ101" s="878"/>
      <c r="CA101" s="878"/>
      <c r="CB101" s="878"/>
      <c r="CC101" s="878"/>
      <c r="CD101" s="878"/>
      <c r="CE101" s="878"/>
      <c r="CF101" s="878"/>
      <c r="CG101" s="883"/>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96" t="s">
        <v>425</v>
      </c>
      <c r="BS102" s="797"/>
      <c r="BT102" s="797"/>
      <c r="BU102" s="797"/>
      <c r="BV102" s="797"/>
      <c r="BW102" s="797"/>
      <c r="BX102" s="797"/>
      <c r="BY102" s="797"/>
      <c r="BZ102" s="797"/>
      <c r="CA102" s="797"/>
      <c r="CB102" s="797"/>
      <c r="CC102" s="797"/>
      <c r="CD102" s="797"/>
      <c r="CE102" s="797"/>
      <c r="CF102" s="797"/>
      <c r="CG102" s="798"/>
      <c r="CH102" s="902"/>
      <c r="CI102" s="903"/>
      <c r="CJ102" s="903"/>
      <c r="CK102" s="903"/>
      <c r="CL102" s="904"/>
      <c r="CM102" s="902"/>
      <c r="CN102" s="903"/>
      <c r="CO102" s="903"/>
      <c r="CP102" s="903"/>
      <c r="CQ102" s="904"/>
      <c r="CR102" s="905">
        <v>476</v>
      </c>
      <c r="CS102" s="865"/>
      <c r="CT102" s="865"/>
      <c r="CU102" s="865"/>
      <c r="CV102" s="906"/>
      <c r="CW102" s="905">
        <v>50</v>
      </c>
      <c r="CX102" s="865"/>
      <c r="CY102" s="865"/>
      <c r="CZ102" s="865"/>
      <c r="DA102" s="906"/>
      <c r="DB102" s="905">
        <v>365</v>
      </c>
      <c r="DC102" s="865"/>
      <c r="DD102" s="865"/>
      <c r="DE102" s="865"/>
      <c r="DF102" s="906"/>
      <c r="DG102" s="905" t="s">
        <v>534</v>
      </c>
      <c r="DH102" s="865"/>
      <c r="DI102" s="865"/>
      <c r="DJ102" s="865"/>
      <c r="DK102" s="906"/>
      <c r="DL102" s="905" t="s">
        <v>534</v>
      </c>
      <c r="DM102" s="865"/>
      <c r="DN102" s="865"/>
      <c r="DO102" s="865"/>
      <c r="DP102" s="906"/>
      <c r="DQ102" s="905" t="s">
        <v>534</v>
      </c>
      <c r="DR102" s="865"/>
      <c r="DS102" s="865"/>
      <c r="DT102" s="865"/>
      <c r="DU102" s="906"/>
      <c r="DV102" s="796"/>
      <c r="DW102" s="797"/>
      <c r="DX102" s="797"/>
      <c r="DY102" s="797"/>
      <c r="DZ102" s="92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30" t="s">
        <v>426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31" t="s">
        <v>427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32" t="s">
        <v>430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431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230" customFormat="1" ht="26.25" customHeight="1" x14ac:dyDescent="0.15">
      <c r="A109" s="927" t="s">
        <v>432</v>
      </c>
      <c r="B109" s="908"/>
      <c r="C109" s="908"/>
      <c r="D109" s="908"/>
      <c r="E109" s="908"/>
      <c r="F109" s="908"/>
      <c r="G109" s="908"/>
      <c r="H109" s="908"/>
      <c r="I109" s="908"/>
      <c r="J109" s="908"/>
      <c r="K109" s="908"/>
      <c r="L109" s="908"/>
      <c r="M109" s="908"/>
      <c r="N109" s="908"/>
      <c r="O109" s="908"/>
      <c r="P109" s="908"/>
      <c r="Q109" s="908"/>
      <c r="R109" s="908"/>
      <c r="S109" s="908"/>
      <c r="T109" s="908"/>
      <c r="U109" s="908"/>
      <c r="V109" s="908"/>
      <c r="W109" s="908"/>
      <c r="X109" s="908"/>
      <c r="Y109" s="908"/>
      <c r="Z109" s="909"/>
      <c r="AA109" s="907" t="s">
        <v>433</v>
      </c>
      <c r="AB109" s="908"/>
      <c r="AC109" s="908"/>
      <c r="AD109" s="908"/>
      <c r="AE109" s="909"/>
      <c r="AF109" s="907" t="s">
        <v>434</v>
      </c>
      <c r="AG109" s="908"/>
      <c r="AH109" s="908"/>
      <c r="AI109" s="908"/>
      <c r="AJ109" s="909"/>
      <c r="AK109" s="907" t="s">
        <v>310</v>
      </c>
      <c r="AL109" s="908"/>
      <c r="AM109" s="908"/>
      <c r="AN109" s="908"/>
      <c r="AO109" s="909"/>
      <c r="AP109" s="907" t="s">
        <v>435</v>
      </c>
      <c r="AQ109" s="908"/>
      <c r="AR109" s="908"/>
      <c r="AS109" s="908"/>
      <c r="AT109" s="910"/>
      <c r="AU109" s="927" t="s">
        <v>432</v>
      </c>
      <c r="AV109" s="908"/>
      <c r="AW109" s="908"/>
      <c r="AX109" s="908"/>
      <c r="AY109" s="908"/>
      <c r="AZ109" s="908"/>
      <c r="BA109" s="908"/>
      <c r="BB109" s="908"/>
      <c r="BC109" s="908"/>
      <c r="BD109" s="908"/>
      <c r="BE109" s="908"/>
      <c r="BF109" s="908"/>
      <c r="BG109" s="908"/>
      <c r="BH109" s="908"/>
      <c r="BI109" s="908"/>
      <c r="BJ109" s="908"/>
      <c r="BK109" s="908"/>
      <c r="BL109" s="908"/>
      <c r="BM109" s="908"/>
      <c r="BN109" s="908"/>
      <c r="BO109" s="908"/>
      <c r="BP109" s="909"/>
      <c r="BQ109" s="907" t="s">
        <v>433</v>
      </c>
      <c r="BR109" s="908"/>
      <c r="BS109" s="908"/>
      <c r="BT109" s="908"/>
      <c r="BU109" s="909"/>
      <c r="BV109" s="907" t="s">
        <v>434</v>
      </c>
      <c r="BW109" s="908"/>
      <c r="BX109" s="908"/>
      <c r="BY109" s="908"/>
      <c r="BZ109" s="909"/>
      <c r="CA109" s="907" t="s">
        <v>310</v>
      </c>
      <c r="CB109" s="908"/>
      <c r="CC109" s="908"/>
      <c r="CD109" s="908"/>
      <c r="CE109" s="909"/>
      <c r="CF109" s="928" t="s">
        <v>435</v>
      </c>
      <c r="CG109" s="928"/>
      <c r="CH109" s="928"/>
      <c r="CI109" s="928"/>
      <c r="CJ109" s="928"/>
      <c r="CK109" s="907" t="s">
        <v>436</v>
      </c>
      <c r="CL109" s="908"/>
      <c r="CM109" s="908"/>
      <c r="CN109" s="908"/>
      <c r="CO109" s="908"/>
      <c r="CP109" s="908"/>
      <c r="CQ109" s="908"/>
      <c r="CR109" s="908"/>
      <c r="CS109" s="908"/>
      <c r="CT109" s="908"/>
      <c r="CU109" s="908"/>
      <c r="CV109" s="908"/>
      <c r="CW109" s="908"/>
      <c r="CX109" s="908"/>
      <c r="CY109" s="908"/>
      <c r="CZ109" s="908"/>
      <c r="DA109" s="908"/>
      <c r="DB109" s="908"/>
      <c r="DC109" s="908"/>
      <c r="DD109" s="908"/>
      <c r="DE109" s="908"/>
      <c r="DF109" s="909"/>
      <c r="DG109" s="907" t="s">
        <v>433</v>
      </c>
      <c r="DH109" s="908"/>
      <c r="DI109" s="908"/>
      <c r="DJ109" s="908"/>
      <c r="DK109" s="909"/>
      <c r="DL109" s="907" t="s">
        <v>434</v>
      </c>
      <c r="DM109" s="908"/>
      <c r="DN109" s="908"/>
      <c r="DO109" s="908"/>
      <c r="DP109" s="909"/>
      <c r="DQ109" s="907" t="s">
        <v>310</v>
      </c>
      <c r="DR109" s="908"/>
      <c r="DS109" s="908"/>
      <c r="DT109" s="908"/>
      <c r="DU109" s="909"/>
      <c r="DV109" s="907" t="s">
        <v>435</v>
      </c>
      <c r="DW109" s="908"/>
      <c r="DX109" s="908"/>
      <c r="DY109" s="908"/>
      <c r="DZ109" s="910"/>
    </row>
    <row r="110" spans="1:131" s="230" customFormat="1" ht="26.25" customHeight="1" x14ac:dyDescent="0.15">
      <c r="A110" s="911" t="s">
        <v>437</v>
      </c>
      <c r="B110" s="912"/>
      <c r="C110" s="912"/>
      <c r="D110" s="912"/>
      <c r="E110" s="912"/>
      <c r="F110" s="912"/>
      <c r="G110" s="912"/>
      <c r="H110" s="912"/>
      <c r="I110" s="912"/>
      <c r="J110" s="912"/>
      <c r="K110" s="912"/>
      <c r="L110" s="912"/>
      <c r="M110" s="912"/>
      <c r="N110" s="912"/>
      <c r="O110" s="912"/>
      <c r="P110" s="912"/>
      <c r="Q110" s="912"/>
      <c r="R110" s="912"/>
      <c r="S110" s="912"/>
      <c r="T110" s="912"/>
      <c r="U110" s="912"/>
      <c r="V110" s="912"/>
      <c r="W110" s="912"/>
      <c r="X110" s="912"/>
      <c r="Y110" s="912"/>
      <c r="Z110" s="913"/>
      <c r="AA110" s="914">
        <v>4830541</v>
      </c>
      <c r="AB110" s="915"/>
      <c r="AC110" s="915"/>
      <c r="AD110" s="915"/>
      <c r="AE110" s="916"/>
      <c r="AF110" s="917">
        <v>5030258</v>
      </c>
      <c r="AG110" s="915"/>
      <c r="AH110" s="915"/>
      <c r="AI110" s="915"/>
      <c r="AJ110" s="916"/>
      <c r="AK110" s="917">
        <v>5215745</v>
      </c>
      <c r="AL110" s="915"/>
      <c r="AM110" s="915"/>
      <c r="AN110" s="915"/>
      <c r="AO110" s="916"/>
      <c r="AP110" s="918">
        <v>33.6</v>
      </c>
      <c r="AQ110" s="919"/>
      <c r="AR110" s="919"/>
      <c r="AS110" s="919"/>
      <c r="AT110" s="920"/>
      <c r="AU110" s="921" t="s">
        <v>74</v>
      </c>
      <c r="AV110" s="922"/>
      <c r="AW110" s="922"/>
      <c r="AX110" s="922"/>
      <c r="AY110" s="922"/>
      <c r="AZ110" s="944" t="s">
        <v>438</v>
      </c>
      <c r="BA110" s="912"/>
      <c r="BB110" s="912"/>
      <c r="BC110" s="912"/>
      <c r="BD110" s="912"/>
      <c r="BE110" s="912"/>
      <c r="BF110" s="912"/>
      <c r="BG110" s="912"/>
      <c r="BH110" s="912"/>
      <c r="BI110" s="912"/>
      <c r="BJ110" s="912"/>
      <c r="BK110" s="912"/>
      <c r="BL110" s="912"/>
      <c r="BM110" s="912"/>
      <c r="BN110" s="912"/>
      <c r="BO110" s="912"/>
      <c r="BP110" s="913"/>
      <c r="BQ110" s="945">
        <v>42559046</v>
      </c>
      <c r="BR110" s="946"/>
      <c r="BS110" s="946"/>
      <c r="BT110" s="946"/>
      <c r="BU110" s="946"/>
      <c r="BV110" s="946">
        <v>41004026</v>
      </c>
      <c r="BW110" s="946"/>
      <c r="BX110" s="946"/>
      <c r="BY110" s="946"/>
      <c r="BZ110" s="946"/>
      <c r="CA110" s="946">
        <v>38621251</v>
      </c>
      <c r="CB110" s="946"/>
      <c r="CC110" s="946"/>
      <c r="CD110" s="946"/>
      <c r="CE110" s="946"/>
      <c r="CF110" s="959">
        <v>248.9</v>
      </c>
      <c r="CG110" s="960"/>
      <c r="CH110" s="960"/>
      <c r="CI110" s="960"/>
      <c r="CJ110" s="960"/>
      <c r="CK110" s="961" t="s">
        <v>439</v>
      </c>
      <c r="CL110" s="962"/>
      <c r="CM110" s="944" t="s">
        <v>440</v>
      </c>
      <c r="CN110" s="912"/>
      <c r="CO110" s="912"/>
      <c r="CP110" s="912"/>
      <c r="CQ110" s="912"/>
      <c r="CR110" s="912"/>
      <c r="CS110" s="912"/>
      <c r="CT110" s="912"/>
      <c r="CU110" s="912"/>
      <c r="CV110" s="912"/>
      <c r="CW110" s="912"/>
      <c r="CX110" s="912"/>
      <c r="CY110" s="912"/>
      <c r="CZ110" s="912"/>
      <c r="DA110" s="912"/>
      <c r="DB110" s="912"/>
      <c r="DC110" s="912"/>
      <c r="DD110" s="912"/>
      <c r="DE110" s="912"/>
      <c r="DF110" s="913"/>
      <c r="DG110" s="945" t="s">
        <v>441</v>
      </c>
      <c r="DH110" s="946"/>
      <c r="DI110" s="946"/>
      <c r="DJ110" s="946"/>
      <c r="DK110" s="946"/>
      <c r="DL110" s="946" t="s">
        <v>441</v>
      </c>
      <c r="DM110" s="946"/>
      <c r="DN110" s="946"/>
      <c r="DO110" s="946"/>
      <c r="DP110" s="946"/>
      <c r="DQ110" s="946" t="s">
        <v>442</v>
      </c>
      <c r="DR110" s="946"/>
      <c r="DS110" s="946"/>
      <c r="DT110" s="946"/>
      <c r="DU110" s="946"/>
      <c r="DV110" s="947" t="s">
        <v>442</v>
      </c>
      <c r="DW110" s="947"/>
      <c r="DX110" s="947"/>
      <c r="DY110" s="947"/>
      <c r="DZ110" s="948"/>
    </row>
    <row r="111" spans="1:131" s="230" customFormat="1" ht="26.25" customHeight="1" x14ac:dyDescent="0.15">
      <c r="A111" s="949" t="s">
        <v>443</v>
      </c>
      <c r="B111" s="950"/>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1"/>
      <c r="AA111" s="952" t="s">
        <v>441</v>
      </c>
      <c r="AB111" s="953"/>
      <c r="AC111" s="953"/>
      <c r="AD111" s="953"/>
      <c r="AE111" s="954"/>
      <c r="AF111" s="955" t="s">
        <v>442</v>
      </c>
      <c r="AG111" s="953"/>
      <c r="AH111" s="953"/>
      <c r="AI111" s="953"/>
      <c r="AJ111" s="954"/>
      <c r="AK111" s="955" t="s">
        <v>442</v>
      </c>
      <c r="AL111" s="953"/>
      <c r="AM111" s="953"/>
      <c r="AN111" s="953"/>
      <c r="AO111" s="954"/>
      <c r="AP111" s="956" t="s">
        <v>441</v>
      </c>
      <c r="AQ111" s="957"/>
      <c r="AR111" s="957"/>
      <c r="AS111" s="957"/>
      <c r="AT111" s="958"/>
      <c r="AU111" s="923"/>
      <c r="AV111" s="924"/>
      <c r="AW111" s="924"/>
      <c r="AX111" s="924"/>
      <c r="AY111" s="924"/>
      <c r="AZ111" s="937" t="s">
        <v>444</v>
      </c>
      <c r="BA111" s="938"/>
      <c r="BB111" s="938"/>
      <c r="BC111" s="938"/>
      <c r="BD111" s="938"/>
      <c r="BE111" s="938"/>
      <c r="BF111" s="938"/>
      <c r="BG111" s="938"/>
      <c r="BH111" s="938"/>
      <c r="BI111" s="938"/>
      <c r="BJ111" s="938"/>
      <c r="BK111" s="938"/>
      <c r="BL111" s="938"/>
      <c r="BM111" s="938"/>
      <c r="BN111" s="938"/>
      <c r="BO111" s="938"/>
      <c r="BP111" s="939"/>
      <c r="BQ111" s="940">
        <v>60146</v>
      </c>
      <c r="BR111" s="941"/>
      <c r="BS111" s="941"/>
      <c r="BT111" s="941"/>
      <c r="BU111" s="941"/>
      <c r="BV111" s="941">
        <v>33007</v>
      </c>
      <c r="BW111" s="941"/>
      <c r="BX111" s="941"/>
      <c r="BY111" s="941"/>
      <c r="BZ111" s="941"/>
      <c r="CA111" s="941">
        <v>19141</v>
      </c>
      <c r="CB111" s="941"/>
      <c r="CC111" s="941"/>
      <c r="CD111" s="941"/>
      <c r="CE111" s="941"/>
      <c r="CF111" s="935">
        <v>0.1</v>
      </c>
      <c r="CG111" s="936"/>
      <c r="CH111" s="936"/>
      <c r="CI111" s="936"/>
      <c r="CJ111" s="936"/>
      <c r="CK111" s="963"/>
      <c r="CL111" s="964"/>
      <c r="CM111" s="937" t="s">
        <v>445</v>
      </c>
      <c r="CN111" s="938"/>
      <c r="CO111" s="938"/>
      <c r="CP111" s="938"/>
      <c r="CQ111" s="938"/>
      <c r="CR111" s="938"/>
      <c r="CS111" s="938"/>
      <c r="CT111" s="938"/>
      <c r="CU111" s="938"/>
      <c r="CV111" s="938"/>
      <c r="CW111" s="938"/>
      <c r="CX111" s="938"/>
      <c r="CY111" s="938"/>
      <c r="CZ111" s="938"/>
      <c r="DA111" s="938"/>
      <c r="DB111" s="938"/>
      <c r="DC111" s="938"/>
      <c r="DD111" s="938"/>
      <c r="DE111" s="938"/>
      <c r="DF111" s="939"/>
      <c r="DG111" s="940" t="s">
        <v>441</v>
      </c>
      <c r="DH111" s="941"/>
      <c r="DI111" s="941"/>
      <c r="DJ111" s="941"/>
      <c r="DK111" s="941"/>
      <c r="DL111" s="941" t="s">
        <v>442</v>
      </c>
      <c r="DM111" s="941"/>
      <c r="DN111" s="941"/>
      <c r="DO111" s="941"/>
      <c r="DP111" s="941"/>
      <c r="DQ111" s="941" t="s">
        <v>441</v>
      </c>
      <c r="DR111" s="941"/>
      <c r="DS111" s="941"/>
      <c r="DT111" s="941"/>
      <c r="DU111" s="941"/>
      <c r="DV111" s="942" t="s">
        <v>441</v>
      </c>
      <c r="DW111" s="942"/>
      <c r="DX111" s="942"/>
      <c r="DY111" s="942"/>
      <c r="DZ111" s="943"/>
    </row>
    <row r="112" spans="1:131" s="230" customFormat="1" ht="26.25" customHeight="1" x14ac:dyDescent="0.15">
      <c r="A112" s="967" t="s">
        <v>446</v>
      </c>
      <c r="B112" s="968"/>
      <c r="C112" s="938" t="s">
        <v>447</v>
      </c>
      <c r="D112" s="938"/>
      <c r="E112" s="938"/>
      <c r="F112" s="938"/>
      <c r="G112" s="938"/>
      <c r="H112" s="938"/>
      <c r="I112" s="938"/>
      <c r="J112" s="938"/>
      <c r="K112" s="938"/>
      <c r="L112" s="938"/>
      <c r="M112" s="938"/>
      <c r="N112" s="938"/>
      <c r="O112" s="938"/>
      <c r="P112" s="938"/>
      <c r="Q112" s="938"/>
      <c r="R112" s="938"/>
      <c r="S112" s="938"/>
      <c r="T112" s="938"/>
      <c r="U112" s="938"/>
      <c r="V112" s="938"/>
      <c r="W112" s="938"/>
      <c r="X112" s="938"/>
      <c r="Y112" s="938"/>
      <c r="Z112" s="939"/>
      <c r="AA112" s="973" t="s">
        <v>448</v>
      </c>
      <c r="AB112" s="974"/>
      <c r="AC112" s="974"/>
      <c r="AD112" s="974"/>
      <c r="AE112" s="975"/>
      <c r="AF112" s="976" t="s">
        <v>448</v>
      </c>
      <c r="AG112" s="974"/>
      <c r="AH112" s="974"/>
      <c r="AI112" s="974"/>
      <c r="AJ112" s="975"/>
      <c r="AK112" s="976" t="s">
        <v>449</v>
      </c>
      <c r="AL112" s="974"/>
      <c r="AM112" s="974"/>
      <c r="AN112" s="974"/>
      <c r="AO112" s="975"/>
      <c r="AP112" s="977" t="s">
        <v>448</v>
      </c>
      <c r="AQ112" s="978"/>
      <c r="AR112" s="978"/>
      <c r="AS112" s="978"/>
      <c r="AT112" s="979"/>
      <c r="AU112" s="923"/>
      <c r="AV112" s="924"/>
      <c r="AW112" s="924"/>
      <c r="AX112" s="924"/>
      <c r="AY112" s="924"/>
      <c r="AZ112" s="937" t="s">
        <v>450</v>
      </c>
      <c r="BA112" s="938"/>
      <c r="BB112" s="938"/>
      <c r="BC112" s="938"/>
      <c r="BD112" s="938"/>
      <c r="BE112" s="938"/>
      <c r="BF112" s="938"/>
      <c r="BG112" s="938"/>
      <c r="BH112" s="938"/>
      <c r="BI112" s="938"/>
      <c r="BJ112" s="938"/>
      <c r="BK112" s="938"/>
      <c r="BL112" s="938"/>
      <c r="BM112" s="938"/>
      <c r="BN112" s="938"/>
      <c r="BO112" s="938"/>
      <c r="BP112" s="939"/>
      <c r="BQ112" s="940">
        <v>16050231</v>
      </c>
      <c r="BR112" s="941"/>
      <c r="BS112" s="941"/>
      <c r="BT112" s="941"/>
      <c r="BU112" s="941"/>
      <c r="BV112" s="941">
        <v>14176021</v>
      </c>
      <c r="BW112" s="941"/>
      <c r="BX112" s="941"/>
      <c r="BY112" s="941"/>
      <c r="BZ112" s="941"/>
      <c r="CA112" s="941">
        <v>12469789</v>
      </c>
      <c r="CB112" s="941"/>
      <c r="CC112" s="941"/>
      <c r="CD112" s="941"/>
      <c r="CE112" s="941"/>
      <c r="CF112" s="935">
        <v>80.400000000000006</v>
      </c>
      <c r="CG112" s="936"/>
      <c r="CH112" s="936"/>
      <c r="CI112" s="936"/>
      <c r="CJ112" s="936"/>
      <c r="CK112" s="963"/>
      <c r="CL112" s="964"/>
      <c r="CM112" s="937" t="s">
        <v>451</v>
      </c>
      <c r="CN112" s="938"/>
      <c r="CO112" s="938"/>
      <c r="CP112" s="938"/>
      <c r="CQ112" s="938"/>
      <c r="CR112" s="938"/>
      <c r="CS112" s="938"/>
      <c r="CT112" s="938"/>
      <c r="CU112" s="938"/>
      <c r="CV112" s="938"/>
      <c r="CW112" s="938"/>
      <c r="CX112" s="938"/>
      <c r="CY112" s="938"/>
      <c r="CZ112" s="938"/>
      <c r="DA112" s="938"/>
      <c r="DB112" s="938"/>
      <c r="DC112" s="938"/>
      <c r="DD112" s="938"/>
      <c r="DE112" s="938"/>
      <c r="DF112" s="939"/>
      <c r="DG112" s="940" t="s">
        <v>449</v>
      </c>
      <c r="DH112" s="941"/>
      <c r="DI112" s="941"/>
      <c r="DJ112" s="941"/>
      <c r="DK112" s="941"/>
      <c r="DL112" s="941" t="s">
        <v>448</v>
      </c>
      <c r="DM112" s="941"/>
      <c r="DN112" s="941"/>
      <c r="DO112" s="941"/>
      <c r="DP112" s="941"/>
      <c r="DQ112" s="941" t="s">
        <v>449</v>
      </c>
      <c r="DR112" s="941"/>
      <c r="DS112" s="941"/>
      <c r="DT112" s="941"/>
      <c r="DU112" s="941"/>
      <c r="DV112" s="942" t="s">
        <v>448</v>
      </c>
      <c r="DW112" s="942"/>
      <c r="DX112" s="942"/>
      <c r="DY112" s="942"/>
      <c r="DZ112" s="943"/>
    </row>
    <row r="113" spans="1:130" s="230" customFormat="1" ht="26.25" customHeight="1" x14ac:dyDescent="0.15">
      <c r="A113" s="969"/>
      <c r="B113" s="970"/>
      <c r="C113" s="938" t="s">
        <v>452</v>
      </c>
      <c r="D113" s="938"/>
      <c r="E113" s="938"/>
      <c r="F113" s="938"/>
      <c r="G113" s="938"/>
      <c r="H113" s="938"/>
      <c r="I113" s="938"/>
      <c r="J113" s="938"/>
      <c r="K113" s="938"/>
      <c r="L113" s="938"/>
      <c r="M113" s="938"/>
      <c r="N113" s="938"/>
      <c r="O113" s="938"/>
      <c r="P113" s="938"/>
      <c r="Q113" s="938"/>
      <c r="R113" s="938"/>
      <c r="S113" s="938"/>
      <c r="T113" s="938"/>
      <c r="U113" s="938"/>
      <c r="V113" s="938"/>
      <c r="W113" s="938"/>
      <c r="X113" s="938"/>
      <c r="Y113" s="938"/>
      <c r="Z113" s="939"/>
      <c r="AA113" s="952">
        <v>1993707</v>
      </c>
      <c r="AB113" s="953"/>
      <c r="AC113" s="953"/>
      <c r="AD113" s="953"/>
      <c r="AE113" s="954"/>
      <c r="AF113" s="955">
        <v>1905557</v>
      </c>
      <c r="AG113" s="953"/>
      <c r="AH113" s="953"/>
      <c r="AI113" s="953"/>
      <c r="AJ113" s="954"/>
      <c r="AK113" s="955">
        <v>1794632</v>
      </c>
      <c r="AL113" s="953"/>
      <c r="AM113" s="953"/>
      <c r="AN113" s="953"/>
      <c r="AO113" s="954"/>
      <c r="AP113" s="956">
        <v>11.6</v>
      </c>
      <c r="AQ113" s="957"/>
      <c r="AR113" s="957"/>
      <c r="AS113" s="957"/>
      <c r="AT113" s="958"/>
      <c r="AU113" s="923"/>
      <c r="AV113" s="924"/>
      <c r="AW113" s="924"/>
      <c r="AX113" s="924"/>
      <c r="AY113" s="924"/>
      <c r="AZ113" s="937" t="s">
        <v>453</v>
      </c>
      <c r="BA113" s="938"/>
      <c r="BB113" s="938"/>
      <c r="BC113" s="938"/>
      <c r="BD113" s="938"/>
      <c r="BE113" s="938"/>
      <c r="BF113" s="938"/>
      <c r="BG113" s="938"/>
      <c r="BH113" s="938"/>
      <c r="BI113" s="938"/>
      <c r="BJ113" s="938"/>
      <c r="BK113" s="938"/>
      <c r="BL113" s="938"/>
      <c r="BM113" s="938"/>
      <c r="BN113" s="938"/>
      <c r="BO113" s="938"/>
      <c r="BP113" s="939"/>
      <c r="BQ113" s="940">
        <v>1163962</v>
      </c>
      <c r="BR113" s="941"/>
      <c r="BS113" s="941"/>
      <c r="BT113" s="941"/>
      <c r="BU113" s="941"/>
      <c r="BV113" s="941">
        <v>1093155</v>
      </c>
      <c r="BW113" s="941"/>
      <c r="BX113" s="941"/>
      <c r="BY113" s="941"/>
      <c r="BZ113" s="941"/>
      <c r="CA113" s="941">
        <v>1358701</v>
      </c>
      <c r="CB113" s="941"/>
      <c r="CC113" s="941"/>
      <c r="CD113" s="941"/>
      <c r="CE113" s="941"/>
      <c r="CF113" s="935">
        <v>8.8000000000000007</v>
      </c>
      <c r="CG113" s="936"/>
      <c r="CH113" s="936"/>
      <c r="CI113" s="936"/>
      <c r="CJ113" s="936"/>
      <c r="CK113" s="963"/>
      <c r="CL113" s="964"/>
      <c r="CM113" s="937" t="s">
        <v>454</v>
      </c>
      <c r="CN113" s="938"/>
      <c r="CO113" s="938"/>
      <c r="CP113" s="938"/>
      <c r="CQ113" s="938"/>
      <c r="CR113" s="938"/>
      <c r="CS113" s="938"/>
      <c r="CT113" s="938"/>
      <c r="CU113" s="938"/>
      <c r="CV113" s="938"/>
      <c r="CW113" s="938"/>
      <c r="CX113" s="938"/>
      <c r="CY113" s="938"/>
      <c r="CZ113" s="938"/>
      <c r="DA113" s="938"/>
      <c r="DB113" s="938"/>
      <c r="DC113" s="938"/>
      <c r="DD113" s="938"/>
      <c r="DE113" s="938"/>
      <c r="DF113" s="939"/>
      <c r="DG113" s="973" t="s">
        <v>448</v>
      </c>
      <c r="DH113" s="974"/>
      <c r="DI113" s="974"/>
      <c r="DJ113" s="974"/>
      <c r="DK113" s="975"/>
      <c r="DL113" s="976" t="s">
        <v>448</v>
      </c>
      <c r="DM113" s="974"/>
      <c r="DN113" s="974"/>
      <c r="DO113" s="974"/>
      <c r="DP113" s="975"/>
      <c r="DQ113" s="976" t="s">
        <v>449</v>
      </c>
      <c r="DR113" s="974"/>
      <c r="DS113" s="974"/>
      <c r="DT113" s="974"/>
      <c r="DU113" s="975"/>
      <c r="DV113" s="977" t="s">
        <v>448</v>
      </c>
      <c r="DW113" s="978"/>
      <c r="DX113" s="978"/>
      <c r="DY113" s="978"/>
      <c r="DZ113" s="979"/>
    </row>
    <row r="114" spans="1:130" s="230" customFormat="1" ht="26.25" customHeight="1" x14ac:dyDescent="0.15">
      <c r="A114" s="969"/>
      <c r="B114" s="970"/>
      <c r="C114" s="938" t="s">
        <v>455</v>
      </c>
      <c r="D114" s="938"/>
      <c r="E114" s="938"/>
      <c r="F114" s="938"/>
      <c r="G114" s="938"/>
      <c r="H114" s="938"/>
      <c r="I114" s="938"/>
      <c r="J114" s="938"/>
      <c r="K114" s="938"/>
      <c r="L114" s="938"/>
      <c r="M114" s="938"/>
      <c r="N114" s="938"/>
      <c r="O114" s="938"/>
      <c r="P114" s="938"/>
      <c r="Q114" s="938"/>
      <c r="R114" s="938"/>
      <c r="S114" s="938"/>
      <c r="T114" s="938"/>
      <c r="U114" s="938"/>
      <c r="V114" s="938"/>
      <c r="W114" s="938"/>
      <c r="X114" s="938"/>
      <c r="Y114" s="938"/>
      <c r="Z114" s="939"/>
      <c r="AA114" s="973">
        <v>126036</v>
      </c>
      <c r="AB114" s="974"/>
      <c r="AC114" s="974"/>
      <c r="AD114" s="974"/>
      <c r="AE114" s="975"/>
      <c r="AF114" s="976">
        <v>125011</v>
      </c>
      <c r="AG114" s="974"/>
      <c r="AH114" s="974"/>
      <c r="AI114" s="974"/>
      <c r="AJ114" s="975"/>
      <c r="AK114" s="976">
        <v>132403</v>
      </c>
      <c r="AL114" s="974"/>
      <c r="AM114" s="974"/>
      <c r="AN114" s="974"/>
      <c r="AO114" s="975"/>
      <c r="AP114" s="977">
        <v>0.9</v>
      </c>
      <c r="AQ114" s="978"/>
      <c r="AR114" s="978"/>
      <c r="AS114" s="978"/>
      <c r="AT114" s="979"/>
      <c r="AU114" s="923"/>
      <c r="AV114" s="924"/>
      <c r="AW114" s="924"/>
      <c r="AX114" s="924"/>
      <c r="AY114" s="924"/>
      <c r="AZ114" s="937" t="s">
        <v>456</v>
      </c>
      <c r="BA114" s="938"/>
      <c r="BB114" s="938"/>
      <c r="BC114" s="938"/>
      <c r="BD114" s="938"/>
      <c r="BE114" s="938"/>
      <c r="BF114" s="938"/>
      <c r="BG114" s="938"/>
      <c r="BH114" s="938"/>
      <c r="BI114" s="938"/>
      <c r="BJ114" s="938"/>
      <c r="BK114" s="938"/>
      <c r="BL114" s="938"/>
      <c r="BM114" s="938"/>
      <c r="BN114" s="938"/>
      <c r="BO114" s="938"/>
      <c r="BP114" s="939"/>
      <c r="BQ114" s="940">
        <v>2069164</v>
      </c>
      <c r="BR114" s="941"/>
      <c r="BS114" s="941"/>
      <c r="BT114" s="941"/>
      <c r="BU114" s="941"/>
      <c r="BV114" s="941">
        <v>1876484</v>
      </c>
      <c r="BW114" s="941"/>
      <c r="BX114" s="941"/>
      <c r="BY114" s="941"/>
      <c r="BZ114" s="941"/>
      <c r="CA114" s="941">
        <v>1806891</v>
      </c>
      <c r="CB114" s="941"/>
      <c r="CC114" s="941"/>
      <c r="CD114" s="941"/>
      <c r="CE114" s="941"/>
      <c r="CF114" s="935">
        <v>11.6</v>
      </c>
      <c r="CG114" s="936"/>
      <c r="CH114" s="936"/>
      <c r="CI114" s="936"/>
      <c r="CJ114" s="936"/>
      <c r="CK114" s="963"/>
      <c r="CL114" s="964"/>
      <c r="CM114" s="937" t="s">
        <v>457</v>
      </c>
      <c r="CN114" s="938"/>
      <c r="CO114" s="938"/>
      <c r="CP114" s="938"/>
      <c r="CQ114" s="938"/>
      <c r="CR114" s="938"/>
      <c r="CS114" s="938"/>
      <c r="CT114" s="938"/>
      <c r="CU114" s="938"/>
      <c r="CV114" s="938"/>
      <c r="CW114" s="938"/>
      <c r="CX114" s="938"/>
      <c r="CY114" s="938"/>
      <c r="CZ114" s="938"/>
      <c r="DA114" s="938"/>
      <c r="DB114" s="938"/>
      <c r="DC114" s="938"/>
      <c r="DD114" s="938"/>
      <c r="DE114" s="938"/>
      <c r="DF114" s="939"/>
      <c r="DG114" s="973" t="s">
        <v>449</v>
      </c>
      <c r="DH114" s="974"/>
      <c r="DI114" s="974"/>
      <c r="DJ114" s="974"/>
      <c r="DK114" s="975"/>
      <c r="DL114" s="976" t="s">
        <v>449</v>
      </c>
      <c r="DM114" s="974"/>
      <c r="DN114" s="974"/>
      <c r="DO114" s="974"/>
      <c r="DP114" s="975"/>
      <c r="DQ114" s="976" t="s">
        <v>449</v>
      </c>
      <c r="DR114" s="974"/>
      <c r="DS114" s="974"/>
      <c r="DT114" s="974"/>
      <c r="DU114" s="975"/>
      <c r="DV114" s="977" t="s">
        <v>449</v>
      </c>
      <c r="DW114" s="978"/>
      <c r="DX114" s="978"/>
      <c r="DY114" s="978"/>
      <c r="DZ114" s="979"/>
    </row>
    <row r="115" spans="1:130" s="230" customFormat="1" ht="26.25" customHeight="1" x14ac:dyDescent="0.15">
      <c r="A115" s="969"/>
      <c r="B115" s="970"/>
      <c r="C115" s="938" t="s">
        <v>458</v>
      </c>
      <c r="D115" s="938"/>
      <c r="E115" s="938"/>
      <c r="F115" s="938"/>
      <c r="G115" s="938"/>
      <c r="H115" s="938"/>
      <c r="I115" s="938"/>
      <c r="J115" s="938"/>
      <c r="K115" s="938"/>
      <c r="L115" s="938"/>
      <c r="M115" s="938"/>
      <c r="N115" s="938"/>
      <c r="O115" s="938"/>
      <c r="P115" s="938"/>
      <c r="Q115" s="938"/>
      <c r="R115" s="938"/>
      <c r="S115" s="938"/>
      <c r="T115" s="938"/>
      <c r="U115" s="938"/>
      <c r="V115" s="938"/>
      <c r="W115" s="938"/>
      <c r="X115" s="938"/>
      <c r="Y115" s="938"/>
      <c r="Z115" s="939"/>
      <c r="AA115" s="952">
        <v>38355</v>
      </c>
      <c r="AB115" s="953"/>
      <c r="AC115" s="953"/>
      <c r="AD115" s="953"/>
      <c r="AE115" s="954"/>
      <c r="AF115" s="955">
        <v>31072</v>
      </c>
      <c r="AG115" s="953"/>
      <c r="AH115" s="953"/>
      <c r="AI115" s="953"/>
      <c r="AJ115" s="954"/>
      <c r="AK115" s="955">
        <v>18246</v>
      </c>
      <c r="AL115" s="953"/>
      <c r="AM115" s="953"/>
      <c r="AN115" s="953"/>
      <c r="AO115" s="954"/>
      <c r="AP115" s="956">
        <v>0.1</v>
      </c>
      <c r="AQ115" s="957"/>
      <c r="AR115" s="957"/>
      <c r="AS115" s="957"/>
      <c r="AT115" s="958"/>
      <c r="AU115" s="923"/>
      <c r="AV115" s="924"/>
      <c r="AW115" s="924"/>
      <c r="AX115" s="924"/>
      <c r="AY115" s="924"/>
      <c r="AZ115" s="937" t="s">
        <v>459</v>
      </c>
      <c r="BA115" s="938"/>
      <c r="BB115" s="938"/>
      <c r="BC115" s="938"/>
      <c r="BD115" s="938"/>
      <c r="BE115" s="938"/>
      <c r="BF115" s="938"/>
      <c r="BG115" s="938"/>
      <c r="BH115" s="938"/>
      <c r="BI115" s="938"/>
      <c r="BJ115" s="938"/>
      <c r="BK115" s="938"/>
      <c r="BL115" s="938"/>
      <c r="BM115" s="938"/>
      <c r="BN115" s="938"/>
      <c r="BO115" s="938"/>
      <c r="BP115" s="939"/>
      <c r="BQ115" s="940" t="s">
        <v>449</v>
      </c>
      <c r="BR115" s="941"/>
      <c r="BS115" s="941"/>
      <c r="BT115" s="941"/>
      <c r="BU115" s="941"/>
      <c r="BV115" s="941" t="s">
        <v>449</v>
      </c>
      <c r="BW115" s="941"/>
      <c r="BX115" s="941"/>
      <c r="BY115" s="941"/>
      <c r="BZ115" s="941"/>
      <c r="CA115" s="941" t="s">
        <v>448</v>
      </c>
      <c r="CB115" s="941"/>
      <c r="CC115" s="941"/>
      <c r="CD115" s="941"/>
      <c r="CE115" s="941"/>
      <c r="CF115" s="935" t="s">
        <v>448</v>
      </c>
      <c r="CG115" s="936"/>
      <c r="CH115" s="936"/>
      <c r="CI115" s="936"/>
      <c r="CJ115" s="936"/>
      <c r="CK115" s="963"/>
      <c r="CL115" s="964"/>
      <c r="CM115" s="937" t="s">
        <v>460</v>
      </c>
      <c r="CN115" s="938"/>
      <c r="CO115" s="938"/>
      <c r="CP115" s="938"/>
      <c r="CQ115" s="938"/>
      <c r="CR115" s="938"/>
      <c r="CS115" s="938"/>
      <c r="CT115" s="938"/>
      <c r="CU115" s="938"/>
      <c r="CV115" s="938"/>
      <c r="CW115" s="938"/>
      <c r="CX115" s="938"/>
      <c r="CY115" s="938"/>
      <c r="CZ115" s="938"/>
      <c r="DA115" s="938"/>
      <c r="DB115" s="938"/>
      <c r="DC115" s="938"/>
      <c r="DD115" s="938"/>
      <c r="DE115" s="938"/>
      <c r="DF115" s="939"/>
      <c r="DG115" s="973" t="s">
        <v>448</v>
      </c>
      <c r="DH115" s="974"/>
      <c r="DI115" s="974"/>
      <c r="DJ115" s="974"/>
      <c r="DK115" s="975"/>
      <c r="DL115" s="976" t="s">
        <v>449</v>
      </c>
      <c r="DM115" s="974"/>
      <c r="DN115" s="974"/>
      <c r="DO115" s="974"/>
      <c r="DP115" s="975"/>
      <c r="DQ115" s="976" t="s">
        <v>448</v>
      </c>
      <c r="DR115" s="974"/>
      <c r="DS115" s="974"/>
      <c r="DT115" s="974"/>
      <c r="DU115" s="975"/>
      <c r="DV115" s="977" t="s">
        <v>449</v>
      </c>
      <c r="DW115" s="978"/>
      <c r="DX115" s="978"/>
      <c r="DY115" s="978"/>
      <c r="DZ115" s="979"/>
    </row>
    <row r="116" spans="1:130" s="230" customFormat="1" ht="26.25" customHeight="1" x14ac:dyDescent="0.15">
      <c r="A116" s="971"/>
      <c r="B116" s="972"/>
      <c r="C116" s="980" t="s">
        <v>461</v>
      </c>
      <c r="D116" s="980"/>
      <c r="E116" s="980"/>
      <c r="F116" s="980"/>
      <c r="G116" s="980"/>
      <c r="H116" s="980"/>
      <c r="I116" s="980"/>
      <c r="J116" s="980"/>
      <c r="K116" s="980"/>
      <c r="L116" s="980"/>
      <c r="M116" s="980"/>
      <c r="N116" s="980"/>
      <c r="O116" s="980"/>
      <c r="P116" s="980"/>
      <c r="Q116" s="980"/>
      <c r="R116" s="980"/>
      <c r="S116" s="980"/>
      <c r="T116" s="980"/>
      <c r="U116" s="980"/>
      <c r="V116" s="980"/>
      <c r="W116" s="980"/>
      <c r="X116" s="980"/>
      <c r="Y116" s="980"/>
      <c r="Z116" s="981"/>
      <c r="AA116" s="973" t="s">
        <v>449</v>
      </c>
      <c r="AB116" s="974"/>
      <c r="AC116" s="974"/>
      <c r="AD116" s="974"/>
      <c r="AE116" s="975"/>
      <c r="AF116" s="976" t="s">
        <v>449</v>
      </c>
      <c r="AG116" s="974"/>
      <c r="AH116" s="974"/>
      <c r="AI116" s="974"/>
      <c r="AJ116" s="975"/>
      <c r="AK116" s="976" t="s">
        <v>448</v>
      </c>
      <c r="AL116" s="974"/>
      <c r="AM116" s="974"/>
      <c r="AN116" s="974"/>
      <c r="AO116" s="975"/>
      <c r="AP116" s="977" t="s">
        <v>448</v>
      </c>
      <c r="AQ116" s="978"/>
      <c r="AR116" s="978"/>
      <c r="AS116" s="978"/>
      <c r="AT116" s="979"/>
      <c r="AU116" s="923"/>
      <c r="AV116" s="924"/>
      <c r="AW116" s="924"/>
      <c r="AX116" s="924"/>
      <c r="AY116" s="924"/>
      <c r="AZ116" s="982" t="s">
        <v>462</v>
      </c>
      <c r="BA116" s="983"/>
      <c r="BB116" s="983"/>
      <c r="BC116" s="983"/>
      <c r="BD116" s="983"/>
      <c r="BE116" s="983"/>
      <c r="BF116" s="983"/>
      <c r="BG116" s="983"/>
      <c r="BH116" s="983"/>
      <c r="BI116" s="983"/>
      <c r="BJ116" s="983"/>
      <c r="BK116" s="983"/>
      <c r="BL116" s="983"/>
      <c r="BM116" s="983"/>
      <c r="BN116" s="983"/>
      <c r="BO116" s="983"/>
      <c r="BP116" s="984"/>
      <c r="BQ116" s="940" t="s">
        <v>448</v>
      </c>
      <c r="BR116" s="941"/>
      <c r="BS116" s="941"/>
      <c r="BT116" s="941"/>
      <c r="BU116" s="941"/>
      <c r="BV116" s="941" t="s">
        <v>449</v>
      </c>
      <c r="BW116" s="941"/>
      <c r="BX116" s="941"/>
      <c r="BY116" s="941"/>
      <c r="BZ116" s="941"/>
      <c r="CA116" s="941" t="s">
        <v>448</v>
      </c>
      <c r="CB116" s="941"/>
      <c r="CC116" s="941"/>
      <c r="CD116" s="941"/>
      <c r="CE116" s="941"/>
      <c r="CF116" s="935" t="s">
        <v>448</v>
      </c>
      <c r="CG116" s="936"/>
      <c r="CH116" s="936"/>
      <c r="CI116" s="936"/>
      <c r="CJ116" s="936"/>
      <c r="CK116" s="963"/>
      <c r="CL116" s="964"/>
      <c r="CM116" s="937" t="s">
        <v>463</v>
      </c>
      <c r="CN116" s="938"/>
      <c r="CO116" s="938"/>
      <c r="CP116" s="938"/>
      <c r="CQ116" s="938"/>
      <c r="CR116" s="938"/>
      <c r="CS116" s="938"/>
      <c r="CT116" s="938"/>
      <c r="CU116" s="938"/>
      <c r="CV116" s="938"/>
      <c r="CW116" s="938"/>
      <c r="CX116" s="938"/>
      <c r="CY116" s="938"/>
      <c r="CZ116" s="938"/>
      <c r="DA116" s="938"/>
      <c r="DB116" s="938"/>
      <c r="DC116" s="938"/>
      <c r="DD116" s="938"/>
      <c r="DE116" s="938"/>
      <c r="DF116" s="939"/>
      <c r="DG116" s="973">
        <v>60146</v>
      </c>
      <c r="DH116" s="974"/>
      <c r="DI116" s="974"/>
      <c r="DJ116" s="974"/>
      <c r="DK116" s="975"/>
      <c r="DL116" s="976">
        <v>33007</v>
      </c>
      <c r="DM116" s="974"/>
      <c r="DN116" s="974"/>
      <c r="DO116" s="974"/>
      <c r="DP116" s="975"/>
      <c r="DQ116" s="976">
        <v>19141</v>
      </c>
      <c r="DR116" s="974"/>
      <c r="DS116" s="974"/>
      <c r="DT116" s="974"/>
      <c r="DU116" s="975"/>
      <c r="DV116" s="977">
        <v>0.1</v>
      </c>
      <c r="DW116" s="978"/>
      <c r="DX116" s="978"/>
      <c r="DY116" s="978"/>
      <c r="DZ116" s="979"/>
    </row>
    <row r="117" spans="1:130" s="230" customFormat="1" ht="26.25" customHeight="1" x14ac:dyDescent="0.15">
      <c r="A117" s="927" t="s">
        <v>191</v>
      </c>
      <c r="B117" s="908"/>
      <c r="C117" s="908"/>
      <c r="D117" s="908"/>
      <c r="E117" s="908"/>
      <c r="F117" s="908"/>
      <c r="G117" s="908"/>
      <c r="H117" s="908"/>
      <c r="I117" s="908"/>
      <c r="J117" s="908"/>
      <c r="K117" s="908"/>
      <c r="L117" s="908"/>
      <c r="M117" s="908"/>
      <c r="N117" s="908"/>
      <c r="O117" s="908"/>
      <c r="P117" s="908"/>
      <c r="Q117" s="908"/>
      <c r="R117" s="908"/>
      <c r="S117" s="908"/>
      <c r="T117" s="908"/>
      <c r="U117" s="908"/>
      <c r="V117" s="908"/>
      <c r="W117" s="908"/>
      <c r="X117" s="908"/>
      <c r="Y117" s="992" t="s">
        <v>464</v>
      </c>
      <c r="Z117" s="909"/>
      <c r="AA117" s="993">
        <v>6988639</v>
      </c>
      <c r="AB117" s="994"/>
      <c r="AC117" s="994"/>
      <c r="AD117" s="994"/>
      <c r="AE117" s="995"/>
      <c r="AF117" s="996">
        <v>7091898</v>
      </c>
      <c r="AG117" s="994"/>
      <c r="AH117" s="994"/>
      <c r="AI117" s="994"/>
      <c r="AJ117" s="995"/>
      <c r="AK117" s="996">
        <v>7161026</v>
      </c>
      <c r="AL117" s="994"/>
      <c r="AM117" s="994"/>
      <c r="AN117" s="994"/>
      <c r="AO117" s="995"/>
      <c r="AP117" s="997"/>
      <c r="AQ117" s="998"/>
      <c r="AR117" s="998"/>
      <c r="AS117" s="998"/>
      <c r="AT117" s="999"/>
      <c r="AU117" s="923"/>
      <c r="AV117" s="924"/>
      <c r="AW117" s="924"/>
      <c r="AX117" s="924"/>
      <c r="AY117" s="924"/>
      <c r="AZ117" s="989" t="s">
        <v>465</v>
      </c>
      <c r="BA117" s="990"/>
      <c r="BB117" s="990"/>
      <c r="BC117" s="990"/>
      <c r="BD117" s="990"/>
      <c r="BE117" s="990"/>
      <c r="BF117" s="990"/>
      <c r="BG117" s="990"/>
      <c r="BH117" s="990"/>
      <c r="BI117" s="990"/>
      <c r="BJ117" s="990"/>
      <c r="BK117" s="990"/>
      <c r="BL117" s="990"/>
      <c r="BM117" s="990"/>
      <c r="BN117" s="990"/>
      <c r="BO117" s="990"/>
      <c r="BP117" s="991"/>
      <c r="BQ117" s="940" t="s">
        <v>466</v>
      </c>
      <c r="BR117" s="941"/>
      <c r="BS117" s="941"/>
      <c r="BT117" s="941"/>
      <c r="BU117" s="941"/>
      <c r="BV117" s="941" t="s">
        <v>442</v>
      </c>
      <c r="BW117" s="941"/>
      <c r="BX117" s="941"/>
      <c r="BY117" s="941"/>
      <c r="BZ117" s="941"/>
      <c r="CA117" s="941" t="s">
        <v>467</v>
      </c>
      <c r="CB117" s="941"/>
      <c r="CC117" s="941"/>
      <c r="CD117" s="941"/>
      <c r="CE117" s="941"/>
      <c r="CF117" s="935" t="s">
        <v>442</v>
      </c>
      <c r="CG117" s="936"/>
      <c r="CH117" s="936"/>
      <c r="CI117" s="936"/>
      <c r="CJ117" s="936"/>
      <c r="CK117" s="963"/>
      <c r="CL117" s="964"/>
      <c r="CM117" s="937" t="s">
        <v>468</v>
      </c>
      <c r="CN117" s="938"/>
      <c r="CO117" s="938"/>
      <c r="CP117" s="938"/>
      <c r="CQ117" s="938"/>
      <c r="CR117" s="938"/>
      <c r="CS117" s="938"/>
      <c r="CT117" s="938"/>
      <c r="CU117" s="938"/>
      <c r="CV117" s="938"/>
      <c r="CW117" s="938"/>
      <c r="CX117" s="938"/>
      <c r="CY117" s="938"/>
      <c r="CZ117" s="938"/>
      <c r="DA117" s="938"/>
      <c r="DB117" s="938"/>
      <c r="DC117" s="938"/>
      <c r="DD117" s="938"/>
      <c r="DE117" s="938"/>
      <c r="DF117" s="939"/>
      <c r="DG117" s="973" t="s">
        <v>466</v>
      </c>
      <c r="DH117" s="974"/>
      <c r="DI117" s="974"/>
      <c r="DJ117" s="974"/>
      <c r="DK117" s="975"/>
      <c r="DL117" s="976" t="s">
        <v>469</v>
      </c>
      <c r="DM117" s="974"/>
      <c r="DN117" s="974"/>
      <c r="DO117" s="974"/>
      <c r="DP117" s="975"/>
      <c r="DQ117" s="976" t="s">
        <v>442</v>
      </c>
      <c r="DR117" s="974"/>
      <c r="DS117" s="974"/>
      <c r="DT117" s="974"/>
      <c r="DU117" s="975"/>
      <c r="DV117" s="977" t="s">
        <v>469</v>
      </c>
      <c r="DW117" s="978"/>
      <c r="DX117" s="978"/>
      <c r="DY117" s="978"/>
      <c r="DZ117" s="979"/>
    </row>
    <row r="118" spans="1:130" s="230" customFormat="1" ht="26.25" customHeight="1" x14ac:dyDescent="0.15">
      <c r="A118" s="927" t="s">
        <v>436</v>
      </c>
      <c r="B118" s="908"/>
      <c r="C118" s="908"/>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9"/>
      <c r="AA118" s="907" t="s">
        <v>433</v>
      </c>
      <c r="AB118" s="908"/>
      <c r="AC118" s="908"/>
      <c r="AD118" s="908"/>
      <c r="AE118" s="909"/>
      <c r="AF118" s="907" t="s">
        <v>434</v>
      </c>
      <c r="AG118" s="908"/>
      <c r="AH118" s="908"/>
      <c r="AI118" s="908"/>
      <c r="AJ118" s="909"/>
      <c r="AK118" s="907" t="s">
        <v>310</v>
      </c>
      <c r="AL118" s="908"/>
      <c r="AM118" s="908"/>
      <c r="AN118" s="908"/>
      <c r="AO118" s="909"/>
      <c r="AP118" s="985" t="s">
        <v>435</v>
      </c>
      <c r="AQ118" s="986"/>
      <c r="AR118" s="986"/>
      <c r="AS118" s="986"/>
      <c r="AT118" s="987"/>
      <c r="AU118" s="923"/>
      <c r="AV118" s="924"/>
      <c r="AW118" s="924"/>
      <c r="AX118" s="924"/>
      <c r="AY118" s="924"/>
      <c r="AZ118" s="988" t="s">
        <v>470</v>
      </c>
      <c r="BA118" s="980"/>
      <c r="BB118" s="980"/>
      <c r="BC118" s="980"/>
      <c r="BD118" s="980"/>
      <c r="BE118" s="980"/>
      <c r="BF118" s="980"/>
      <c r="BG118" s="980"/>
      <c r="BH118" s="980"/>
      <c r="BI118" s="980"/>
      <c r="BJ118" s="980"/>
      <c r="BK118" s="980"/>
      <c r="BL118" s="980"/>
      <c r="BM118" s="980"/>
      <c r="BN118" s="980"/>
      <c r="BO118" s="980"/>
      <c r="BP118" s="981"/>
      <c r="BQ118" s="1014" t="s">
        <v>466</v>
      </c>
      <c r="BR118" s="1015"/>
      <c r="BS118" s="1015"/>
      <c r="BT118" s="1015"/>
      <c r="BU118" s="1015"/>
      <c r="BV118" s="1015" t="s">
        <v>469</v>
      </c>
      <c r="BW118" s="1015"/>
      <c r="BX118" s="1015"/>
      <c r="BY118" s="1015"/>
      <c r="BZ118" s="1015"/>
      <c r="CA118" s="1015" t="s">
        <v>467</v>
      </c>
      <c r="CB118" s="1015"/>
      <c r="CC118" s="1015"/>
      <c r="CD118" s="1015"/>
      <c r="CE118" s="1015"/>
      <c r="CF118" s="935" t="s">
        <v>469</v>
      </c>
      <c r="CG118" s="936"/>
      <c r="CH118" s="936"/>
      <c r="CI118" s="936"/>
      <c r="CJ118" s="936"/>
      <c r="CK118" s="963"/>
      <c r="CL118" s="964"/>
      <c r="CM118" s="937" t="s">
        <v>471</v>
      </c>
      <c r="CN118" s="938"/>
      <c r="CO118" s="938"/>
      <c r="CP118" s="938"/>
      <c r="CQ118" s="938"/>
      <c r="CR118" s="938"/>
      <c r="CS118" s="938"/>
      <c r="CT118" s="938"/>
      <c r="CU118" s="938"/>
      <c r="CV118" s="938"/>
      <c r="CW118" s="938"/>
      <c r="CX118" s="938"/>
      <c r="CY118" s="938"/>
      <c r="CZ118" s="938"/>
      <c r="DA118" s="938"/>
      <c r="DB118" s="938"/>
      <c r="DC118" s="938"/>
      <c r="DD118" s="938"/>
      <c r="DE118" s="938"/>
      <c r="DF118" s="939"/>
      <c r="DG118" s="973" t="s">
        <v>469</v>
      </c>
      <c r="DH118" s="974"/>
      <c r="DI118" s="974"/>
      <c r="DJ118" s="974"/>
      <c r="DK118" s="975"/>
      <c r="DL118" s="976" t="s">
        <v>466</v>
      </c>
      <c r="DM118" s="974"/>
      <c r="DN118" s="974"/>
      <c r="DO118" s="974"/>
      <c r="DP118" s="975"/>
      <c r="DQ118" s="976" t="s">
        <v>466</v>
      </c>
      <c r="DR118" s="974"/>
      <c r="DS118" s="974"/>
      <c r="DT118" s="974"/>
      <c r="DU118" s="975"/>
      <c r="DV118" s="977" t="s">
        <v>467</v>
      </c>
      <c r="DW118" s="978"/>
      <c r="DX118" s="978"/>
      <c r="DY118" s="978"/>
      <c r="DZ118" s="979"/>
    </row>
    <row r="119" spans="1:130" s="230" customFormat="1" ht="26.25" customHeight="1" x14ac:dyDescent="0.15">
      <c r="A119" s="1072" t="s">
        <v>439</v>
      </c>
      <c r="B119" s="962"/>
      <c r="C119" s="944" t="s">
        <v>440</v>
      </c>
      <c r="D119" s="912"/>
      <c r="E119" s="912"/>
      <c r="F119" s="912"/>
      <c r="G119" s="912"/>
      <c r="H119" s="912"/>
      <c r="I119" s="912"/>
      <c r="J119" s="912"/>
      <c r="K119" s="912"/>
      <c r="L119" s="912"/>
      <c r="M119" s="912"/>
      <c r="N119" s="912"/>
      <c r="O119" s="912"/>
      <c r="P119" s="912"/>
      <c r="Q119" s="912"/>
      <c r="R119" s="912"/>
      <c r="S119" s="912"/>
      <c r="T119" s="912"/>
      <c r="U119" s="912"/>
      <c r="V119" s="912"/>
      <c r="W119" s="912"/>
      <c r="X119" s="912"/>
      <c r="Y119" s="912"/>
      <c r="Z119" s="913"/>
      <c r="AA119" s="914" t="s">
        <v>442</v>
      </c>
      <c r="AB119" s="915"/>
      <c r="AC119" s="915"/>
      <c r="AD119" s="915"/>
      <c r="AE119" s="916"/>
      <c r="AF119" s="917" t="s">
        <v>469</v>
      </c>
      <c r="AG119" s="915"/>
      <c r="AH119" s="915"/>
      <c r="AI119" s="915"/>
      <c r="AJ119" s="916"/>
      <c r="AK119" s="917" t="s">
        <v>442</v>
      </c>
      <c r="AL119" s="915"/>
      <c r="AM119" s="915"/>
      <c r="AN119" s="915"/>
      <c r="AO119" s="916"/>
      <c r="AP119" s="918" t="s">
        <v>469</v>
      </c>
      <c r="AQ119" s="919"/>
      <c r="AR119" s="919"/>
      <c r="AS119" s="919"/>
      <c r="AT119" s="920"/>
      <c r="AU119" s="925"/>
      <c r="AV119" s="926"/>
      <c r="AW119" s="926"/>
      <c r="AX119" s="926"/>
      <c r="AY119" s="926"/>
      <c r="AZ119" s="251" t="s">
        <v>191</v>
      </c>
      <c r="BA119" s="251"/>
      <c r="BB119" s="251"/>
      <c r="BC119" s="251"/>
      <c r="BD119" s="251"/>
      <c r="BE119" s="251"/>
      <c r="BF119" s="251"/>
      <c r="BG119" s="251"/>
      <c r="BH119" s="251"/>
      <c r="BI119" s="251"/>
      <c r="BJ119" s="251"/>
      <c r="BK119" s="251"/>
      <c r="BL119" s="251"/>
      <c r="BM119" s="251"/>
      <c r="BN119" s="251"/>
      <c r="BO119" s="992" t="s">
        <v>472</v>
      </c>
      <c r="BP119" s="1020"/>
      <c r="BQ119" s="1014">
        <v>61902549</v>
      </c>
      <c r="BR119" s="1015"/>
      <c r="BS119" s="1015"/>
      <c r="BT119" s="1015"/>
      <c r="BU119" s="1015"/>
      <c r="BV119" s="1015">
        <v>58182693</v>
      </c>
      <c r="BW119" s="1015"/>
      <c r="BX119" s="1015"/>
      <c r="BY119" s="1015"/>
      <c r="BZ119" s="1015"/>
      <c r="CA119" s="1015">
        <v>54275773</v>
      </c>
      <c r="CB119" s="1015"/>
      <c r="CC119" s="1015"/>
      <c r="CD119" s="1015"/>
      <c r="CE119" s="1015"/>
      <c r="CF119" s="1016"/>
      <c r="CG119" s="1017"/>
      <c r="CH119" s="1017"/>
      <c r="CI119" s="1017"/>
      <c r="CJ119" s="1018"/>
      <c r="CK119" s="965"/>
      <c r="CL119" s="966"/>
      <c r="CM119" s="988" t="s">
        <v>473</v>
      </c>
      <c r="CN119" s="980"/>
      <c r="CO119" s="980"/>
      <c r="CP119" s="980"/>
      <c r="CQ119" s="980"/>
      <c r="CR119" s="980"/>
      <c r="CS119" s="980"/>
      <c r="CT119" s="980"/>
      <c r="CU119" s="980"/>
      <c r="CV119" s="980"/>
      <c r="CW119" s="980"/>
      <c r="CX119" s="980"/>
      <c r="CY119" s="980"/>
      <c r="CZ119" s="980"/>
      <c r="DA119" s="980"/>
      <c r="DB119" s="980"/>
      <c r="DC119" s="980"/>
      <c r="DD119" s="980"/>
      <c r="DE119" s="980"/>
      <c r="DF119" s="981"/>
      <c r="DG119" s="1019" t="s">
        <v>467</v>
      </c>
      <c r="DH119" s="1001"/>
      <c r="DI119" s="1001"/>
      <c r="DJ119" s="1001"/>
      <c r="DK119" s="1002"/>
      <c r="DL119" s="1000" t="s">
        <v>469</v>
      </c>
      <c r="DM119" s="1001"/>
      <c r="DN119" s="1001"/>
      <c r="DO119" s="1001"/>
      <c r="DP119" s="1002"/>
      <c r="DQ119" s="1000" t="s">
        <v>469</v>
      </c>
      <c r="DR119" s="1001"/>
      <c r="DS119" s="1001"/>
      <c r="DT119" s="1001"/>
      <c r="DU119" s="1002"/>
      <c r="DV119" s="1003" t="s">
        <v>469</v>
      </c>
      <c r="DW119" s="1004"/>
      <c r="DX119" s="1004"/>
      <c r="DY119" s="1004"/>
      <c r="DZ119" s="1005"/>
    </row>
    <row r="120" spans="1:130" s="230" customFormat="1" ht="26.25" customHeight="1" x14ac:dyDescent="0.15">
      <c r="A120" s="1073"/>
      <c r="B120" s="964"/>
      <c r="C120" s="937" t="s">
        <v>445</v>
      </c>
      <c r="D120" s="938"/>
      <c r="E120" s="938"/>
      <c r="F120" s="938"/>
      <c r="G120" s="938"/>
      <c r="H120" s="938"/>
      <c r="I120" s="938"/>
      <c r="J120" s="938"/>
      <c r="K120" s="938"/>
      <c r="L120" s="938"/>
      <c r="M120" s="938"/>
      <c r="N120" s="938"/>
      <c r="O120" s="938"/>
      <c r="P120" s="938"/>
      <c r="Q120" s="938"/>
      <c r="R120" s="938"/>
      <c r="S120" s="938"/>
      <c r="T120" s="938"/>
      <c r="U120" s="938"/>
      <c r="V120" s="938"/>
      <c r="W120" s="938"/>
      <c r="X120" s="938"/>
      <c r="Y120" s="938"/>
      <c r="Z120" s="939"/>
      <c r="AA120" s="973" t="s">
        <v>466</v>
      </c>
      <c r="AB120" s="974"/>
      <c r="AC120" s="974"/>
      <c r="AD120" s="974"/>
      <c r="AE120" s="975"/>
      <c r="AF120" s="976" t="s">
        <v>467</v>
      </c>
      <c r="AG120" s="974"/>
      <c r="AH120" s="974"/>
      <c r="AI120" s="974"/>
      <c r="AJ120" s="975"/>
      <c r="AK120" s="976" t="s">
        <v>469</v>
      </c>
      <c r="AL120" s="974"/>
      <c r="AM120" s="974"/>
      <c r="AN120" s="974"/>
      <c r="AO120" s="975"/>
      <c r="AP120" s="977" t="s">
        <v>466</v>
      </c>
      <c r="AQ120" s="978"/>
      <c r="AR120" s="978"/>
      <c r="AS120" s="978"/>
      <c r="AT120" s="979"/>
      <c r="AU120" s="1006" t="s">
        <v>474</v>
      </c>
      <c r="AV120" s="1007"/>
      <c r="AW120" s="1007"/>
      <c r="AX120" s="1007"/>
      <c r="AY120" s="1008"/>
      <c r="AZ120" s="944" t="s">
        <v>475</v>
      </c>
      <c r="BA120" s="912"/>
      <c r="BB120" s="912"/>
      <c r="BC120" s="912"/>
      <c r="BD120" s="912"/>
      <c r="BE120" s="912"/>
      <c r="BF120" s="912"/>
      <c r="BG120" s="912"/>
      <c r="BH120" s="912"/>
      <c r="BI120" s="912"/>
      <c r="BJ120" s="912"/>
      <c r="BK120" s="912"/>
      <c r="BL120" s="912"/>
      <c r="BM120" s="912"/>
      <c r="BN120" s="912"/>
      <c r="BO120" s="912"/>
      <c r="BP120" s="913"/>
      <c r="BQ120" s="945">
        <v>20946501</v>
      </c>
      <c r="BR120" s="946"/>
      <c r="BS120" s="946"/>
      <c r="BT120" s="946"/>
      <c r="BU120" s="946"/>
      <c r="BV120" s="946">
        <v>22010160</v>
      </c>
      <c r="BW120" s="946"/>
      <c r="BX120" s="946"/>
      <c r="BY120" s="946"/>
      <c r="BZ120" s="946"/>
      <c r="CA120" s="946">
        <v>22322220</v>
      </c>
      <c r="CB120" s="946"/>
      <c r="CC120" s="946"/>
      <c r="CD120" s="946"/>
      <c r="CE120" s="946"/>
      <c r="CF120" s="959">
        <v>143.9</v>
      </c>
      <c r="CG120" s="960"/>
      <c r="CH120" s="960"/>
      <c r="CI120" s="960"/>
      <c r="CJ120" s="960"/>
      <c r="CK120" s="1021" t="s">
        <v>476</v>
      </c>
      <c r="CL120" s="1022"/>
      <c r="CM120" s="1022"/>
      <c r="CN120" s="1022"/>
      <c r="CO120" s="1023"/>
      <c r="CP120" s="1029" t="s">
        <v>477</v>
      </c>
      <c r="CQ120" s="1030"/>
      <c r="CR120" s="1030"/>
      <c r="CS120" s="1030"/>
      <c r="CT120" s="1030"/>
      <c r="CU120" s="1030"/>
      <c r="CV120" s="1030"/>
      <c r="CW120" s="1030"/>
      <c r="CX120" s="1030"/>
      <c r="CY120" s="1030"/>
      <c r="CZ120" s="1030"/>
      <c r="DA120" s="1030"/>
      <c r="DB120" s="1030"/>
      <c r="DC120" s="1030"/>
      <c r="DD120" s="1030"/>
      <c r="DE120" s="1030"/>
      <c r="DF120" s="1031"/>
      <c r="DG120" s="945">
        <v>10525253</v>
      </c>
      <c r="DH120" s="946"/>
      <c r="DI120" s="946"/>
      <c r="DJ120" s="946"/>
      <c r="DK120" s="946"/>
      <c r="DL120" s="946">
        <v>9203404</v>
      </c>
      <c r="DM120" s="946"/>
      <c r="DN120" s="946"/>
      <c r="DO120" s="946"/>
      <c r="DP120" s="946"/>
      <c r="DQ120" s="946">
        <v>7991195</v>
      </c>
      <c r="DR120" s="946"/>
      <c r="DS120" s="946"/>
      <c r="DT120" s="946"/>
      <c r="DU120" s="946"/>
      <c r="DV120" s="947">
        <v>51.5</v>
      </c>
      <c r="DW120" s="947"/>
      <c r="DX120" s="947"/>
      <c r="DY120" s="947"/>
      <c r="DZ120" s="948"/>
    </row>
    <row r="121" spans="1:130" s="230" customFormat="1" ht="26.25" customHeight="1" x14ac:dyDescent="0.15">
      <c r="A121" s="1073"/>
      <c r="B121" s="964"/>
      <c r="C121" s="989" t="s">
        <v>478</v>
      </c>
      <c r="D121" s="990"/>
      <c r="E121" s="990"/>
      <c r="F121" s="990"/>
      <c r="G121" s="990"/>
      <c r="H121" s="990"/>
      <c r="I121" s="990"/>
      <c r="J121" s="990"/>
      <c r="K121" s="990"/>
      <c r="L121" s="990"/>
      <c r="M121" s="990"/>
      <c r="N121" s="990"/>
      <c r="O121" s="990"/>
      <c r="P121" s="990"/>
      <c r="Q121" s="990"/>
      <c r="R121" s="990"/>
      <c r="S121" s="990"/>
      <c r="T121" s="990"/>
      <c r="U121" s="990"/>
      <c r="V121" s="990"/>
      <c r="W121" s="990"/>
      <c r="X121" s="990"/>
      <c r="Y121" s="990"/>
      <c r="Z121" s="991"/>
      <c r="AA121" s="973" t="s">
        <v>469</v>
      </c>
      <c r="AB121" s="974"/>
      <c r="AC121" s="974"/>
      <c r="AD121" s="974"/>
      <c r="AE121" s="975"/>
      <c r="AF121" s="976" t="s">
        <v>467</v>
      </c>
      <c r="AG121" s="974"/>
      <c r="AH121" s="974"/>
      <c r="AI121" s="974"/>
      <c r="AJ121" s="975"/>
      <c r="AK121" s="976" t="s">
        <v>469</v>
      </c>
      <c r="AL121" s="974"/>
      <c r="AM121" s="974"/>
      <c r="AN121" s="974"/>
      <c r="AO121" s="975"/>
      <c r="AP121" s="977" t="s">
        <v>467</v>
      </c>
      <c r="AQ121" s="978"/>
      <c r="AR121" s="978"/>
      <c r="AS121" s="978"/>
      <c r="AT121" s="979"/>
      <c r="AU121" s="1009"/>
      <c r="AV121" s="1010"/>
      <c r="AW121" s="1010"/>
      <c r="AX121" s="1010"/>
      <c r="AY121" s="1011"/>
      <c r="AZ121" s="937" t="s">
        <v>479</v>
      </c>
      <c r="BA121" s="938"/>
      <c r="BB121" s="938"/>
      <c r="BC121" s="938"/>
      <c r="BD121" s="938"/>
      <c r="BE121" s="938"/>
      <c r="BF121" s="938"/>
      <c r="BG121" s="938"/>
      <c r="BH121" s="938"/>
      <c r="BI121" s="938"/>
      <c r="BJ121" s="938"/>
      <c r="BK121" s="938"/>
      <c r="BL121" s="938"/>
      <c r="BM121" s="938"/>
      <c r="BN121" s="938"/>
      <c r="BO121" s="938"/>
      <c r="BP121" s="939"/>
      <c r="BQ121" s="940">
        <v>670898</v>
      </c>
      <c r="BR121" s="941"/>
      <c r="BS121" s="941"/>
      <c r="BT121" s="941"/>
      <c r="BU121" s="941"/>
      <c r="BV121" s="941">
        <v>535481</v>
      </c>
      <c r="BW121" s="941"/>
      <c r="BX121" s="941"/>
      <c r="BY121" s="941"/>
      <c r="BZ121" s="941"/>
      <c r="CA121" s="941">
        <v>433032</v>
      </c>
      <c r="CB121" s="941"/>
      <c r="CC121" s="941"/>
      <c r="CD121" s="941"/>
      <c r="CE121" s="941"/>
      <c r="CF121" s="935">
        <v>2.8</v>
      </c>
      <c r="CG121" s="936"/>
      <c r="CH121" s="936"/>
      <c r="CI121" s="936"/>
      <c r="CJ121" s="936"/>
      <c r="CK121" s="1024"/>
      <c r="CL121" s="1025"/>
      <c r="CM121" s="1025"/>
      <c r="CN121" s="1025"/>
      <c r="CO121" s="1026"/>
      <c r="CP121" s="1034" t="s">
        <v>480</v>
      </c>
      <c r="CQ121" s="1035"/>
      <c r="CR121" s="1035"/>
      <c r="CS121" s="1035"/>
      <c r="CT121" s="1035"/>
      <c r="CU121" s="1035"/>
      <c r="CV121" s="1035"/>
      <c r="CW121" s="1035"/>
      <c r="CX121" s="1035"/>
      <c r="CY121" s="1035"/>
      <c r="CZ121" s="1035"/>
      <c r="DA121" s="1035"/>
      <c r="DB121" s="1035"/>
      <c r="DC121" s="1035"/>
      <c r="DD121" s="1035"/>
      <c r="DE121" s="1035"/>
      <c r="DF121" s="1036"/>
      <c r="DG121" s="940">
        <v>3663094</v>
      </c>
      <c r="DH121" s="941"/>
      <c r="DI121" s="941"/>
      <c r="DJ121" s="941"/>
      <c r="DK121" s="941"/>
      <c r="DL121" s="941">
        <v>3329797</v>
      </c>
      <c r="DM121" s="941"/>
      <c r="DN121" s="941"/>
      <c r="DO121" s="941"/>
      <c r="DP121" s="941"/>
      <c r="DQ121" s="941">
        <v>3089781</v>
      </c>
      <c r="DR121" s="941"/>
      <c r="DS121" s="941"/>
      <c r="DT121" s="941"/>
      <c r="DU121" s="941"/>
      <c r="DV121" s="942">
        <v>19.899999999999999</v>
      </c>
      <c r="DW121" s="942"/>
      <c r="DX121" s="942"/>
      <c r="DY121" s="942"/>
      <c r="DZ121" s="943"/>
    </row>
    <row r="122" spans="1:130" s="230" customFormat="1" ht="26.25" customHeight="1" x14ac:dyDescent="0.15">
      <c r="A122" s="1073"/>
      <c r="B122" s="964"/>
      <c r="C122" s="937" t="s">
        <v>457</v>
      </c>
      <c r="D122" s="938"/>
      <c r="E122" s="938"/>
      <c r="F122" s="938"/>
      <c r="G122" s="938"/>
      <c r="H122" s="938"/>
      <c r="I122" s="938"/>
      <c r="J122" s="938"/>
      <c r="K122" s="938"/>
      <c r="L122" s="938"/>
      <c r="M122" s="938"/>
      <c r="N122" s="938"/>
      <c r="O122" s="938"/>
      <c r="P122" s="938"/>
      <c r="Q122" s="938"/>
      <c r="R122" s="938"/>
      <c r="S122" s="938"/>
      <c r="T122" s="938"/>
      <c r="U122" s="938"/>
      <c r="V122" s="938"/>
      <c r="W122" s="938"/>
      <c r="X122" s="938"/>
      <c r="Y122" s="938"/>
      <c r="Z122" s="939"/>
      <c r="AA122" s="973" t="s">
        <v>466</v>
      </c>
      <c r="AB122" s="974"/>
      <c r="AC122" s="974"/>
      <c r="AD122" s="974"/>
      <c r="AE122" s="975"/>
      <c r="AF122" s="976" t="s">
        <v>467</v>
      </c>
      <c r="AG122" s="974"/>
      <c r="AH122" s="974"/>
      <c r="AI122" s="974"/>
      <c r="AJ122" s="975"/>
      <c r="AK122" s="976" t="s">
        <v>469</v>
      </c>
      <c r="AL122" s="974"/>
      <c r="AM122" s="974"/>
      <c r="AN122" s="974"/>
      <c r="AO122" s="975"/>
      <c r="AP122" s="977" t="s">
        <v>469</v>
      </c>
      <c r="AQ122" s="978"/>
      <c r="AR122" s="978"/>
      <c r="AS122" s="978"/>
      <c r="AT122" s="979"/>
      <c r="AU122" s="1009"/>
      <c r="AV122" s="1010"/>
      <c r="AW122" s="1010"/>
      <c r="AX122" s="1010"/>
      <c r="AY122" s="1011"/>
      <c r="AZ122" s="988" t="s">
        <v>481</v>
      </c>
      <c r="BA122" s="980"/>
      <c r="BB122" s="980"/>
      <c r="BC122" s="980"/>
      <c r="BD122" s="980"/>
      <c r="BE122" s="980"/>
      <c r="BF122" s="980"/>
      <c r="BG122" s="980"/>
      <c r="BH122" s="980"/>
      <c r="BI122" s="980"/>
      <c r="BJ122" s="980"/>
      <c r="BK122" s="980"/>
      <c r="BL122" s="980"/>
      <c r="BM122" s="980"/>
      <c r="BN122" s="980"/>
      <c r="BO122" s="980"/>
      <c r="BP122" s="981"/>
      <c r="BQ122" s="1014">
        <v>47370087</v>
      </c>
      <c r="BR122" s="1015"/>
      <c r="BS122" s="1015"/>
      <c r="BT122" s="1015"/>
      <c r="BU122" s="1015"/>
      <c r="BV122" s="1015">
        <v>44676087</v>
      </c>
      <c r="BW122" s="1015"/>
      <c r="BX122" s="1015"/>
      <c r="BY122" s="1015"/>
      <c r="BZ122" s="1015"/>
      <c r="CA122" s="1015">
        <v>41241281</v>
      </c>
      <c r="CB122" s="1015"/>
      <c r="CC122" s="1015"/>
      <c r="CD122" s="1015"/>
      <c r="CE122" s="1015"/>
      <c r="CF122" s="1032">
        <v>265.8</v>
      </c>
      <c r="CG122" s="1033"/>
      <c r="CH122" s="1033"/>
      <c r="CI122" s="1033"/>
      <c r="CJ122" s="1033"/>
      <c r="CK122" s="1024"/>
      <c r="CL122" s="1025"/>
      <c r="CM122" s="1025"/>
      <c r="CN122" s="1025"/>
      <c r="CO122" s="1026"/>
      <c r="CP122" s="1034" t="s">
        <v>482</v>
      </c>
      <c r="CQ122" s="1035"/>
      <c r="CR122" s="1035"/>
      <c r="CS122" s="1035"/>
      <c r="CT122" s="1035"/>
      <c r="CU122" s="1035"/>
      <c r="CV122" s="1035"/>
      <c r="CW122" s="1035"/>
      <c r="CX122" s="1035"/>
      <c r="CY122" s="1035"/>
      <c r="CZ122" s="1035"/>
      <c r="DA122" s="1035"/>
      <c r="DB122" s="1035"/>
      <c r="DC122" s="1035"/>
      <c r="DD122" s="1035"/>
      <c r="DE122" s="1035"/>
      <c r="DF122" s="1036"/>
      <c r="DG122" s="940">
        <v>1763851</v>
      </c>
      <c r="DH122" s="941"/>
      <c r="DI122" s="941"/>
      <c r="DJ122" s="941"/>
      <c r="DK122" s="941"/>
      <c r="DL122" s="941">
        <v>1561646</v>
      </c>
      <c r="DM122" s="941"/>
      <c r="DN122" s="941"/>
      <c r="DO122" s="941"/>
      <c r="DP122" s="941"/>
      <c r="DQ122" s="941">
        <v>1331258</v>
      </c>
      <c r="DR122" s="941"/>
      <c r="DS122" s="941"/>
      <c r="DT122" s="941"/>
      <c r="DU122" s="941"/>
      <c r="DV122" s="942">
        <v>8.6</v>
      </c>
      <c r="DW122" s="942"/>
      <c r="DX122" s="942"/>
      <c r="DY122" s="942"/>
      <c r="DZ122" s="943"/>
    </row>
    <row r="123" spans="1:130" s="230" customFormat="1" ht="26.25" customHeight="1" x14ac:dyDescent="0.15">
      <c r="A123" s="1073"/>
      <c r="B123" s="964"/>
      <c r="C123" s="937" t="s">
        <v>463</v>
      </c>
      <c r="D123" s="938"/>
      <c r="E123" s="938"/>
      <c r="F123" s="938"/>
      <c r="G123" s="938"/>
      <c r="H123" s="938"/>
      <c r="I123" s="938"/>
      <c r="J123" s="938"/>
      <c r="K123" s="938"/>
      <c r="L123" s="938"/>
      <c r="M123" s="938"/>
      <c r="N123" s="938"/>
      <c r="O123" s="938"/>
      <c r="P123" s="938"/>
      <c r="Q123" s="938"/>
      <c r="R123" s="938"/>
      <c r="S123" s="938"/>
      <c r="T123" s="938"/>
      <c r="U123" s="938"/>
      <c r="V123" s="938"/>
      <c r="W123" s="938"/>
      <c r="X123" s="938"/>
      <c r="Y123" s="938"/>
      <c r="Z123" s="939"/>
      <c r="AA123" s="973">
        <v>33948</v>
      </c>
      <c r="AB123" s="974"/>
      <c r="AC123" s="974"/>
      <c r="AD123" s="974"/>
      <c r="AE123" s="975"/>
      <c r="AF123" s="976">
        <v>27152</v>
      </c>
      <c r="AG123" s="974"/>
      <c r="AH123" s="974"/>
      <c r="AI123" s="974"/>
      <c r="AJ123" s="975"/>
      <c r="AK123" s="976">
        <v>14813</v>
      </c>
      <c r="AL123" s="974"/>
      <c r="AM123" s="974"/>
      <c r="AN123" s="974"/>
      <c r="AO123" s="975"/>
      <c r="AP123" s="977">
        <v>0.1</v>
      </c>
      <c r="AQ123" s="978"/>
      <c r="AR123" s="978"/>
      <c r="AS123" s="978"/>
      <c r="AT123" s="979"/>
      <c r="AU123" s="1012"/>
      <c r="AV123" s="1013"/>
      <c r="AW123" s="1013"/>
      <c r="AX123" s="1013"/>
      <c r="AY123" s="1013"/>
      <c r="AZ123" s="251" t="s">
        <v>191</v>
      </c>
      <c r="BA123" s="251"/>
      <c r="BB123" s="251"/>
      <c r="BC123" s="251"/>
      <c r="BD123" s="251"/>
      <c r="BE123" s="251"/>
      <c r="BF123" s="251"/>
      <c r="BG123" s="251"/>
      <c r="BH123" s="251"/>
      <c r="BI123" s="251"/>
      <c r="BJ123" s="251"/>
      <c r="BK123" s="251"/>
      <c r="BL123" s="251"/>
      <c r="BM123" s="251"/>
      <c r="BN123" s="251"/>
      <c r="BO123" s="992" t="s">
        <v>483</v>
      </c>
      <c r="BP123" s="1020"/>
      <c r="BQ123" s="1079">
        <v>68987486</v>
      </c>
      <c r="BR123" s="1046"/>
      <c r="BS123" s="1046"/>
      <c r="BT123" s="1046"/>
      <c r="BU123" s="1046"/>
      <c r="BV123" s="1046">
        <v>67221728</v>
      </c>
      <c r="BW123" s="1046"/>
      <c r="BX123" s="1046"/>
      <c r="BY123" s="1046"/>
      <c r="BZ123" s="1046"/>
      <c r="CA123" s="1046">
        <v>63996533</v>
      </c>
      <c r="CB123" s="1046"/>
      <c r="CC123" s="1046"/>
      <c r="CD123" s="1046"/>
      <c r="CE123" s="1046"/>
      <c r="CF123" s="1016"/>
      <c r="CG123" s="1017"/>
      <c r="CH123" s="1017"/>
      <c r="CI123" s="1017"/>
      <c r="CJ123" s="1018"/>
      <c r="CK123" s="1024"/>
      <c r="CL123" s="1025"/>
      <c r="CM123" s="1025"/>
      <c r="CN123" s="1025"/>
      <c r="CO123" s="1026"/>
      <c r="CP123" s="1034" t="s">
        <v>484</v>
      </c>
      <c r="CQ123" s="1035"/>
      <c r="CR123" s="1035"/>
      <c r="CS123" s="1035"/>
      <c r="CT123" s="1035"/>
      <c r="CU123" s="1035"/>
      <c r="CV123" s="1035"/>
      <c r="CW123" s="1035"/>
      <c r="CX123" s="1035"/>
      <c r="CY123" s="1035"/>
      <c r="CZ123" s="1035"/>
      <c r="DA123" s="1035"/>
      <c r="DB123" s="1035"/>
      <c r="DC123" s="1035"/>
      <c r="DD123" s="1035"/>
      <c r="DE123" s="1035"/>
      <c r="DF123" s="1036"/>
      <c r="DG123" s="973">
        <v>56997</v>
      </c>
      <c r="DH123" s="974"/>
      <c r="DI123" s="974"/>
      <c r="DJ123" s="974"/>
      <c r="DK123" s="975"/>
      <c r="DL123" s="976">
        <v>50933</v>
      </c>
      <c r="DM123" s="974"/>
      <c r="DN123" s="974"/>
      <c r="DO123" s="974"/>
      <c r="DP123" s="975"/>
      <c r="DQ123" s="976">
        <v>44710</v>
      </c>
      <c r="DR123" s="974"/>
      <c r="DS123" s="974"/>
      <c r="DT123" s="974"/>
      <c r="DU123" s="975"/>
      <c r="DV123" s="977">
        <v>0.3</v>
      </c>
      <c r="DW123" s="978"/>
      <c r="DX123" s="978"/>
      <c r="DY123" s="978"/>
      <c r="DZ123" s="979"/>
    </row>
    <row r="124" spans="1:130" s="230" customFormat="1" ht="26.25" customHeight="1" thickBot="1" x14ac:dyDescent="0.2">
      <c r="A124" s="1073"/>
      <c r="B124" s="964"/>
      <c r="C124" s="937" t="s">
        <v>468</v>
      </c>
      <c r="D124" s="938"/>
      <c r="E124" s="938"/>
      <c r="F124" s="938"/>
      <c r="G124" s="938"/>
      <c r="H124" s="938"/>
      <c r="I124" s="938"/>
      <c r="J124" s="938"/>
      <c r="K124" s="938"/>
      <c r="L124" s="938"/>
      <c r="M124" s="938"/>
      <c r="N124" s="938"/>
      <c r="O124" s="938"/>
      <c r="P124" s="938"/>
      <c r="Q124" s="938"/>
      <c r="R124" s="938"/>
      <c r="S124" s="938"/>
      <c r="T124" s="938"/>
      <c r="U124" s="938"/>
      <c r="V124" s="938"/>
      <c r="W124" s="938"/>
      <c r="X124" s="938"/>
      <c r="Y124" s="938"/>
      <c r="Z124" s="939"/>
      <c r="AA124" s="973" t="s">
        <v>469</v>
      </c>
      <c r="AB124" s="974"/>
      <c r="AC124" s="974"/>
      <c r="AD124" s="974"/>
      <c r="AE124" s="975"/>
      <c r="AF124" s="976" t="s">
        <v>469</v>
      </c>
      <c r="AG124" s="974"/>
      <c r="AH124" s="974"/>
      <c r="AI124" s="974"/>
      <c r="AJ124" s="975"/>
      <c r="AK124" s="976" t="s">
        <v>467</v>
      </c>
      <c r="AL124" s="974"/>
      <c r="AM124" s="974"/>
      <c r="AN124" s="974"/>
      <c r="AO124" s="975"/>
      <c r="AP124" s="977" t="s">
        <v>469</v>
      </c>
      <c r="AQ124" s="978"/>
      <c r="AR124" s="978"/>
      <c r="AS124" s="978"/>
      <c r="AT124" s="979"/>
      <c r="AU124" s="1075" t="s">
        <v>485</v>
      </c>
      <c r="AV124" s="1076"/>
      <c r="AW124" s="1076"/>
      <c r="AX124" s="1076"/>
      <c r="AY124" s="1076"/>
      <c r="AZ124" s="1076"/>
      <c r="BA124" s="1076"/>
      <c r="BB124" s="1076"/>
      <c r="BC124" s="1076"/>
      <c r="BD124" s="1076"/>
      <c r="BE124" s="1076"/>
      <c r="BF124" s="1076"/>
      <c r="BG124" s="1076"/>
      <c r="BH124" s="1076"/>
      <c r="BI124" s="1076"/>
      <c r="BJ124" s="1076"/>
      <c r="BK124" s="1076"/>
      <c r="BL124" s="1076"/>
      <c r="BM124" s="1076"/>
      <c r="BN124" s="1076"/>
      <c r="BO124" s="1076"/>
      <c r="BP124" s="1077"/>
      <c r="BQ124" s="1078" t="s">
        <v>469</v>
      </c>
      <c r="BR124" s="1042"/>
      <c r="BS124" s="1042"/>
      <c r="BT124" s="1042"/>
      <c r="BU124" s="1042"/>
      <c r="BV124" s="1042" t="s">
        <v>469</v>
      </c>
      <c r="BW124" s="1042"/>
      <c r="BX124" s="1042"/>
      <c r="BY124" s="1042"/>
      <c r="BZ124" s="1042"/>
      <c r="CA124" s="1042" t="s">
        <v>467</v>
      </c>
      <c r="CB124" s="1042"/>
      <c r="CC124" s="1042"/>
      <c r="CD124" s="1042"/>
      <c r="CE124" s="1042"/>
      <c r="CF124" s="1043"/>
      <c r="CG124" s="1044"/>
      <c r="CH124" s="1044"/>
      <c r="CI124" s="1044"/>
      <c r="CJ124" s="1045"/>
      <c r="CK124" s="1027"/>
      <c r="CL124" s="1027"/>
      <c r="CM124" s="1027"/>
      <c r="CN124" s="1027"/>
      <c r="CO124" s="1028"/>
      <c r="CP124" s="1034" t="s">
        <v>486</v>
      </c>
      <c r="CQ124" s="1035"/>
      <c r="CR124" s="1035"/>
      <c r="CS124" s="1035"/>
      <c r="CT124" s="1035"/>
      <c r="CU124" s="1035"/>
      <c r="CV124" s="1035"/>
      <c r="CW124" s="1035"/>
      <c r="CX124" s="1035"/>
      <c r="CY124" s="1035"/>
      <c r="CZ124" s="1035"/>
      <c r="DA124" s="1035"/>
      <c r="DB124" s="1035"/>
      <c r="DC124" s="1035"/>
      <c r="DD124" s="1035"/>
      <c r="DE124" s="1035"/>
      <c r="DF124" s="1036"/>
      <c r="DG124" s="1019">
        <v>41036</v>
      </c>
      <c r="DH124" s="1001"/>
      <c r="DI124" s="1001"/>
      <c r="DJ124" s="1001"/>
      <c r="DK124" s="1002"/>
      <c r="DL124" s="1000">
        <v>30241</v>
      </c>
      <c r="DM124" s="1001"/>
      <c r="DN124" s="1001"/>
      <c r="DO124" s="1001"/>
      <c r="DP124" s="1002"/>
      <c r="DQ124" s="1000">
        <v>12845</v>
      </c>
      <c r="DR124" s="1001"/>
      <c r="DS124" s="1001"/>
      <c r="DT124" s="1001"/>
      <c r="DU124" s="1002"/>
      <c r="DV124" s="1003">
        <v>0.1</v>
      </c>
      <c r="DW124" s="1004"/>
      <c r="DX124" s="1004"/>
      <c r="DY124" s="1004"/>
      <c r="DZ124" s="1005"/>
    </row>
    <row r="125" spans="1:130" s="230" customFormat="1" ht="26.25" customHeight="1" x14ac:dyDescent="0.15">
      <c r="A125" s="1073"/>
      <c r="B125" s="964"/>
      <c r="C125" s="937" t="s">
        <v>471</v>
      </c>
      <c r="D125" s="938"/>
      <c r="E125" s="938"/>
      <c r="F125" s="938"/>
      <c r="G125" s="938"/>
      <c r="H125" s="938"/>
      <c r="I125" s="938"/>
      <c r="J125" s="938"/>
      <c r="K125" s="938"/>
      <c r="L125" s="938"/>
      <c r="M125" s="938"/>
      <c r="N125" s="938"/>
      <c r="O125" s="938"/>
      <c r="P125" s="938"/>
      <c r="Q125" s="938"/>
      <c r="R125" s="938"/>
      <c r="S125" s="938"/>
      <c r="T125" s="938"/>
      <c r="U125" s="938"/>
      <c r="V125" s="938"/>
      <c r="W125" s="938"/>
      <c r="X125" s="938"/>
      <c r="Y125" s="938"/>
      <c r="Z125" s="939"/>
      <c r="AA125" s="973" t="s">
        <v>487</v>
      </c>
      <c r="AB125" s="974"/>
      <c r="AC125" s="974"/>
      <c r="AD125" s="974"/>
      <c r="AE125" s="975"/>
      <c r="AF125" s="976" t="s">
        <v>131</v>
      </c>
      <c r="AG125" s="974"/>
      <c r="AH125" s="974"/>
      <c r="AI125" s="974"/>
      <c r="AJ125" s="975"/>
      <c r="AK125" s="976" t="s">
        <v>488</v>
      </c>
      <c r="AL125" s="974"/>
      <c r="AM125" s="974"/>
      <c r="AN125" s="974"/>
      <c r="AO125" s="975"/>
      <c r="AP125" s="977" t="s">
        <v>487</v>
      </c>
      <c r="AQ125" s="978"/>
      <c r="AR125" s="978"/>
      <c r="AS125" s="978"/>
      <c r="AT125" s="97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7" t="s">
        <v>489</v>
      </c>
      <c r="CL125" s="1022"/>
      <c r="CM125" s="1022"/>
      <c r="CN125" s="1022"/>
      <c r="CO125" s="1023"/>
      <c r="CP125" s="944" t="s">
        <v>490</v>
      </c>
      <c r="CQ125" s="912"/>
      <c r="CR125" s="912"/>
      <c r="CS125" s="912"/>
      <c r="CT125" s="912"/>
      <c r="CU125" s="912"/>
      <c r="CV125" s="912"/>
      <c r="CW125" s="912"/>
      <c r="CX125" s="912"/>
      <c r="CY125" s="912"/>
      <c r="CZ125" s="912"/>
      <c r="DA125" s="912"/>
      <c r="DB125" s="912"/>
      <c r="DC125" s="912"/>
      <c r="DD125" s="912"/>
      <c r="DE125" s="912"/>
      <c r="DF125" s="913"/>
      <c r="DG125" s="945" t="s">
        <v>491</v>
      </c>
      <c r="DH125" s="946"/>
      <c r="DI125" s="946"/>
      <c r="DJ125" s="946"/>
      <c r="DK125" s="946"/>
      <c r="DL125" s="946" t="s">
        <v>492</v>
      </c>
      <c r="DM125" s="946"/>
      <c r="DN125" s="946"/>
      <c r="DO125" s="946"/>
      <c r="DP125" s="946"/>
      <c r="DQ125" s="946" t="s">
        <v>493</v>
      </c>
      <c r="DR125" s="946"/>
      <c r="DS125" s="946"/>
      <c r="DT125" s="946"/>
      <c r="DU125" s="946"/>
      <c r="DV125" s="947" t="s">
        <v>494</v>
      </c>
      <c r="DW125" s="947"/>
      <c r="DX125" s="947"/>
      <c r="DY125" s="947"/>
      <c r="DZ125" s="948"/>
    </row>
    <row r="126" spans="1:130" s="230" customFormat="1" ht="26.25" customHeight="1" thickBot="1" x14ac:dyDescent="0.2">
      <c r="A126" s="1073"/>
      <c r="B126" s="964"/>
      <c r="C126" s="937" t="s">
        <v>473</v>
      </c>
      <c r="D126" s="938"/>
      <c r="E126" s="938"/>
      <c r="F126" s="938"/>
      <c r="G126" s="938"/>
      <c r="H126" s="938"/>
      <c r="I126" s="938"/>
      <c r="J126" s="938"/>
      <c r="K126" s="938"/>
      <c r="L126" s="938"/>
      <c r="M126" s="938"/>
      <c r="N126" s="938"/>
      <c r="O126" s="938"/>
      <c r="P126" s="938"/>
      <c r="Q126" s="938"/>
      <c r="R126" s="938"/>
      <c r="S126" s="938"/>
      <c r="T126" s="938"/>
      <c r="U126" s="938"/>
      <c r="V126" s="938"/>
      <c r="W126" s="938"/>
      <c r="X126" s="938"/>
      <c r="Y126" s="938"/>
      <c r="Z126" s="939"/>
      <c r="AA126" s="973" t="s">
        <v>494</v>
      </c>
      <c r="AB126" s="974"/>
      <c r="AC126" s="974"/>
      <c r="AD126" s="974"/>
      <c r="AE126" s="975"/>
      <c r="AF126" s="976" t="s">
        <v>495</v>
      </c>
      <c r="AG126" s="974"/>
      <c r="AH126" s="974"/>
      <c r="AI126" s="974"/>
      <c r="AJ126" s="975"/>
      <c r="AK126" s="976" t="s">
        <v>496</v>
      </c>
      <c r="AL126" s="974"/>
      <c r="AM126" s="974"/>
      <c r="AN126" s="974"/>
      <c r="AO126" s="975"/>
      <c r="AP126" s="977" t="s">
        <v>494</v>
      </c>
      <c r="AQ126" s="978"/>
      <c r="AR126" s="978"/>
      <c r="AS126" s="978"/>
      <c r="AT126" s="97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8"/>
      <c r="CL126" s="1025"/>
      <c r="CM126" s="1025"/>
      <c r="CN126" s="1025"/>
      <c r="CO126" s="1026"/>
      <c r="CP126" s="937" t="s">
        <v>497</v>
      </c>
      <c r="CQ126" s="938"/>
      <c r="CR126" s="938"/>
      <c r="CS126" s="938"/>
      <c r="CT126" s="938"/>
      <c r="CU126" s="938"/>
      <c r="CV126" s="938"/>
      <c r="CW126" s="938"/>
      <c r="CX126" s="938"/>
      <c r="CY126" s="938"/>
      <c r="CZ126" s="938"/>
      <c r="DA126" s="938"/>
      <c r="DB126" s="938"/>
      <c r="DC126" s="938"/>
      <c r="DD126" s="938"/>
      <c r="DE126" s="938"/>
      <c r="DF126" s="939"/>
      <c r="DG126" s="940" t="s">
        <v>495</v>
      </c>
      <c r="DH126" s="941"/>
      <c r="DI126" s="941"/>
      <c r="DJ126" s="941"/>
      <c r="DK126" s="941"/>
      <c r="DL126" s="941" t="s">
        <v>487</v>
      </c>
      <c r="DM126" s="941"/>
      <c r="DN126" s="941"/>
      <c r="DO126" s="941"/>
      <c r="DP126" s="941"/>
      <c r="DQ126" s="941" t="s">
        <v>498</v>
      </c>
      <c r="DR126" s="941"/>
      <c r="DS126" s="941"/>
      <c r="DT126" s="941"/>
      <c r="DU126" s="941"/>
      <c r="DV126" s="942" t="s">
        <v>499</v>
      </c>
      <c r="DW126" s="942"/>
      <c r="DX126" s="942"/>
      <c r="DY126" s="942"/>
      <c r="DZ126" s="943"/>
    </row>
    <row r="127" spans="1:130" s="230" customFormat="1" ht="26.25" customHeight="1" x14ac:dyDescent="0.15">
      <c r="A127" s="1074"/>
      <c r="B127" s="966"/>
      <c r="C127" s="988" t="s">
        <v>500</v>
      </c>
      <c r="D127" s="980"/>
      <c r="E127" s="980"/>
      <c r="F127" s="980"/>
      <c r="G127" s="980"/>
      <c r="H127" s="980"/>
      <c r="I127" s="980"/>
      <c r="J127" s="980"/>
      <c r="K127" s="980"/>
      <c r="L127" s="980"/>
      <c r="M127" s="980"/>
      <c r="N127" s="980"/>
      <c r="O127" s="980"/>
      <c r="P127" s="980"/>
      <c r="Q127" s="980"/>
      <c r="R127" s="980"/>
      <c r="S127" s="980"/>
      <c r="T127" s="980"/>
      <c r="U127" s="980"/>
      <c r="V127" s="980"/>
      <c r="W127" s="980"/>
      <c r="X127" s="980"/>
      <c r="Y127" s="980"/>
      <c r="Z127" s="981"/>
      <c r="AA127" s="973">
        <v>4407</v>
      </c>
      <c r="AB127" s="974"/>
      <c r="AC127" s="974"/>
      <c r="AD127" s="974"/>
      <c r="AE127" s="975"/>
      <c r="AF127" s="976">
        <v>3920</v>
      </c>
      <c r="AG127" s="974"/>
      <c r="AH127" s="974"/>
      <c r="AI127" s="974"/>
      <c r="AJ127" s="975"/>
      <c r="AK127" s="976">
        <v>3433</v>
      </c>
      <c r="AL127" s="974"/>
      <c r="AM127" s="974"/>
      <c r="AN127" s="974"/>
      <c r="AO127" s="975"/>
      <c r="AP127" s="977">
        <v>0</v>
      </c>
      <c r="AQ127" s="978"/>
      <c r="AR127" s="978"/>
      <c r="AS127" s="978"/>
      <c r="AT127" s="979"/>
      <c r="AU127" s="232"/>
      <c r="AV127" s="232"/>
      <c r="AW127" s="232"/>
      <c r="AX127" s="1047" t="s">
        <v>501</v>
      </c>
      <c r="AY127" s="1048"/>
      <c r="AZ127" s="1048"/>
      <c r="BA127" s="1048"/>
      <c r="BB127" s="1048"/>
      <c r="BC127" s="1048"/>
      <c r="BD127" s="1048"/>
      <c r="BE127" s="1049"/>
      <c r="BF127" s="1050" t="s">
        <v>502</v>
      </c>
      <c r="BG127" s="1048"/>
      <c r="BH127" s="1048"/>
      <c r="BI127" s="1048"/>
      <c r="BJ127" s="1048"/>
      <c r="BK127" s="1048"/>
      <c r="BL127" s="1049"/>
      <c r="BM127" s="1050" t="s">
        <v>503</v>
      </c>
      <c r="BN127" s="1048"/>
      <c r="BO127" s="1048"/>
      <c r="BP127" s="1048"/>
      <c r="BQ127" s="1048"/>
      <c r="BR127" s="1048"/>
      <c r="BS127" s="1049"/>
      <c r="BT127" s="1050" t="s">
        <v>504</v>
      </c>
      <c r="BU127" s="1048"/>
      <c r="BV127" s="1048"/>
      <c r="BW127" s="1048"/>
      <c r="BX127" s="1048"/>
      <c r="BY127" s="1048"/>
      <c r="BZ127" s="1071"/>
      <c r="CA127" s="232"/>
      <c r="CB127" s="232"/>
      <c r="CC127" s="232"/>
      <c r="CD127" s="255"/>
      <c r="CE127" s="255"/>
      <c r="CF127" s="255"/>
      <c r="CG127" s="232"/>
      <c r="CH127" s="232"/>
      <c r="CI127" s="232"/>
      <c r="CJ127" s="254"/>
      <c r="CK127" s="1038"/>
      <c r="CL127" s="1025"/>
      <c r="CM127" s="1025"/>
      <c r="CN127" s="1025"/>
      <c r="CO127" s="1026"/>
      <c r="CP127" s="937" t="s">
        <v>505</v>
      </c>
      <c r="CQ127" s="938"/>
      <c r="CR127" s="938"/>
      <c r="CS127" s="938"/>
      <c r="CT127" s="938"/>
      <c r="CU127" s="938"/>
      <c r="CV127" s="938"/>
      <c r="CW127" s="938"/>
      <c r="CX127" s="938"/>
      <c r="CY127" s="938"/>
      <c r="CZ127" s="938"/>
      <c r="DA127" s="938"/>
      <c r="DB127" s="938"/>
      <c r="DC127" s="938"/>
      <c r="DD127" s="938"/>
      <c r="DE127" s="938"/>
      <c r="DF127" s="939"/>
      <c r="DG127" s="940" t="s">
        <v>506</v>
      </c>
      <c r="DH127" s="941"/>
      <c r="DI127" s="941"/>
      <c r="DJ127" s="941"/>
      <c r="DK127" s="941"/>
      <c r="DL127" s="941" t="s">
        <v>496</v>
      </c>
      <c r="DM127" s="941"/>
      <c r="DN127" s="941"/>
      <c r="DO127" s="941"/>
      <c r="DP127" s="941"/>
      <c r="DQ127" s="941" t="s">
        <v>499</v>
      </c>
      <c r="DR127" s="941"/>
      <c r="DS127" s="941"/>
      <c r="DT127" s="941"/>
      <c r="DU127" s="941"/>
      <c r="DV127" s="942" t="s">
        <v>499</v>
      </c>
      <c r="DW127" s="942"/>
      <c r="DX127" s="942"/>
      <c r="DY127" s="942"/>
      <c r="DZ127" s="943"/>
    </row>
    <row r="128" spans="1:130" s="230" customFormat="1" ht="26.25" customHeight="1" thickBot="1" x14ac:dyDescent="0.2">
      <c r="A128" s="1057" t="s">
        <v>507</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508</v>
      </c>
      <c r="X128" s="1059"/>
      <c r="Y128" s="1059"/>
      <c r="Z128" s="1060"/>
      <c r="AA128" s="1061">
        <v>142892</v>
      </c>
      <c r="AB128" s="1062"/>
      <c r="AC128" s="1062"/>
      <c r="AD128" s="1062"/>
      <c r="AE128" s="1063"/>
      <c r="AF128" s="1064">
        <v>139640</v>
      </c>
      <c r="AG128" s="1062"/>
      <c r="AH128" s="1062"/>
      <c r="AI128" s="1062"/>
      <c r="AJ128" s="1063"/>
      <c r="AK128" s="1064">
        <v>121159</v>
      </c>
      <c r="AL128" s="1062"/>
      <c r="AM128" s="1062"/>
      <c r="AN128" s="1062"/>
      <c r="AO128" s="1063"/>
      <c r="AP128" s="1065"/>
      <c r="AQ128" s="1066"/>
      <c r="AR128" s="1066"/>
      <c r="AS128" s="1066"/>
      <c r="AT128" s="1067"/>
      <c r="AU128" s="232"/>
      <c r="AV128" s="232"/>
      <c r="AW128" s="232"/>
      <c r="AX128" s="911" t="s">
        <v>509</v>
      </c>
      <c r="AY128" s="912"/>
      <c r="AZ128" s="912"/>
      <c r="BA128" s="912"/>
      <c r="BB128" s="912"/>
      <c r="BC128" s="912"/>
      <c r="BD128" s="912"/>
      <c r="BE128" s="913"/>
      <c r="BF128" s="1068" t="s">
        <v>506</v>
      </c>
      <c r="BG128" s="1069"/>
      <c r="BH128" s="1069"/>
      <c r="BI128" s="1069"/>
      <c r="BJ128" s="1069"/>
      <c r="BK128" s="1069"/>
      <c r="BL128" s="1070"/>
      <c r="BM128" s="1068">
        <v>12.36</v>
      </c>
      <c r="BN128" s="1069"/>
      <c r="BO128" s="1069"/>
      <c r="BP128" s="1069"/>
      <c r="BQ128" s="1069"/>
      <c r="BR128" s="1069"/>
      <c r="BS128" s="1070"/>
      <c r="BT128" s="1068">
        <v>20</v>
      </c>
      <c r="BU128" s="1069"/>
      <c r="BV128" s="1069"/>
      <c r="BW128" s="1069"/>
      <c r="BX128" s="1069"/>
      <c r="BY128" s="1069"/>
      <c r="BZ128" s="1091"/>
      <c r="CA128" s="255"/>
      <c r="CB128" s="255"/>
      <c r="CC128" s="255"/>
      <c r="CD128" s="255"/>
      <c r="CE128" s="255"/>
      <c r="CF128" s="255"/>
      <c r="CG128" s="232"/>
      <c r="CH128" s="232"/>
      <c r="CI128" s="232"/>
      <c r="CJ128" s="254"/>
      <c r="CK128" s="1039"/>
      <c r="CL128" s="1040"/>
      <c r="CM128" s="1040"/>
      <c r="CN128" s="1040"/>
      <c r="CO128" s="1041"/>
      <c r="CP128" s="1051" t="s">
        <v>510</v>
      </c>
      <c r="CQ128" s="726"/>
      <c r="CR128" s="726"/>
      <c r="CS128" s="726"/>
      <c r="CT128" s="726"/>
      <c r="CU128" s="726"/>
      <c r="CV128" s="726"/>
      <c r="CW128" s="726"/>
      <c r="CX128" s="726"/>
      <c r="CY128" s="726"/>
      <c r="CZ128" s="726"/>
      <c r="DA128" s="726"/>
      <c r="DB128" s="726"/>
      <c r="DC128" s="726"/>
      <c r="DD128" s="726"/>
      <c r="DE128" s="726"/>
      <c r="DF128" s="1052"/>
      <c r="DG128" s="1053" t="s">
        <v>487</v>
      </c>
      <c r="DH128" s="1054"/>
      <c r="DI128" s="1054"/>
      <c r="DJ128" s="1054"/>
      <c r="DK128" s="1054"/>
      <c r="DL128" s="1054" t="s">
        <v>491</v>
      </c>
      <c r="DM128" s="1054"/>
      <c r="DN128" s="1054"/>
      <c r="DO128" s="1054"/>
      <c r="DP128" s="1054"/>
      <c r="DQ128" s="1054" t="s">
        <v>131</v>
      </c>
      <c r="DR128" s="1054"/>
      <c r="DS128" s="1054"/>
      <c r="DT128" s="1054"/>
      <c r="DU128" s="1054"/>
      <c r="DV128" s="1055" t="s">
        <v>449</v>
      </c>
      <c r="DW128" s="1055"/>
      <c r="DX128" s="1055"/>
      <c r="DY128" s="1055"/>
      <c r="DZ128" s="1056"/>
    </row>
    <row r="129" spans="1:131" s="230" customFormat="1" ht="26.25" customHeight="1" x14ac:dyDescent="0.15">
      <c r="A129" s="949" t="s">
        <v>108</v>
      </c>
      <c r="B129" s="950"/>
      <c r="C129" s="950"/>
      <c r="D129" s="950"/>
      <c r="E129" s="950"/>
      <c r="F129" s="950"/>
      <c r="G129" s="950"/>
      <c r="H129" s="950"/>
      <c r="I129" s="950"/>
      <c r="J129" s="950"/>
      <c r="K129" s="950"/>
      <c r="L129" s="950"/>
      <c r="M129" s="950"/>
      <c r="N129" s="950"/>
      <c r="O129" s="950"/>
      <c r="P129" s="950"/>
      <c r="Q129" s="950"/>
      <c r="R129" s="950"/>
      <c r="S129" s="950"/>
      <c r="T129" s="950"/>
      <c r="U129" s="950"/>
      <c r="V129" s="950"/>
      <c r="W129" s="1085" t="s">
        <v>511</v>
      </c>
      <c r="X129" s="1086"/>
      <c r="Y129" s="1086"/>
      <c r="Z129" s="1087"/>
      <c r="AA129" s="973">
        <v>21742567</v>
      </c>
      <c r="AB129" s="974"/>
      <c r="AC129" s="974"/>
      <c r="AD129" s="974"/>
      <c r="AE129" s="975"/>
      <c r="AF129" s="976">
        <v>22305160</v>
      </c>
      <c r="AG129" s="974"/>
      <c r="AH129" s="974"/>
      <c r="AI129" s="974"/>
      <c r="AJ129" s="975"/>
      <c r="AK129" s="976">
        <v>21470858</v>
      </c>
      <c r="AL129" s="974"/>
      <c r="AM129" s="974"/>
      <c r="AN129" s="974"/>
      <c r="AO129" s="975"/>
      <c r="AP129" s="1088"/>
      <c r="AQ129" s="1089"/>
      <c r="AR129" s="1089"/>
      <c r="AS129" s="1089"/>
      <c r="AT129" s="1090"/>
      <c r="AU129" s="233"/>
      <c r="AV129" s="233"/>
      <c r="AW129" s="233"/>
      <c r="AX129" s="1080" t="s">
        <v>512</v>
      </c>
      <c r="AY129" s="938"/>
      <c r="AZ129" s="938"/>
      <c r="BA129" s="938"/>
      <c r="BB129" s="938"/>
      <c r="BC129" s="938"/>
      <c r="BD129" s="938"/>
      <c r="BE129" s="939"/>
      <c r="BF129" s="1081" t="s">
        <v>513</v>
      </c>
      <c r="BG129" s="1082"/>
      <c r="BH129" s="1082"/>
      <c r="BI129" s="1082"/>
      <c r="BJ129" s="1082"/>
      <c r="BK129" s="1082"/>
      <c r="BL129" s="1083"/>
      <c r="BM129" s="1081">
        <v>17.36</v>
      </c>
      <c r="BN129" s="1082"/>
      <c r="BO129" s="1082"/>
      <c r="BP129" s="1082"/>
      <c r="BQ129" s="1082"/>
      <c r="BR129" s="1082"/>
      <c r="BS129" s="1083"/>
      <c r="BT129" s="1081">
        <v>30</v>
      </c>
      <c r="BU129" s="1082"/>
      <c r="BV129" s="1082"/>
      <c r="BW129" s="1082"/>
      <c r="BX129" s="1082"/>
      <c r="BY129" s="1082"/>
      <c r="BZ129" s="108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49" t="s">
        <v>514</v>
      </c>
      <c r="B130" s="950"/>
      <c r="C130" s="950"/>
      <c r="D130" s="950"/>
      <c r="E130" s="950"/>
      <c r="F130" s="950"/>
      <c r="G130" s="950"/>
      <c r="H130" s="950"/>
      <c r="I130" s="950"/>
      <c r="J130" s="950"/>
      <c r="K130" s="950"/>
      <c r="L130" s="950"/>
      <c r="M130" s="950"/>
      <c r="N130" s="950"/>
      <c r="O130" s="950"/>
      <c r="P130" s="950"/>
      <c r="Q130" s="950"/>
      <c r="R130" s="950"/>
      <c r="S130" s="950"/>
      <c r="T130" s="950"/>
      <c r="U130" s="950"/>
      <c r="V130" s="950"/>
      <c r="W130" s="1085" t="s">
        <v>515</v>
      </c>
      <c r="X130" s="1086"/>
      <c r="Y130" s="1086"/>
      <c r="Z130" s="1087"/>
      <c r="AA130" s="973">
        <v>5983482</v>
      </c>
      <c r="AB130" s="974"/>
      <c r="AC130" s="974"/>
      <c r="AD130" s="974"/>
      <c r="AE130" s="975"/>
      <c r="AF130" s="976">
        <v>5987128</v>
      </c>
      <c r="AG130" s="974"/>
      <c r="AH130" s="974"/>
      <c r="AI130" s="974"/>
      <c r="AJ130" s="975"/>
      <c r="AK130" s="976">
        <v>5954858</v>
      </c>
      <c r="AL130" s="974"/>
      <c r="AM130" s="974"/>
      <c r="AN130" s="974"/>
      <c r="AO130" s="975"/>
      <c r="AP130" s="1088"/>
      <c r="AQ130" s="1089"/>
      <c r="AR130" s="1089"/>
      <c r="AS130" s="1089"/>
      <c r="AT130" s="1090"/>
      <c r="AU130" s="233"/>
      <c r="AV130" s="233"/>
      <c r="AW130" s="233"/>
      <c r="AX130" s="1080" t="s">
        <v>516</v>
      </c>
      <c r="AY130" s="938"/>
      <c r="AZ130" s="938"/>
      <c r="BA130" s="938"/>
      <c r="BB130" s="938"/>
      <c r="BC130" s="938"/>
      <c r="BD130" s="938"/>
      <c r="BE130" s="939"/>
      <c r="BF130" s="1116">
        <v>6.1</v>
      </c>
      <c r="BG130" s="1117"/>
      <c r="BH130" s="1117"/>
      <c r="BI130" s="1117"/>
      <c r="BJ130" s="1117"/>
      <c r="BK130" s="1117"/>
      <c r="BL130" s="1118"/>
      <c r="BM130" s="1116">
        <v>25</v>
      </c>
      <c r="BN130" s="1117"/>
      <c r="BO130" s="1117"/>
      <c r="BP130" s="1117"/>
      <c r="BQ130" s="1117"/>
      <c r="BR130" s="1117"/>
      <c r="BS130" s="1118"/>
      <c r="BT130" s="1116">
        <v>35</v>
      </c>
      <c r="BU130" s="1117"/>
      <c r="BV130" s="1117"/>
      <c r="BW130" s="1117"/>
      <c r="BX130" s="1117"/>
      <c r="BY130" s="1117"/>
      <c r="BZ130" s="111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20"/>
      <c r="B131" s="1121"/>
      <c r="C131" s="1121"/>
      <c r="D131" s="1121"/>
      <c r="E131" s="1121"/>
      <c r="F131" s="1121"/>
      <c r="G131" s="1121"/>
      <c r="H131" s="1121"/>
      <c r="I131" s="1121"/>
      <c r="J131" s="1121"/>
      <c r="K131" s="1121"/>
      <c r="L131" s="1121"/>
      <c r="M131" s="1121"/>
      <c r="N131" s="1121"/>
      <c r="O131" s="1121"/>
      <c r="P131" s="1121"/>
      <c r="Q131" s="1121"/>
      <c r="R131" s="1121"/>
      <c r="S131" s="1121"/>
      <c r="T131" s="1121"/>
      <c r="U131" s="1121"/>
      <c r="V131" s="1121"/>
      <c r="W131" s="1122" t="s">
        <v>517</v>
      </c>
      <c r="X131" s="1123"/>
      <c r="Y131" s="1123"/>
      <c r="Z131" s="1124"/>
      <c r="AA131" s="1019">
        <v>15759085</v>
      </c>
      <c r="AB131" s="1001"/>
      <c r="AC131" s="1001"/>
      <c r="AD131" s="1001"/>
      <c r="AE131" s="1002"/>
      <c r="AF131" s="1000">
        <v>16318032</v>
      </c>
      <c r="AG131" s="1001"/>
      <c r="AH131" s="1001"/>
      <c r="AI131" s="1001"/>
      <c r="AJ131" s="1002"/>
      <c r="AK131" s="1000">
        <v>15516000</v>
      </c>
      <c r="AL131" s="1001"/>
      <c r="AM131" s="1001"/>
      <c r="AN131" s="1001"/>
      <c r="AO131" s="1002"/>
      <c r="AP131" s="1125"/>
      <c r="AQ131" s="1126"/>
      <c r="AR131" s="1126"/>
      <c r="AS131" s="1126"/>
      <c r="AT131" s="1127"/>
      <c r="AU131" s="233"/>
      <c r="AV131" s="233"/>
      <c r="AW131" s="233"/>
      <c r="AX131" s="1098" t="s">
        <v>518</v>
      </c>
      <c r="AY131" s="726"/>
      <c r="AZ131" s="726"/>
      <c r="BA131" s="726"/>
      <c r="BB131" s="726"/>
      <c r="BC131" s="726"/>
      <c r="BD131" s="726"/>
      <c r="BE131" s="1052"/>
      <c r="BF131" s="1099" t="s">
        <v>499</v>
      </c>
      <c r="BG131" s="1100"/>
      <c r="BH131" s="1100"/>
      <c r="BI131" s="1100"/>
      <c r="BJ131" s="1100"/>
      <c r="BK131" s="1100"/>
      <c r="BL131" s="1101"/>
      <c r="BM131" s="1099">
        <v>350</v>
      </c>
      <c r="BN131" s="1100"/>
      <c r="BO131" s="1100"/>
      <c r="BP131" s="1100"/>
      <c r="BQ131" s="1100"/>
      <c r="BR131" s="1100"/>
      <c r="BS131" s="1101"/>
      <c r="BT131" s="1102"/>
      <c r="BU131" s="1103"/>
      <c r="BV131" s="1103"/>
      <c r="BW131" s="1103"/>
      <c r="BX131" s="1103"/>
      <c r="BY131" s="1103"/>
      <c r="BZ131" s="110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05" t="s">
        <v>519</v>
      </c>
      <c r="B132" s="1106"/>
      <c r="C132" s="1106"/>
      <c r="D132" s="1106"/>
      <c r="E132" s="1106"/>
      <c r="F132" s="1106"/>
      <c r="G132" s="1106"/>
      <c r="H132" s="1106"/>
      <c r="I132" s="1106"/>
      <c r="J132" s="1106"/>
      <c r="K132" s="1106"/>
      <c r="L132" s="1106"/>
      <c r="M132" s="1106"/>
      <c r="N132" s="1106"/>
      <c r="O132" s="1106"/>
      <c r="P132" s="1106"/>
      <c r="Q132" s="1106"/>
      <c r="R132" s="1106"/>
      <c r="S132" s="1106"/>
      <c r="T132" s="1106"/>
      <c r="U132" s="1106"/>
      <c r="V132" s="1109" t="s">
        <v>520</v>
      </c>
      <c r="W132" s="1109"/>
      <c r="X132" s="1109"/>
      <c r="Y132" s="1109"/>
      <c r="Z132" s="1110"/>
      <c r="AA132" s="1111">
        <v>5.4715422880000002</v>
      </c>
      <c r="AB132" s="1112"/>
      <c r="AC132" s="1112"/>
      <c r="AD132" s="1112"/>
      <c r="AE132" s="1113"/>
      <c r="AF132" s="1114">
        <v>5.9144999839999999</v>
      </c>
      <c r="AG132" s="1112"/>
      <c r="AH132" s="1112"/>
      <c r="AI132" s="1112"/>
      <c r="AJ132" s="1113"/>
      <c r="AK132" s="1114">
        <v>6.9928396490000004</v>
      </c>
      <c r="AL132" s="1112"/>
      <c r="AM132" s="1112"/>
      <c r="AN132" s="1112"/>
      <c r="AO132" s="1113"/>
      <c r="AP132" s="1016"/>
      <c r="AQ132" s="1017"/>
      <c r="AR132" s="1017"/>
      <c r="AS132" s="1017"/>
      <c r="AT132" s="111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07"/>
      <c r="B133" s="1108"/>
      <c r="C133" s="1108"/>
      <c r="D133" s="1108"/>
      <c r="E133" s="1108"/>
      <c r="F133" s="1108"/>
      <c r="G133" s="1108"/>
      <c r="H133" s="1108"/>
      <c r="I133" s="1108"/>
      <c r="J133" s="1108"/>
      <c r="K133" s="1108"/>
      <c r="L133" s="1108"/>
      <c r="M133" s="1108"/>
      <c r="N133" s="1108"/>
      <c r="O133" s="1108"/>
      <c r="P133" s="1108"/>
      <c r="Q133" s="1108"/>
      <c r="R133" s="1108"/>
      <c r="S133" s="1108"/>
      <c r="T133" s="1108"/>
      <c r="U133" s="1108"/>
      <c r="V133" s="1092" t="s">
        <v>521</v>
      </c>
      <c r="W133" s="1092"/>
      <c r="X133" s="1092"/>
      <c r="Y133" s="1092"/>
      <c r="Z133" s="1093"/>
      <c r="AA133" s="1094">
        <v>4.8</v>
      </c>
      <c r="AB133" s="1095"/>
      <c r="AC133" s="1095"/>
      <c r="AD133" s="1095"/>
      <c r="AE133" s="1096"/>
      <c r="AF133" s="1094">
        <v>5.4</v>
      </c>
      <c r="AG133" s="1095"/>
      <c r="AH133" s="1095"/>
      <c r="AI133" s="1095"/>
      <c r="AJ133" s="1096"/>
      <c r="AK133" s="1094">
        <v>6.1</v>
      </c>
      <c r="AL133" s="1095"/>
      <c r="AM133" s="1095"/>
      <c r="AN133" s="1095"/>
      <c r="AO133" s="1096"/>
      <c r="AP133" s="1043"/>
      <c r="AQ133" s="1044"/>
      <c r="AR133" s="1044"/>
      <c r="AS133" s="1044"/>
      <c r="AT133" s="109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ScuStjuZHpxn7RyM8tu4AM6xLBza7UswgWtLmwMe2aUivriE9+Og27ZoHPfldPNT7d/DBNBVJzkLRMY6qtZhQ==" saltValue="dOF49N065jNAa6YcoU/O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b0BpbXvuNC0PeEwUeck+UMfPGdeWKxBBP1cJtZFHLmBaa3sk/VZS789UpUk9zh1wzGShaNjq48m182wXY2eqw==" saltValue="oaO6eQXMHKNGBV197qw2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jnXlYObRFD2KshSHuZ9IyiKLtGjv+2a0K1Rlpcd0uK3ADOkzl3IC4vc21U1ZfB7HDFqx2k9VEUvdPheId4smQ==" saltValue="wntciypmw/PamDINnEnM7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9" t="s">
        <v>525</v>
      </c>
      <c r="AP7" s="272"/>
      <c r="AQ7" s="273" t="s">
        <v>526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30"/>
      <c r="AP8" s="278" t="s">
        <v>527</v>
      </c>
      <c r="AQ8" s="279" t="s">
        <v>528</v>
      </c>
      <c r="AR8" s="280" t="s">
        <v>529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530</v>
      </c>
      <c r="AL9" s="1132"/>
      <c r="AM9" s="1132"/>
      <c r="AN9" s="1133"/>
      <c r="AO9" s="281">
        <v>4873627</v>
      </c>
      <c r="AP9" s="281">
        <v>102006</v>
      </c>
      <c r="AQ9" s="282">
        <v>88339</v>
      </c>
      <c r="AR9" s="283">
        <v>15.5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531</v>
      </c>
      <c r="AL10" s="1132"/>
      <c r="AM10" s="1132"/>
      <c r="AN10" s="1133"/>
      <c r="AO10" s="284">
        <v>778331</v>
      </c>
      <c r="AP10" s="284">
        <v>16291</v>
      </c>
      <c r="AQ10" s="285">
        <v>7842</v>
      </c>
      <c r="AR10" s="286">
        <v>107.7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532</v>
      </c>
      <c r="AL11" s="1132"/>
      <c r="AM11" s="1132"/>
      <c r="AN11" s="1133"/>
      <c r="AO11" s="284">
        <v>513034</v>
      </c>
      <c r="AP11" s="284">
        <v>10738</v>
      </c>
      <c r="AQ11" s="285">
        <v>2321</v>
      </c>
      <c r="AR11" s="286">
        <v>362.6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533</v>
      </c>
      <c r="AL12" s="1132"/>
      <c r="AM12" s="1132"/>
      <c r="AN12" s="1133"/>
      <c r="AO12" s="284" t="s">
        <v>534</v>
      </c>
      <c r="AP12" s="284" t="s">
        <v>534</v>
      </c>
      <c r="AQ12" s="285">
        <v>10</v>
      </c>
      <c r="AR12" s="286" t="s">
        <v>534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535</v>
      </c>
      <c r="AL13" s="1132"/>
      <c r="AM13" s="1132"/>
      <c r="AN13" s="1133"/>
      <c r="AO13" s="284">
        <v>79326</v>
      </c>
      <c r="AP13" s="284">
        <v>1660</v>
      </c>
      <c r="AQ13" s="285">
        <v>2936</v>
      </c>
      <c r="AR13" s="286">
        <v>-43.5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536</v>
      </c>
      <c r="AL14" s="1132"/>
      <c r="AM14" s="1132"/>
      <c r="AN14" s="1133"/>
      <c r="AO14" s="284">
        <v>38663</v>
      </c>
      <c r="AP14" s="284">
        <v>809</v>
      </c>
      <c r="AQ14" s="285">
        <v>1649</v>
      </c>
      <c r="AR14" s="286">
        <v>-50.9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537</v>
      </c>
      <c r="AL15" s="1135"/>
      <c r="AM15" s="1135"/>
      <c r="AN15" s="1136"/>
      <c r="AO15" s="284">
        <v>-386566</v>
      </c>
      <c r="AP15" s="284">
        <v>-8091</v>
      </c>
      <c r="AQ15" s="285">
        <v>-5997</v>
      </c>
      <c r="AR15" s="286">
        <v>34.9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191</v>
      </c>
      <c r="AL16" s="1135"/>
      <c r="AM16" s="1135"/>
      <c r="AN16" s="1136"/>
      <c r="AO16" s="284">
        <v>5896415</v>
      </c>
      <c r="AP16" s="284">
        <v>123413</v>
      </c>
      <c r="AQ16" s="285">
        <v>97102</v>
      </c>
      <c r="AR16" s="286">
        <v>27.1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539</v>
      </c>
      <c r="AP20" s="293" t="s">
        <v>540</v>
      </c>
      <c r="AQ20" s="294" t="s">
        <v>541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542</v>
      </c>
      <c r="AL21" s="1138"/>
      <c r="AM21" s="1138"/>
      <c r="AN21" s="1139"/>
      <c r="AO21" s="297">
        <v>10.86</v>
      </c>
      <c r="AP21" s="298">
        <v>8.91</v>
      </c>
      <c r="AQ21" s="299">
        <v>1.95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543</v>
      </c>
      <c r="AL22" s="1138"/>
      <c r="AM22" s="1138"/>
      <c r="AN22" s="1139"/>
      <c r="AO22" s="302">
        <v>95.7</v>
      </c>
      <c r="AP22" s="303">
        <v>97.5</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544</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545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9" t="s">
        <v>525</v>
      </c>
      <c r="AP30" s="272"/>
      <c r="AQ30" s="273" t="s">
        <v>526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30"/>
      <c r="AP31" s="278" t="s">
        <v>527</v>
      </c>
      <c r="AQ31" s="279" t="s">
        <v>528</v>
      </c>
      <c r="AR31" s="280" t="s">
        <v>529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45" t="s">
        <v>547</v>
      </c>
      <c r="AL32" s="1146"/>
      <c r="AM32" s="1146"/>
      <c r="AN32" s="1147"/>
      <c r="AO32" s="312">
        <v>5215745</v>
      </c>
      <c r="AP32" s="312">
        <v>109166</v>
      </c>
      <c r="AQ32" s="313">
        <v>55264</v>
      </c>
      <c r="AR32" s="314">
        <v>97.5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45" t="s">
        <v>548</v>
      </c>
      <c r="AL33" s="1146"/>
      <c r="AM33" s="1146"/>
      <c r="AN33" s="1147"/>
      <c r="AO33" s="312" t="s">
        <v>534</v>
      </c>
      <c r="AP33" s="312" t="s">
        <v>534</v>
      </c>
      <c r="AQ33" s="313" t="s">
        <v>534</v>
      </c>
      <c r="AR33" s="314" t="s">
        <v>534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45" t="s">
        <v>549</v>
      </c>
      <c r="AL34" s="1146"/>
      <c r="AM34" s="1146"/>
      <c r="AN34" s="1147"/>
      <c r="AO34" s="312" t="s">
        <v>534</v>
      </c>
      <c r="AP34" s="312" t="s">
        <v>534</v>
      </c>
      <c r="AQ34" s="313">
        <v>19</v>
      </c>
      <c r="AR34" s="314" t="s">
        <v>534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45" t="s">
        <v>550</v>
      </c>
      <c r="AL35" s="1146"/>
      <c r="AM35" s="1146"/>
      <c r="AN35" s="1147"/>
      <c r="AO35" s="312">
        <v>1794632</v>
      </c>
      <c r="AP35" s="312">
        <v>37562</v>
      </c>
      <c r="AQ35" s="313">
        <v>18522</v>
      </c>
      <c r="AR35" s="314">
        <v>102.8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45" t="s">
        <v>551</v>
      </c>
      <c r="AL36" s="1146"/>
      <c r="AM36" s="1146"/>
      <c r="AN36" s="1147"/>
      <c r="AO36" s="312">
        <v>132403</v>
      </c>
      <c r="AP36" s="312">
        <v>2771</v>
      </c>
      <c r="AQ36" s="313">
        <v>2744</v>
      </c>
      <c r="AR36" s="314">
        <v>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45" t="s">
        <v>552</v>
      </c>
      <c r="AL37" s="1146"/>
      <c r="AM37" s="1146"/>
      <c r="AN37" s="1147"/>
      <c r="AO37" s="312">
        <v>18246</v>
      </c>
      <c r="AP37" s="312">
        <v>382</v>
      </c>
      <c r="AQ37" s="313">
        <v>519</v>
      </c>
      <c r="AR37" s="314">
        <v>-26.4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8" t="s">
        <v>553</v>
      </c>
      <c r="AL38" s="1149"/>
      <c r="AM38" s="1149"/>
      <c r="AN38" s="1150"/>
      <c r="AO38" s="315" t="s">
        <v>534</v>
      </c>
      <c r="AP38" s="315" t="s">
        <v>534</v>
      </c>
      <c r="AQ38" s="316">
        <v>4</v>
      </c>
      <c r="AR38" s="304" t="s">
        <v>534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8" t="s">
        <v>554</v>
      </c>
      <c r="AL39" s="1149"/>
      <c r="AM39" s="1149"/>
      <c r="AN39" s="1150"/>
      <c r="AO39" s="312">
        <v>-121159</v>
      </c>
      <c r="AP39" s="312">
        <v>-2536</v>
      </c>
      <c r="AQ39" s="313">
        <v>-3996</v>
      </c>
      <c r="AR39" s="314">
        <v>-36.5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45" t="s">
        <v>555</v>
      </c>
      <c r="AL40" s="1146"/>
      <c r="AM40" s="1146"/>
      <c r="AN40" s="1147"/>
      <c r="AO40" s="312">
        <v>-5954858</v>
      </c>
      <c r="AP40" s="312">
        <v>-124636</v>
      </c>
      <c r="AQ40" s="313">
        <v>-50182</v>
      </c>
      <c r="AR40" s="314">
        <v>148.4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51" t="s">
        <v>303</v>
      </c>
      <c r="AL41" s="1152"/>
      <c r="AM41" s="1152"/>
      <c r="AN41" s="1153"/>
      <c r="AO41" s="312">
        <v>1085009</v>
      </c>
      <c r="AP41" s="312">
        <v>22709</v>
      </c>
      <c r="AQ41" s="313">
        <v>22892</v>
      </c>
      <c r="AR41" s="314">
        <v>-0.8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0" t="s">
        <v>525</v>
      </c>
      <c r="AN49" s="1142" t="s">
        <v>559</v>
      </c>
      <c r="AO49" s="1143"/>
      <c r="AP49" s="1143"/>
      <c r="AQ49" s="1143"/>
      <c r="AR49" s="114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1"/>
      <c r="AN50" s="328" t="s">
        <v>560</v>
      </c>
      <c r="AO50" s="329" t="s">
        <v>561</v>
      </c>
      <c r="AP50" s="330" t="s">
        <v>562</v>
      </c>
      <c r="AQ50" s="331" t="s">
        <v>563</v>
      </c>
      <c r="AR50" s="332" t="s">
        <v>564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565</v>
      </c>
      <c r="AL51" s="325"/>
      <c r="AM51" s="333">
        <v>3883089</v>
      </c>
      <c r="AN51" s="334">
        <v>76055</v>
      </c>
      <c r="AO51" s="335">
        <v>-35.299999999999997</v>
      </c>
      <c r="AP51" s="336">
        <v>54684</v>
      </c>
      <c r="AQ51" s="337">
        <v>1.1000000000000001</v>
      </c>
      <c r="AR51" s="338">
        <v>-36.4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566</v>
      </c>
      <c r="AM52" s="341">
        <v>1741906</v>
      </c>
      <c r="AN52" s="342">
        <v>34118</v>
      </c>
      <c r="AO52" s="343">
        <v>-44.9</v>
      </c>
      <c r="AP52" s="344">
        <v>32829</v>
      </c>
      <c r="AQ52" s="345">
        <v>7.2</v>
      </c>
      <c r="AR52" s="346">
        <v>-52.1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567</v>
      </c>
      <c r="AL53" s="325"/>
      <c r="AM53" s="333">
        <v>6907307</v>
      </c>
      <c r="AN53" s="334">
        <v>137221</v>
      </c>
      <c r="AO53" s="335">
        <v>80.400000000000006</v>
      </c>
      <c r="AP53" s="336">
        <v>62383</v>
      </c>
      <c r="AQ53" s="337">
        <v>14.1</v>
      </c>
      <c r="AR53" s="338">
        <v>66.3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566</v>
      </c>
      <c r="AM54" s="341">
        <v>4080383</v>
      </c>
      <c r="AN54" s="342">
        <v>81061</v>
      </c>
      <c r="AO54" s="343">
        <v>137.6</v>
      </c>
      <c r="AP54" s="344">
        <v>35325</v>
      </c>
      <c r="AQ54" s="345">
        <v>7.6</v>
      </c>
      <c r="AR54" s="346">
        <v>130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568</v>
      </c>
      <c r="AL55" s="325"/>
      <c r="AM55" s="333">
        <v>4070123</v>
      </c>
      <c r="AN55" s="334">
        <v>82238</v>
      </c>
      <c r="AO55" s="335">
        <v>-40.1</v>
      </c>
      <c r="AP55" s="336">
        <v>76347</v>
      </c>
      <c r="AQ55" s="337">
        <v>22.4</v>
      </c>
      <c r="AR55" s="338">
        <v>-62.5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566</v>
      </c>
      <c r="AM56" s="341">
        <v>1885954</v>
      </c>
      <c r="AN56" s="342">
        <v>38106</v>
      </c>
      <c r="AO56" s="343">
        <v>-53</v>
      </c>
      <c r="AP56" s="344">
        <v>41762</v>
      </c>
      <c r="AQ56" s="345">
        <v>18.2</v>
      </c>
      <c r="AR56" s="346">
        <v>-71.2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569</v>
      </c>
      <c r="AL57" s="325"/>
      <c r="AM57" s="333">
        <v>4577002</v>
      </c>
      <c r="AN57" s="334">
        <v>94131</v>
      </c>
      <c r="AO57" s="335">
        <v>14.5</v>
      </c>
      <c r="AP57" s="336">
        <v>69604</v>
      </c>
      <c r="AQ57" s="337">
        <v>-8.8000000000000007</v>
      </c>
      <c r="AR57" s="338">
        <v>23.3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566</v>
      </c>
      <c r="AM58" s="341">
        <v>2050020</v>
      </c>
      <c r="AN58" s="342">
        <v>42161</v>
      </c>
      <c r="AO58" s="343">
        <v>10.6</v>
      </c>
      <c r="AP58" s="344">
        <v>36247</v>
      </c>
      <c r="AQ58" s="345">
        <v>-13.2</v>
      </c>
      <c r="AR58" s="346">
        <v>23.8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570</v>
      </c>
      <c r="AL59" s="325"/>
      <c r="AM59" s="333">
        <v>4628295</v>
      </c>
      <c r="AN59" s="334">
        <v>96871</v>
      </c>
      <c r="AO59" s="335">
        <v>2.9</v>
      </c>
      <c r="AP59" s="336">
        <v>68410</v>
      </c>
      <c r="AQ59" s="337">
        <v>-1.7</v>
      </c>
      <c r="AR59" s="338">
        <v>4.5999999999999996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566</v>
      </c>
      <c r="AM60" s="341">
        <v>1645219</v>
      </c>
      <c r="AN60" s="342">
        <v>34435</v>
      </c>
      <c r="AO60" s="343">
        <v>-18.3</v>
      </c>
      <c r="AP60" s="344">
        <v>35086</v>
      </c>
      <c r="AQ60" s="345">
        <v>-3.2</v>
      </c>
      <c r="AR60" s="346">
        <v>-15.1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571</v>
      </c>
      <c r="AL61" s="347"/>
      <c r="AM61" s="348">
        <v>4813163</v>
      </c>
      <c r="AN61" s="349">
        <v>97303</v>
      </c>
      <c r="AO61" s="350">
        <v>4.5</v>
      </c>
      <c r="AP61" s="351">
        <v>66286</v>
      </c>
      <c r="AQ61" s="352">
        <v>5.4</v>
      </c>
      <c r="AR61" s="338">
        <v>-0.9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566</v>
      </c>
      <c r="AM62" s="341">
        <v>2280696</v>
      </c>
      <c r="AN62" s="342">
        <v>45976</v>
      </c>
      <c r="AO62" s="343">
        <v>6.4</v>
      </c>
      <c r="AP62" s="344">
        <v>36250</v>
      </c>
      <c r="AQ62" s="345">
        <v>3.3</v>
      </c>
      <c r="AR62" s="346">
        <v>3.1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tEvIbQLHq7dREx5FK0103vZGK5IPpuDTqxIYoIiqASjb3HWaHd9bYRjeFpgPiE5XXlfGDPhW3B8xbzwzLOdoA==" saltValue="E4xc7Bf16QMxJlyVXZx1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573</v>
      </c>
    </row>
    <row r="120" spans="125:125" ht="13.5" hidden="1" customHeight="1" x14ac:dyDescent="0.15"/>
    <row r="121" spans="125:125" ht="13.5" hidden="1" customHeight="1" x14ac:dyDescent="0.15">
      <c r="DU121" s="259"/>
    </row>
  </sheetData>
  <sheetProtection algorithmName="SHA-512" hashValue="BPDizcjNhAT1TLcWU4LlV5rSH9OiqHrg7jo+n4FtH5rtzwK+ZCOEdJzD3i6w2scGAVk5bwfAJXQZSFmRmY6aBQ==" saltValue="Vn05uWJ3v/Eo6K9YBzQC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574</v>
      </c>
    </row>
  </sheetData>
  <sheetProtection algorithmName="SHA-512" hashValue="dv9svlHgxoXzXYFo+S2jxMrkSiKtt5otgq0uRyxUmXypqniKquJPnbUKe+NKhz/42SyMtrIYpFR5cmoHXCTeKw==" saltValue="VruSWW87/e/79XiF4KPt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54" t="s">
        <v>3</v>
      </c>
      <c r="D47" s="1154"/>
      <c r="E47" s="1155"/>
      <c r="F47" s="11">
        <v>16.53</v>
      </c>
      <c r="G47" s="12">
        <v>16.43</v>
      </c>
      <c r="H47" s="12">
        <v>15.86</v>
      </c>
      <c r="I47" s="12">
        <v>15.75</v>
      </c>
      <c r="J47" s="13">
        <v>16.309999999999999</v>
      </c>
    </row>
    <row r="48" spans="2:10" ht="57.75" customHeight="1" x14ac:dyDescent="0.15">
      <c r="B48" s="14"/>
      <c r="C48" s="1156" t="s">
        <v>4</v>
      </c>
      <c r="D48" s="1156"/>
      <c r="E48" s="1157"/>
      <c r="F48" s="15">
        <v>8.56</v>
      </c>
      <c r="G48" s="16">
        <v>6.88</v>
      </c>
      <c r="H48" s="16">
        <v>6.63</v>
      </c>
      <c r="I48" s="16">
        <v>9.24</v>
      </c>
      <c r="J48" s="17">
        <v>10.95</v>
      </c>
    </row>
    <row r="49" spans="2:10" ht="57.75" customHeight="1" thickBot="1" x14ac:dyDescent="0.2">
      <c r="B49" s="18"/>
      <c r="C49" s="1158" t="s">
        <v>5</v>
      </c>
      <c r="D49" s="1158"/>
      <c r="E49" s="1159"/>
      <c r="F49" s="19">
        <v>6.91</v>
      </c>
      <c r="G49" s="20" t="s">
        <v>580</v>
      </c>
      <c r="H49" s="20" t="s">
        <v>581</v>
      </c>
      <c r="I49" s="20">
        <v>3.07</v>
      </c>
      <c r="J49" s="21">
        <v>1.3</v>
      </c>
    </row>
    <row r="50" spans="2:10" x14ac:dyDescent="0.15"/>
  </sheetData>
  <sheetProtection algorithmName="SHA-512" hashValue="Gjk+raEqy5B+EYzQCemzRdGDAk/kh8ZxnGGc05Z/+I2gliIBSJjLl0GO19hOmy82oNxePBQDf7Z3rWpyoez1OQ==" saltValue="e+fPDEDUJDhAx2MC+5xq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66" t="s">
        <v>582</v>
      </c>
      <c r="D34" s="1166"/>
      <c r="E34" s="1167"/>
      <c r="F34" s="32">
        <v>11.11</v>
      </c>
      <c r="G34" s="33">
        <v>11.58</v>
      </c>
      <c r="H34" s="33">
        <v>11.77</v>
      </c>
      <c r="I34" s="33">
        <v>11.93</v>
      </c>
      <c r="J34" s="34">
        <v>12.62</v>
      </c>
      <c r="K34" s="22"/>
      <c r="L34" s="22"/>
      <c r="M34" s="22"/>
      <c r="N34" s="22"/>
      <c r="O34" s="22"/>
      <c r="P34" s="22"/>
    </row>
    <row r="35" spans="1:16" ht="39" customHeight="1" x14ac:dyDescent="0.15">
      <c r="A35" s="22"/>
      <c r="B35" s="35"/>
      <c r="C35" s="1160" t="s">
        <v>583</v>
      </c>
      <c r="D35" s="1161"/>
      <c r="E35" s="1162"/>
      <c r="F35" s="36">
        <v>8.4600000000000009</v>
      </c>
      <c r="G35" s="37">
        <v>6.81</v>
      </c>
      <c r="H35" s="37">
        <v>6.57</v>
      </c>
      <c r="I35" s="37">
        <v>9.1999999999999993</v>
      </c>
      <c r="J35" s="38">
        <v>10.94</v>
      </c>
      <c r="K35" s="22"/>
      <c r="L35" s="22"/>
      <c r="M35" s="22"/>
      <c r="N35" s="22"/>
      <c r="O35" s="22"/>
      <c r="P35" s="22"/>
    </row>
    <row r="36" spans="1:16" ht="39" customHeight="1" x14ac:dyDescent="0.15">
      <c r="A36" s="22"/>
      <c r="B36" s="35"/>
      <c r="C36" s="1160" t="s">
        <v>584</v>
      </c>
      <c r="D36" s="1161"/>
      <c r="E36" s="1162"/>
      <c r="F36" s="36">
        <v>8.4600000000000009</v>
      </c>
      <c r="G36" s="37">
        <v>8.85</v>
      </c>
      <c r="H36" s="37">
        <v>7.7</v>
      </c>
      <c r="I36" s="37">
        <v>6.39</v>
      </c>
      <c r="J36" s="38">
        <v>5.27</v>
      </c>
      <c r="K36" s="22"/>
      <c r="L36" s="22"/>
      <c r="M36" s="22"/>
      <c r="N36" s="22"/>
      <c r="O36" s="22"/>
      <c r="P36" s="22"/>
    </row>
    <row r="37" spans="1:16" ht="39" customHeight="1" x14ac:dyDescent="0.15">
      <c r="A37" s="22"/>
      <c r="B37" s="35"/>
      <c r="C37" s="1160" t="s">
        <v>585</v>
      </c>
      <c r="D37" s="1161"/>
      <c r="E37" s="1162"/>
      <c r="F37" s="36">
        <v>0.91</v>
      </c>
      <c r="G37" s="37">
        <v>0.63</v>
      </c>
      <c r="H37" s="37">
        <v>1.66</v>
      </c>
      <c r="I37" s="37">
        <v>2.14</v>
      </c>
      <c r="J37" s="38">
        <v>2.66</v>
      </c>
      <c r="K37" s="22"/>
      <c r="L37" s="22"/>
      <c r="M37" s="22"/>
      <c r="N37" s="22"/>
      <c r="O37" s="22"/>
      <c r="P37" s="22"/>
    </row>
    <row r="38" spans="1:16" ht="39" customHeight="1" x14ac:dyDescent="0.15">
      <c r="A38" s="22"/>
      <c r="B38" s="35"/>
      <c r="C38" s="1160" t="s">
        <v>586</v>
      </c>
      <c r="D38" s="1161"/>
      <c r="E38" s="1162"/>
      <c r="F38" s="36">
        <v>0.02</v>
      </c>
      <c r="G38" s="37">
        <v>0.02</v>
      </c>
      <c r="H38" s="37">
        <v>0.08</v>
      </c>
      <c r="I38" s="37">
        <v>0.14000000000000001</v>
      </c>
      <c r="J38" s="38">
        <v>0.25</v>
      </c>
      <c r="K38" s="22"/>
      <c r="L38" s="22"/>
      <c r="M38" s="22"/>
      <c r="N38" s="22"/>
      <c r="O38" s="22"/>
      <c r="P38" s="22"/>
    </row>
    <row r="39" spans="1:16" ht="39" customHeight="1" x14ac:dyDescent="0.15">
      <c r="A39" s="22"/>
      <c r="B39" s="35"/>
      <c r="C39" s="1160" t="s">
        <v>587</v>
      </c>
      <c r="D39" s="1161"/>
      <c r="E39" s="1162"/>
      <c r="F39" s="36">
        <v>0.41</v>
      </c>
      <c r="G39" s="37">
        <v>0.39</v>
      </c>
      <c r="H39" s="37">
        <v>0.45</v>
      </c>
      <c r="I39" s="37">
        <v>0.28000000000000003</v>
      </c>
      <c r="J39" s="38">
        <v>0.25</v>
      </c>
      <c r="K39" s="22"/>
      <c r="L39" s="22"/>
      <c r="M39" s="22"/>
      <c r="N39" s="22"/>
      <c r="O39" s="22"/>
      <c r="P39" s="22"/>
    </row>
    <row r="40" spans="1:16" ht="39" customHeight="1" x14ac:dyDescent="0.15">
      <c r="A40" s="22"/>
      <c r="B40" s="35"/>
      <c r="C40" s="1160" t="s">
        <v>588</v>
      </c>
      <c r="D40" s="1161"/>
      <c r="E40" s="1162"/>
      <c r="F40" s="36">
        <v>0.06</v>
      </c>
      <c r="G40" s="37">
        <v>0.05</v>
      </c>
      <c r="H40" s="37">
        <v>0.04</v>
      </c>
      <c r="I40" s="37">
        <v>0.01</v>
      </c>
      <c r="J40" s="38">
        <v>0.06</v>
      </c>
      <c r="K40" s="22"/>
      <c r="L40" s="22"/>
      <c r="M40" s="22"/>
      <c r="N40" s="22"/>
      <c r="O40" s="22"/>
      <c r="P40" s="22"/>
    </row>
    <row r="41" spans="1:16" ht="39" customHeight="1" x14ac:dyDescent="0.15">
      <c r="A41" s="22"/>
      <c r="B41" s="35"/>
      <c r="C41" s="1160" t="s">
        <v>589</v>
      </c>
      <c r="D41" s="1161"/>
      <c r="E41" s="1162"/>
      <c r="F41" s="36">
        <v>0.12</v>
      </c>
      <c r="G41" s="37">
        <v>0.05</v>
      </c>
      <c r="H41" s="37">
        <v>0.12</v>
      </c>
      <c r="I41" s="37">
        <v>0.06</v>
      </c>
      <c r="J41" s="38">
        <v>0.06</v>
      </c>
      <c r="K41" s="22"/>
      <c r="L41" s="22"/>
      <c r="M41" s="22"/>
      <c r="N41" s="22"/>
      <c r="O41" s="22"/>
      <c r="P41" s="22"/>
    </row>
    <row r="42" spans="1:16" ht="39" customHeight="1" x14ac:dyDescent="0.15">
      <c r="A42" s="22"/>
      <c r="B42" s="39"/>
      <c r="C42" s="1160" t="s">
        <v>590</v>
      </c>
      <c r="D42" s="1161"/>
      <c r="E42" s="1162"/>
      <c r="F42" s="36" t="s">
        <v>534</v>
      </c>
      <c r="G42" s="37" t="s">
        <v>534</v>
      </c>
      <c r="H42" s="37" t="s">
        <v>534</v>
      </c>
      <c r="I42" s="37" t="s">
        <v>534</v>
      </c>
      <c r="J42" s="38" t="s">
        <v>534</v>
      </c>
      <c r="K42" s="22"/>
      <c r="L42" s="22"/>
      <c r="M42" s="22"/>
      <c r="N42" s="22"/>
      <c r="O42" s="22"/>
      <c r="P42" s="22"/>
    </row>
    <row r="43" spans="1:16" ht="39" customHeight="1" thickBot="1" x14ac:dyDescent="0.2">
      <c r="A43" s="22"/>
      <c r="B43" s="40"/>
      <c r="C43" s="1163" t="s">
        <v>591</v>
      </c>
      <c r="D43" s="1164"/>
      <c r="E43" s="1165"/>
      <c r="F43" s="41">
        <v>0.11</v>
      </c>
      <c r="G43" s="42">
        <v>0.62</v>
      </c>
      <c r="H43" s="42">
        <v>0.05</v>
      </c>
      <c r="I43" s="42">
        <v>0.04</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33yHikTlS4/nYYXTwTK0dgkgsgQJUnh1fxGRd9RrKfp/lEi0AmcBODwjXVbhDlW/5zlqfOAFJ6Te53HOa8CZQ==" saltValue="qV9fnFr4LJUwGFFZ76v2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68" t="s">
        <v>10</v>
      </c>
      <c r="C45" s="1169"/>
      <c r="D45" s="58"/>
      <c r="E45" s="1174" t="s">
        <v>11</v>
      </c>
      <c r="F45" s="1174"/>
      <c r="G45" s="1174"/>
      <c r="H45" s="1174"/>
      <c r="I45" s="1174"/>
      <c r="J45" s="1175"/>
      <c r="K45" s="59">
        <v>4286</v>
      </c>
      <c r="L45" s="60">
        <v>4662</v>
      </c>
      <c r="M45" s="60">
        <v>4831</v>
      </c>
      <c r="N45" s="60">
        <v>5030</v>
      </c>
      <c r="O45" s="61">
        <v>5216</v>
      </c>
      <c r="P45" s="48"/>
      <c r="Q45" s="48"/>
      <c r="R45" s="48"/>
      <c r="S45" s="48"/>
      <c r="T45" s="48"/>
      <c r="U45" s="48"/>
    </row>
    <row r="46" spans="1:21" ht="30.75" customHeight="1" x14ac:dyDescent="0.15">
      <c r="A46" s="48"/>
      <c r="B46" s="1170"/>
      <c r="C46" s="1171"/>
      <c r="D46" s="62"/>
      <c r="E46" s="1176" t="s">
        <v>12</v>
      </c>
      <c r="F46" s="1176"/>
      <c r="G46" s="1176"/>
      <c r="H46" s="1176"/>
      <c r="I46" s="1176"/>
      <c r="J46" s="1177"/>
      <c r="K46" s="63" t="s">
        <v>534</v>
      </c>
      <c r="L46" s="64" t="s">
        <v>534</v>
      </c>
      <c r="M46" s="64" t="s">
        <v>534</v>
      </c>
      <c r="N46" s="64" t="s">
        <v>534</v>
      </c>
      <c r="O46" s="65" t="s">
        <v>534</v>
      </c>
      <c r="P46" s="48"/>
      <c r="Q46" s="48"/>
      <c r="R46" s="48"/>
      <c r="S46" s="48"/>
      <c r="T46" s="48"/>
      <c r="U46" s="48"/>
    </row>
    <row r="47" spans="1:21" ht="30.75" customHeight="1" x14ac:dyDescent="0.15">
      <c r="A47" s="48"/>
      <c r="B47" s="1170"/>
      <c r="C47" s="1171"/>
      <c r="D47" s="62"/>
      <c r="E47" s="1176" t="s">
        <v>13</v>
      </c>
      <c r="F47" s="1176"/>
      <c r="G47" s="1176"/>
      <c r="H47" s="1176"/>
      <c r="I47" s="1176"/>
      <c r="J47" s="1177"/>
      <c r="K47" s="63" t="s">
        <v>534</v>
      </c>
      <c r="L47" s="64" t="s">
        <v>534</v>
      </c>
      <c r="M47" s="64" t="s">
        <v>534</v>
      </c>
      <c r="N47" s="64" t="s">
        <v>534</v>
      </c>
      <c r="O47" s="65" t="s">
        <v>534</v>
      </c>
      <c r="P47" s="48"/>
      <c r="Q47" s="48"/>
      <c r="R47" s="48"/>
      <c r="S47" s="48"/>
      <c r="T47" s="48"/>
      <c r="U47" s="48"/>
    </row>
    <row r="48" spans="1:21" ht="30.75" customHeight="1" x14ac:dyDescent="0.15">
      <c r="A48" s="48"/>
      <c r="B48" s="1170"/>
      <c r="C48" s="1171"/>
      <c r="D48" s="62"/>
      <c r="E48" s="1176" t="s">
        <v>14</v>
      </c>
      <c r="F48" s="1176"/>
      <c r="G48" s="1176"/>
      <c r="H48" s="1176"/>
      <c r="I48" s="1176"/>
      <c r="J48" s="1177"/>
      <c r="K48" s="63">
        <v>2122</v>
      </c>
      <c r="L48" s="64">
        <v>2077</v>
      </c>
      <c r="M48" s="64">
        <v>1994</v>
      </c>
      <c r="N48" s="64">
        <v>1906</v>
      </c>
      <c r="O48" s="65">
        <v>1795</v>
      </c>
      <c r="P48" s="48"/>
      <c r="Q48" s="48"/>
      <c r="R48" s="48"/>
      <c r="S48" s="48"/>
      <c r="T48" s="48"/>
      <c r="U48" s="48"/>
    </row>
    <row r="49" spans="1:21" ht="30.75" customHeight="1" x14ac:dyDescent="0.15">
      <c r="A49" s="48"/>
      <c r="B49" s="1170"/>
      <c r="C49" s="1171"/>
      <c r="D49" s="62"/>
      <c r="E49" s="1176" t="s">
        <v>15</v>
      </c>
      <c r="F49" s="1176"/>
      <c r="G49" s="1176"/>
      <c r="H49" s="1176"/>
      <c r="I49" s="1176"/>
      <c r="J49" s="1177"/>
      <c r="K49" s="63">
        <v>86</v>
      </c>
      <c r="L49" s="64">
        <v>120</v>
      </c>
      <c r="M49" s="64">
        <v>126</v>
      </c>
      <c r="N49" s="64">
        <v>125</v>
      </c>
      <c r="O49" s="65">
        <v>132</v>
      </c>
      <c r="P49" s="48"/>
      <c r="Q49" s="48"/>
      <c r="R49" s="48"/>
      <c r="S49" s="48"/>
      <c r="T49" s="48"/>
      <c r="U49" s="48"/>
    </row>
    <row r="50" spans="1:21" ht="30.75" customHeight="1" x14ac:dyDescent="0.15">
      <c r="A50" s="48"/>
      <c r="B50" s="1170"/>
      <c r="C50" s="1171"/>
      <c r="D50" s="62"/>
      <c r="E50" s="1176" t="s">
        <v>16</v>
      </c>
      <c r="F50" s="1176"/>
      <c r="G50" s="1176"/>
      <c r="H50" s="1176"/>
      <c r="I50" s="1176"/>
      <c r="J50" s="1177"/>
      <c r="K50" s="63">
        <v>39</v>
      </c>
      <c r="L50" s="64">
        <v>39</v>
      </c>
      <c r="M50" s="64">
        <v>38</v>
      </c>
      <c r="N50" s="64">
        <v>31</v>
      </c>
      <c r="O50" s="65">
        <v>18</v>
      </c>
      <c r="P50" s="48"/>
      <c r="Q50" s="48"/>
      <c r="R50" s="48"/>
      <c r="S50" s="48"/>
      <c r="T50" s="48"/>
      <c r="U50" s="48"/>
    </row>
    <row r="51" spans="1:21" ht="30.75" customHeight="1" x14ac:dyDescent="0.15">
      <c r="A51" s="48"/>
      <c r="B51" s="1172"/>
      <c r="C51" s="1173"/>
      <c r="D51" s="66"/>
      <c r="E51" s="1176" t="s">
        <v>17</v>
      </c>
      <c r="F51" s="1176"/>
      <c r="G51" s="1176"/>
      <c r="H51" s="1176"/>
      <c r="I51" s="1176"/>
      <c r="J51" s="1177"/>
      <c r="K51" s="63">
        <v>0</v>
      </c>
      <c r="L51" s="64" t="s">
        <v>534</v>
      </c>
      <c r="M51" s="64" t="s">
        <v>534</v>
      </c>
      <c r="N51" s="64" t="s">
        <v>534</v>
      </c>
      <c r="O51" s="65" t="s">
        <v>534</v>
      </c>
      <c r="P51" s="48"/>
      <c r="Q51" s="48"/>
      <c r="R51" s="48"/>
      <c r="S51" s="48"/>
      <c r="T51" s="48"/>
      <c r="U51" s="48"/>
    </row>
    <row r="52" spans="1:21" ht="30.75" customHeight="1" x14ac:dyDescent="0.15">
      <c r="A52" s="48"/>
      <c r="B52" s="1178" t="s">
        <v>18</v>
      </c>
      <c r="C52" s="1179"/>
      <c r="D52" s="66"/>
      <c r="E52" s="1176" t="s">
        <v>19</v>
      </c>
      <c r="F52" s="1176"/>
      <c r="G52" s="1176"/>
      <c r="H52" s="1176"/>
      <c r="I52" s="1176"/>
      <c r="J52" s="1177"/>
      <c r="K52" s="63">
        <v>5914</v>
      </c>
      <c r="L52" s="64">
        <v>6155</v>
      </c>
      <c r="M52" s="64">
        <v>6126</v>
      </c>
      <c r="N52" s="64">
        <v>6127</v>
      </c>
      <c r="O52" s="65">
        <v>6075</v>
      </c>
      <c r="P52" s="48"/>
      <c r="Q52" s="48"/>
      <c r="R52" s="48"/>
      <c r="S52" s="48"/>
      <c r="T52" s="48"/>
      <c r="U52" s="48"/>
    </row>
    <row r="53" spans="1:21" ht="30.75" customHeight="1" thickBot="1" x14ac:dyDescent="0.2">
      <c r="A53" s="48"/>
      <c r="B53" s="1180" t="s">
        <v>20</v>
      </c>
      <c r="C53" s="1181"/>
      <c r="D53" s="67"/>
      <c r="E53" s="1182" t="s">
        <v>21</v>
      </c>
      <c r="F53" s="1182"/>
      <c r="G53" s="1182"/>
      <c r="H53" s="1182"/>
      <c r="I53" s="1182"/>
      <c r="J53" s="1183"/>
      <c r="K53" s="68">
        <v>619</v>
      </c>
      <c r="L53" s="69">
        <v>743</v>
      </c>
      <c r="M53" s="69">
        <v>863</v>
      </c>
      <c r="N53" s="69">
        <v>965</v>
      </c>
      <c r="O53" s="70">
        <v>1086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184" t="s">
        <v>25</v>
      </c>
      <c r="C58" s="1185"/>
      <c r="D58" s="1190" t="s">
        <v>26</v>
      </c>
      <c r="E58" s="1191"/>
      <c r="F58" s="1191"/>
      <c r="G58" s="1191"/>
      <c r="H58" s="1191"/>
      <c r="I58" s="1191"/>
      <c r="J58" s="1192"/>
      <c r="K58" s="83"/>
      <c r="L58" s="84"/>
      <c r="M58" s="84"/>
      <c r="N58" s="84"/>
      <c r="O58" s="85"/>
    </row>
    <row r="59" spans="1:21" ht="31.5" customHeight="1" x14ac:dyDescent="0.15">
      <c r="B59" s="1186"/>
      <c r="C59" s="1187"/>
      <c r="D59" s="1193" t="s">
        <v>27</v>
      </c>
      <c r="E59" s="1194"/>
      <c r="F59" s="1194"/>
      <c r="G59" s="1194"/>
      <c r="H59" s="1194"/>
      <c r="I59" s="1194"/>
      <c r="J59" s="1195"/>
      <c r="K59" s="86"/>
      <c r="L59" s="87"/>
      <c r="M59" s="87"/>
      <c r="N59" s="87"/>
      <c r="O59" s="88"/>
    </row>
    <row r="60" spans="1:21" ht="31.5" customHeight="1" thickBot="1" x14ac:dyDescent="0.2">
      <c r="B60" s="1188"/>
      <c r="C60" s="1189"/>
      <c r="D60" s="1196" t="s">
        <v>28</v>
      </c>
      <c r="E60" s="1197"/>
      <c r="F60" s="1197"/>
      <c r="G60" s="1197"/>
      <c r="H60" s="1197"/>
      <c r="I60" s="1197"/>
      <c r="J60" s="1198"/>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m1ymu8kG6jKDSe1IjXYcV/85eK+7A/G/SCO0eatMVMlZ1zKH0mTofjX5ncFTJIL/hG4s9ZLP0w0HnlMObjrw==" saltValue="z+Uxbq2Yo8Zp9k7Auna/6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575</v>
      </c>
      <c r="J40" s="103" t="s">
        <v>576</v>
      </c>
      <c r="K40" s="103" t="s">
        <v>577</v>
      </c>
      <c r="L40" s="103" t="s">
        <v>578</v>
      </c>
      <c r="M40" s="104" t="s">
        <v>579</v>
      </c>
    </row>
    <row r="41" spans="2:13" ht="27.75" customHeight="1" x14ac:dyDescent="0.15">
      <c r="B41" s="1199" t="s">
        <v>31</v>
      </c>
      <c r="C41" s="1200"/>
      <c r="D41" s="105"/>
      <c r="E41" s="1205" t="s">
        <v>32</v>
      </c>
      <c r="F41" s="1205"/>
      <c r="G41" s="1205"/>
      <c r="H41" s="1206"/>
      <c r="I41" s="355">
        <v>43493</v>
      </c>
      <c r="J41" s="356">
        <v>43810</v>
      </c>
      <c r="K41" s="356">
        <v>42559</v>
      </c>
      <c r="L41" s="356">
        <v>41004</v>
      </c>
      <c r="M41" s="357">
        <v>38621</v>
      </c>
    </row>
    <row r="42" spans="2:13" ht="27.75" customHeight="1" x14ac:dyDescent="0.15">
      <c r="B42" s="1201"/>
      <c r="C42" s="1202"/>
      <c r="D42" s="106"/>
      <c r="E42" s="1207" t="s">
        <v>33</v>
      </c>
      <c r="F42" s="1207"/>
      <c r="G42" s="1207"/>
      <c r="H42" s="1208"/>
      <c r="I42" s="358">
        <v>128</v>
      </c>
      <c r="J42" s="359">
        <v>94</v>
      </c>
      <c r="K42" s="359">
        <v>60</v>
      </c>
      <c r="L42" s="359">
        <v>33</v>
      </c>
      <c r="M42" s="360">
        <v>19</v>
      </c>
    </row>
    <row r="43" spans="2:13" ht="27.75" customHeight="1" x14ac:dyDescent="0.15">
      <c r="B43" s="1201"/>
      <c r="C43" s="1202"/>
      <c r="D43" s="106"/>
      <c r="E43" s="1207" t="s">
        <v>34</v>
      </c>
      <c r="F43" s="1207"/>
      <c r="G43" s="1207"/>
      <c r="H43" s="1208"/>
      <c r="I43" s="358">
        <v>16738</v>
      </c>
      <c r="J43" s="359">
        <v>16693</v>
      </c>
      <c r="K43" s="359">
        <v>16050</v>
      </c>
      <c r="L43" s="359">
        <v>14176</v>
      </c>
      <c r="M43" s="360">
        <v>12470</v>
      </c>
    </row>
    <row r="44" spans="2:13" ht="27.75" customHeight="1" x14ac:dyDescent="0.15">
      <c r="B44" s="1201"/>
      <c r="C44" s="1202"/>
      <c r="D44" s="106"/>
      <c r="E44" s="1207" t="s">
        <v>35</v>
      </c>
      <c r="F44" s="1207"/>
      <c r="G44" s="1207"/>
      <c r="H44" s="1208"/>
      <c r="I44" s="358">
        <v>926</v>
      </c>
      <c r="J44" s="359">
        <v>885</v>
      </c>
      <c r="K44" s="359">
        <v>1164</v>
      </c>
      <c r="L44" s="359">
        <v>1093</v>
      </c>
      <c r="M44" s="360">
        <v>1359</v>
      </c>
    </row>
    <row r="45" spans="2:13" ht="27.75" customHeight="1" x14ac:dyDescent="0.15">
      <c r="B45" s="1201"/>
      <c r="C45" s="1202"/>
      <c r="D45" s="106"/>
      <c r="E45" s="1207" t="s">
        <v>36</v>
      </c>
      <c r="F45" s="1207"/>
      <c r="G45" s="1207"/>
      <c r="H45" s="1208"/>
      <c r="I45" s="358">
        <v>2148</v>
      </c>
      <c r="J45" s="359">
        <v>2093</v>
      </c>
      <c r="K45" s="359">
        <v>2069</v>
      </c>
      <c r="L45" s="359">
        <v>1876</v>
      </c>
      <c r="M45" s="360">
        <v>1807</v>
      </c>
    </row>
    <row r="46" spans="2:13" ht="27.75" customHeight="1" x14ac:dyDescent="0.15">
      <c r="B46" s="1201"/>
      <c r="C46" s="1202"/>
      <c r="D46" s="107"/>
      <c r="E46" s="1207" t="s">
        <v>37</v>
      </c>
      <c r="F46" s="1207"/>
      <c r="G46" s="1207"/>
      <c r="H46" s="1208"/>
      <c r="I46" s="358" t="s">
        <v>534</v>
      </c>
      <c r="J46" s="359" t="s">
        <v>534</v>
      </c>
      <c r="K46" s="359" t="s">
        <v>534</v>
      </c>
      <c r="L46" s="359" t="s">
        <v>534</v>
      </c>
      <c r="M46" s="360" t="s">
        <v>534</v>
      </c>
    </row>
    <row r="47" spans="2:13" ht="27.75" customHeight="1" x14ac:dyDescent="0.15">
      <c r="B47" s="1201"/>
      <c r="C47" s="1202"/>
      <c r="D47" s="108"/>
      <c r="E47" s="1209" t="s">
        <v>38</v>
      </c>
      <c r="F47" s="1210"/>
      <c r="G47" s="1210"/>
      <c r="H47" s="1211"/>
      <c r="I47" s="358" t="s">
        <v>534</v>
      </c>
      <c r="J47" s="359" t="s">
        <v>534</v>
      </c>
      <c r="K47" s="359" t="s">
        <v>534</v>
      </c>
      <c r="L47" s="359" t="s">
        <v>534</v>
      </c>
      <c r="M47" s="360" t="s">
        <v>534</v>
      </c>
    </row>
    <row r="48" spans="2:13" ht="27.75" customHeight="1" x14ac:dyDescent="0.15">
      <c r="B48" s="1201"/>
      <c r="C48" s="1202"/>
      <c r="D48" s="106"/>
      <c r="E48" s="1207" t="s">
        <v>39</v>
      </c>
      <c r="F48" s="1207"/>
      <c r="G48" s="1207"/>
      <c r="H48" s="1208"/>
      <c r="I48" s="358" t="s">
        <v>534</v>
      </c>
      <c r="J48" s="359" t="s">
        <v>534</v>
      </c>
      <c r="K48" s="359" t="s">
        <v>534</v>
      </c>
      <c r="L48" s="359" t="s">
        <v>534</v>
      </c>
      <c r="M48" s="360" t="s">
        <v>534</v>
      </c>
    </row>
    <row r="49" spans="2:13" ht="27.75" customHeight="1" x14ac:dyDescent="0.15">
      <c r="B49" s="1203"/>
      <c r="C49" s="1204"/>
      <c r="D49" s="106"/>
      <c r="E49" s="1207" t="s">
        <v>40</v>
      </c>
      <c r="F49" s="1207"/>
      <c r="G49" s="1207"/>
      <c r="H49" s="1208"/>
      <c r="I49" s="358" t="s">
        <v>534</v>
      </c>
      <c r="J49" s="359" t="s">
        <v>534</v>
      </c>
      <c r="K49" s="359" t="s">
        <v>534</v>
      </c>
      <c r="L49" s="359" t="s">
        <v>534</v>
      </c>
      <c r="M49" s="360" t="s">
        <v>534</v>
      </c>
    </row>
    <row r="50" spans="2:13" ht="27.75" customHeight="1" x14ac:dyDescent="0.15">
      <c r="B50" s="1212" t="s">
        <v>41</v>
      </c>
      <c r="C50" s="1213"/>
      <c r="D50" s="109"/>
      <c r="E50" s="1207" t="s">
        <v>42</v>
      </c>
      <c r="F50" s="1207"/>
      <c r="G50" s="1207"/>
      <c r="H50" s="1208"/>
      <c r="I50" s="358">
        <v>18991</v>
      </c>
      <c r="J50" s="359">
        <v>20027</v>
      </c>
      <c r="K50" s="359">
        <v>20947</v>
      </c>
      <c r="L50" s="359">
        <v>22010</v>
      </c>
      <c r="M50" s="360">
        <v>22322</v>
      </c>
    </row>
    <row r="51" spans="2:13" ht="27.75" customHeight="1" x14ac:dyDescent="0.15">
      <c r="B51" s="1201"/>
      <c r="C51" s="1202"/>
      <c r="D51" s="106"/>
      <c r="E51" s="1207" t="s">
        <v>43</v>
      </c>
      <c r="F51" s="1207"/>
      <c r="G51" s="1207"/>
      <c r="H51" s="1208"/>
      <c r="I51" s="358">
        <v>950</v>
      </c>
      <c r="J51" s="359">
        <v>805</v>
      </c>
      <c r="K51" s="359">
        <v>671</v>
      </c>
      <c r="L51" s="359">
        <v>535</v>
      </c>
      <c r="M51" s="360">
        <v>433</v>
      </c>
    </row>
    <row r="52" spans="2:13" ht="27.75" customHeight="1" x14ac:dyDescent="0.15">
      <c r="B52" s="1203"/>
      <c r="C52" s="1204"/>
      <c r="D52" s="106"/>
      <c r="E52" s="1207" t="s">
        <v>44</v>
      </c>
      <c r="F52" s="1207"/>
      <c r="G52" s="1207"/>
      <c r="H52" s="1208"/>
      <c r="I52" s="358">
        <v>52338</v>
      </c>
      <c r="J52" s="359">
        <v>50776</v>
      </c>
      <c r="K52" s="359">
        <v>47370</v>
      </c>
      <c r="L52" s="359">
        <v>44676</v>
      </c>
      <c r="M52" s="360">
        <v>41241</v>
      </c>
    </row>
    <row r="53" spans="2:13" ht="27.75" customHeight="1" thickBot="1" x14ac:dyDescent="0.2">
      <c r="B53" s="1214" t="s">
        <v>45</v>
      </c>
      <c r="C53" s="1215"/>
      <c r="D53" s="110"/>
      <c r="E53" s="1216" t="s">
        <v>46</v>
      </c>
      <c r="F53" s="1216"/>
      <c r="G53" s="1216"/>
      <c r="H53" s="1217"/>
      <c r="I53" s="361">
        <v>-8847</v>
      </c>
      <c r="J53" s="362">
        <v>-8034</v>
      </c>
      <c r="K53" s="362">
        <v>-7085</v>
      </c>
      <c r="L53" s="362">
        <v>-9039</v>
      </c>
      <c r="M53" s="363">
        <v>-9721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YkluNnVpKLQ9B7+xkuozupfvzPpdeX2rVumK0P81V2lWB6a5ue74UPrKJ9giUpbPYq9YAMOSHVjV4Zp0rzvfVA==" saltValue="eZ7CsQoLS5vwShaQ7f52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577</v>
      </c>
      <c r="G54" s="119" t="s">
        <v>578</v>
      </c>
      <c r="H54" s="120" t="s">
        <v>579</v>
      </c>
    </row>
    <row r="55" spans="2:8" ht="52.5" customHeight="1" x14ac:dyDescent="0.15">
      <c r="B55" s="121"/>
      <c r="C55" s="1226" t="s">
        <v>49</v>
      </c>
      <c r="D55" s="1226"/>
      <c r="E55" s="1227"/>
      <c r="F55" s="122">
        <v>3448</v>
      </c>
      <c r="G55" s="122">
        <v>3514</v>
      </c>
      <c r="H55" s="123">
        <v>3501</v>
      </c>
    </row>
    <row r="56" spans="2:8" ht="52.5" customHeight="1" x14ac:dyDescent="0.15">
      <c r="B56" s="124"/>
      <c r="C56" s="1228" t="s">
        <v>50</v>
      </c>
      <c r="D56" s="1228"/>
      <c r="E56" s="1229"/>
      <c r="F56" s="125">
        <v>6077</v>
      </c>
      <c r="G56" s="125">
        <v>6293</v>
      </c>
      <c r="H56" s="126">
        <v>6285</v>
      </c>
    </row>
    <row r="57" spans="2:8" ht="53.25" customHeight="1" x14ac:dyDescent="0.15">
      <c r="B57" s="124"/>
      <c r="C57" s="1230" t="s">
        <v>51</v>
      </c>
      <c r="D57" s="1230"/>
      <c r="E57" s="1231"/>
      <c r="F57" s="127">
        <v>14385</v>
      </c>
      <c r="G57" s="127">
        <v>15295</v>
      </c>
      <c r="H57" s="128">
        <v>15734</v>
      </c>
    </row>
    <row r="58" spans="2:8" ht="45.75" customHeight="1" x14ac:dyDescent="0.15">
      <c r="B58" s="129"/>
      <c r="C58" s="1218" t="s">
        <v>621</v>
      </c>
      <c r="D58" s="1219"/>
      <c r="E58" s="1220"/>
      <c r="F58" s="130">
        <v>3299</v>
      </c>
      <c r="G58" s="130">
        <v>3299</v>
      </c>
      <c r="H58" s="131">
        <v>3288</v>
      </c>
    </row>
    <row r="59" spans="2:8" ht="45.75" customHeight="1" x14ac:dyDescent="0.15">
      <c r="B59" s="129"/>
      <c r="C59" s="1218" t="s">
        <v>622</v>
      </c>
      <c r="D59" s="1219"/>
      <c r="E59" s="1220"/>
      <c r="F59" s="130">
        <v>2600</v>
      </c>
      <c r="G59" s="130">
        <v>2600</v>
      </c>
      <c r="H59" s="131">
        <v>2600</v>
      </c>
    </row>
    <row r="60" spans="2:8" ht="45.75" customHeight="1" x14ac:dyDescent="0.15">
      <c r="B60" s="129"/>
      <c r="C60" s="1218" t="s">
        <v>623</v>
      </c>
      <c r="D60" s="1219"/>
      <c r="E60" s="1220"/>
      <c r="F60" s="130">
        <v>1919</v>
      </c>
      <c r="G60" s="130">
        <v>2137</v>
      </c>
      <c r="H60" s="131">
        <v>2139</v>
      </c>
    </row>
    <row r="61" spans="2:8" ht="45.75" customHeight="1" x14ac:dyDescent="0.15">
      <c r="B61" s="129"/>
      <c r="C61" s="1218" t="s">
        <v>624</v>
      </c>
      <c r="D61" s="1219"/>
      <c r="E61" s="1220"/>
      <c r="F61" s="130">
        <v>1364</v>
      </c>
      <c r="G61" s="130">
        <v>1995</v>
      </c>
      <c r="H61" s="131">
        <v>1985</v>
      </c>
    </row>
    <row r="62" spans="2:8" ht="45.75" customHeight="1" thickBot="1" x14ac:dyDescent="0.2">
      <c r="B62" s="132"/>
      <c r="C62" s="1221" t="s">
        <v>625</v>
      </c>
      <c r="D62" s="1222"/>
      <c r="E62" s="1223"/>
      <c r="F62" s="133">
        <v>1570</v>
      </c>
      <c r="G62" s="133">
        <v>1583</v>
      </c>
      <c r="H62" s="134">
        <v>1592</v>
      </c>
    </row>
    <row r="63" spans="2:8" ht="52.5" customHeight="1" thickBot="1" x14ac:dyDescent="0.2">
      <c r="B63" s="135"/>
      <c r="C63" s="1224" t="s">
        <v>52</v>
      </c>
      <c r="D63" s="1224"/>
      <c r="E63" s="1225"/>
      <c r="F63" s="136">
        <v>23910</v>
      </c>
      <c r="G63" s="136">
        <v>25101</v>
      </c>
      <c r="H63" s="137">
        <v>25520</v>
      </c>
    </row>
    <row r="64" spans="2:8" x14ac:dyDescent="0.15"/>
  </sheetData>
  <sheetProtection algorithmName="SHA-512" hashValue="w5inKWorsOgLJxLiiBbk4VoCSZ++PM48cGHiO/a9BOhynmee6n0JZpT1nTwRlVAxdSfsCbdB1XyQrgaymoc9/A==" saltValue="KgvEdC9kcvxTrxfozrCJ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E757F-6E83-4400-928D-CD3E216B76F5}">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34" customWidth="1"/>
    <col min="2" max="107" width="2.5" style="1234" customWidth="1"/>
    <col min="108" max="108" width="6.125" style="1241" customWidth="1"/>
    <col min="109" max="109" width="5.875" style="1240" customWidth="1"/>
    <col min="110" max="16384" width="8.625" style="1234" hidden="1"/>
  </cols>
  <sheetData>
    <row r="1" spans="1:109" ht="42.75" customHeight="1" x14ac:dyDescent="0.15">
      <c r="A1" s="1232"/>
      <c r="B1" s="1233"/>
      <c r="DD1" s="1234"/>
      <c r="DE1" s="1234"/>
    </row>
    <row r="2" spans="1:109" ht="25.5" customHeight="1" x14ac:dyDescent="0.15">
      <c r="A2" s="1235"/>
      <c r="C2" s="1235"/>
      <c r="O2" s="1235"/>
      <c r="P2" s="1235"/>
      <c r="Q2" s="1235"/>
      <c r="R2" s="1235"/>
      <c r="S2" s="1235"/>
      <c r="T2" s="1235"/>
      <c r="U2" s="1235"/>
      <c r="V2" s="1235"/>
      <c r="W2" s="1235"/>
      <c r="X2" s="1235"/>
      <c r="Y2" s="1235"/>
      <c r="Z2" s="1235"/>
      <c r="AA2" s="1235"/>
      <c r="AB2" s="1235"/>
      <c r="AC2" s="1235"/>
      <c r="AD2" s="1235"/>
      <c r="AE2" s="1235"/>
      <c r="AF2" s="1235"/>
      <c r="AG2" s="1235"/>
      <c r="AH2" s="1235"/>
      <c r="AI2" s="1235"/>
      <c r="AU2" s="1235"/>
      <c r="BG2" s="1235"/>
      <c r="BS2" s="1235"/>
      <c r="CE2" s="1235"/>
      <c r="CQ2" s="1235"/>
      <c r="DD2" s="1234"/>
      <c r="DE2" s="1234"/>
    </row>
    <row r="3" spans="1:109" ht="25.5" customHeight="1" x14ac:dyDescent="0.15">
      <c r="A3" s="1235"/>
      <c r="C3" s="1235"/>
      <c r="O3" s="1235"/>
      <c r="P3" s="1235"/>
      <c r="Q3" s="1235"/>
      <c r="R3" s="1235"/>
      <c r="S3" s="1235"/>
      <c r="T3" s="1235"/>
      <c r="U3" s="1235"/>
      <c r="V3" s="1235"/>
      <c r="W3" s="1235"/>
      <c r="X3" s="1235"/>
      <c r="Y3" s="1235"/>
      <c r="Z3" s="1235"/>
      <c r="AA3" s="1235"/>
      <c r="AB3" s="1235"/>
      <c r="AC3" s="1235"/>
      <c r="AD3" s="1235"/>
      <c r="AE3" s="1235"/>
      <c r="AF3" s="1235"/>
      <c r="AG3" s="1235"/>
      <c r="AH3" s="1235"/>
      <c r="AI3" s="1235"/>
      <c r="AU3" s="1235"/>
      <c r="BG3" s="1235"/>
      <c r="BS3" s="1235"/>
      <c r="CE3" s="1235"/>
      <c r="CQ3" s="1235"/>
      <c r="DD3" s="1234"/>
      <c r="DE3" s="1234"/>
    </row>
    <row r="4" spans="1:109" s="259" customFormat="1" x14ac:dyDescent="0.15">
      <c r="A4" s="1235"/>
      <c r="B4" s="1235"/>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235"/>
      <c r="AA4" s="1235"/>
      <c r="AB4" s="1235"/>
      <c r="AC4" s="1235"/>
      <c r="AD4" s="1235"/>
      <c r="AE4" s="1235"/>
      <c r="AF4" s="1235"/>
      <c r="AG4" s="1235"/>
      <c r="AH4" s="1235"/>
      <c r="AI4" s="1235"/>
      <c r="AJ4" s="1235"/>
      <c r="AK4" s="1235"/>
      <c r="AL4" s="1235"/>
      <c r="AM4" s="1235"/>
      <c r="AN4" s="1235"/>
      <c r="AO4" s="1235"/>
      <c r="AP4" s="1235"/>
      <c r="AQ4" s="1235"/>
      <c r="AR4" s="1235"/>
      <c r="AS4" s="1235"/>
      <c r="AT4" s="1235"/>
      <c r="AU4" s="1235"/>
      <c r="AV4" s="1235"/>
      <c r="AW4" s="1235"/>
      <c r="AX4" s="1235"/>
      <c r="AY4" s="1235"/>
      <c r="AZ4" s="1235"/>
      <c r="BA4" s="1235"/>
      <c r="BB4" s="1235"/>
      <c r="BC4" s="1235"/>
      <c r="BD4" s="1235"/>
      <c r="BE4" s="1235"/>
      <c r="BF4" s="1235"/>
      <c r="BG4" s="1235"/>
      <c r="BH4" s="1235"/>
      <c r="BI4" s="1235"/>
      <c r="BJ4" s="1235"/>
      <c r="BK4" s="1235"/>
      <c r="BL4" s="1235"/>
      <c r="BM4" s="1235"/>
      <c r="BN4" s="1235"/>
      <c r="BO4" s="1235"/>
      <c r="BP4" s="1235"/>
      <c r="BQ4" s="1235"/>
      <c r="BR4" s="1235"/>
      <c r="BS4" s="1235"/>
      <c r="BT4" s="1235"/>
      <c r="BU4" s="1235"/>
      <c r="BV4" s="1235"/>
      <c r="BW4" s="1235"/>
      <c r="BX4" s="1235"/>
      <c r="BY4" s="1235"/>
      <c r="BZ4" s="1235"/>
      <c r="CA4" s="1235"/>
      <c r="CB4" s="1235"/>
      <c r="CC4" s="1235"/>
      <c r="CD4" s="1235"/>
      <c r="CE4" s="1235"/>
      <c r="CF4" s="1235"/>
      <c r="CG4" s="1235"/>
      <c r="CH4" s="1235"/>
      <c r="CI4" s="1235"/>
      <c r="CJ4" s="1235"/>
      <c r="CK4" s="1235"/>
      <c r="CL4" s="1235"/>
      <c r="CM4" s="1235"/>
      <c r="CN4" s="1235"/>
      <c r="CO4" s="1235"/>
      <c r="CP4" s="1235"/>
      <c r="CQ4" s="1235"/>
      <c r="CR4" s="1235"/>
      <c r="CS4" s="1235"/>
      <c r="CT4" s="1235"/>
      <c r="CU4" s="1235"/>
      <c r="CV4" s="1235"/>
      <c r="CW4" s="1235"/>
      <c r="CX4" s="1235"/>
      <c r="CY4" s="1235"/>
      <c r="CZ4" s="1235"/>
      <c r="DA4" s="1235"/>
      <c r="DB4" s="1235"/>
      <c r="DC4" s="1235"/>
      <c r="DD4" s="1235"/>
      <c r="DE4" s="1235"/>
    </row>
    <row r="5" spans="1:109" s="259" customFormat="1" x14ac:dyDescent="0.15">
      <c r="A5" s="1235"/>
      <c r="B5" s="1235"/>
      <c r="C5" s="1235"/>
      <c r="D5" s="1235"/>
      <c r="E5" s="1235"/>
      <c r="F5" s="1235"/>
      <c r="G5" s="1235"/>
      <c r="H5" s="1235"/>
      <c r="I5" s="1235"/>
      <c r="J5" s="1235"/>
      <c r="K5" s="1235"/>
      <c r="L5" s="1235"/>
      <c r="M5" s="1235"/>
      <c r="N5" s="1235"/>
      <c r="O5" s="1235"/>
      <c r="P5" s="1235"/>
      <c r="Q5" s="1235"/>
      <c r="R5" s="1235"/>
      <c r="S5" s="1235"/>
      <c r="T5" s="1235"/>
      <c r="U5" s="1235"/>
      <c r="V5" s="1235"/>
      <c r="W5" s="1235"/>
      <c r="X5" s="1235"/>
      <c r="Y5" s="1235"/>
      <c r="Z5" s="1235"/>
      <c r="AA5" s="1235"/>
      <c r="AB5" s="1235"/>
      <c r="AC5" s="1235"/>
      <c r="AD5" s="1235"/>
      <c r="AE5" s="1235"/>
      <c r="AF5" s="1235"/>
      <c r="AG5" s="1235"/>
      <c r="AH5" s="1235"/>
      <c r="AI5" s="1235"/>
      <c r="AJ5" s="1235"/>
      <c r="AK5" s="1235"/>
      <c r="AL5" s="1235"/>
      <c r="AM5" s="1235"/>
      <c r="AN5" s="1235"/>
      <c r="AO5" s="1235"/>
      <c r="AP5" s="1235"/>
      <c r="AQ5" s="1235"/>
      <c r="AR5" s="1235"/>
      <c r="AS5" s="1235"/>
      <c r="AT5" s="1235"/>
      <c r="AU5" s="1235"/>
      <c r="AV5" s="1235"/>
      <c r="AW5" s="1235"/>
      <c r="AX5" s="1235"/>
      <c r="AY5" s="1235"/>
      <c r="AZ5" s="1235"/>
      <c r="BA5" s="1235"/>
      <c r="BB5" s="1235"/>
      <c r="BC5" s="1235"/>
      <c r="BD5" s="1235"/>
      <c r="BE5" s="1235"/>
      <c r="BF5" s="1235"/>
      <c r="BG5" s="1235"/>
      <c r="BH5" s="1235"/>
      <c r="BI5" s="1235"/>
      <c r="BJ5" s="1235"/>
      <c r="BK5" s="1235"/>
      <c r="BL5" s="1235"/>
      <c r="BM5" s="1235"/>
      <c r="BN5" s="1235"/>
      <c r="BO5" s="1235"/>
      <c r="BP5" s="1235"/>
      <c r="BQ5" s="1235"/>
      <c r="BR5" s="1235"/>
      <c r="BS5" s="1235"/>
      <c r="BT5" s="1235"/>
      <c r="BU5" s="1235"/>
      <c r="BV5" s="1235"/>
      <c r="BW5" s="1235"/>
      <c r="BX5" s="1235"/>
      <c r="BY5" s="1235"/>
      <c r="BZ5" s="1235"/>
      <c r="CA5" s="1235"/>
      <c r="CB5" s="1235"/>
      <c r="CC5" s="1235"/>
      <c r="CD5" s="1235"/>
      <c r="CE5" s="1235"/>
      <c r="CF5" s="1235"/>
      <c r="CG5" s="1235"/>
      <c r="CH5" s="1235"/>
      <c r="CI5" s="1235"/>
      <c r="CJ5" s="1235"/>
      <c r="CK5" s="1235"/>
      <c r="CL5" s="1235"/>
      <c r="CM5" s="1235"/>
      <c r="CN5" s="1235"/>
      <c r="CO5" s="1235"/>
      <c r="CP5" s="1235"/>
      <c r="CQ5" s="1235"/>
      <c r="CR5" s="1235"/>
      <c r="CS5" s="1235"/>
      <c r="CT5" s="1235"/>
      <c r="CU5" s="1235"/>
      <c r="CV5" s="1235"/>
      <c r="CW5" s="1235"/>
      <c r="CX5" s="1235"/>
      <c r="CY5" s="1235"/>
      <c r="CZ5" s="1235"/>
      <c r="DA5" s="1235"/>
      <c r="DB5" s="1235"/>
      <c r="DC5" s="1235"/>
      <c r="DD5" s="1235"/>
      <c r="DE5" s="1235"/>
    </row>
    <row r="6" spans="1:109" s="259" customFormat="1" x14ac:dyDescent="0.15">
      <c r="A6" s="1235"/>
      <c r="B6" s="1235"/>
      <c r="C6" s="1235"/>
      <c r="D6" s="1235"/>
      <c r="E6" s="1235"/>
      <c r="F6" s="1235"/>
      <c r="G6" s="1235"/>
      <c r="H6" s="1235"/>
      <c r="I6" s="1235"/>
      <c r="J6" s="1235"/>
      <c r="K6" s="1235"/>
      <c r="L6" s="1235"/>
      <c r="M6" s="1235"/>
      <c r="N6" s="1235"/>
      <c r="O6" s="1235"/>
      <c r="P6" s="1235"/>
      <c r="Q6" s="1235"/>
      <c r="R6" s="1235"/>
      <c r="S6" s="1235"/>
      <c r="T6" s="1235"/>
      <c r="U6" s="1235"/>
      <c r="V6" s="1235"/>
      <c r="W6" s="1235"/>
      <c r="X6" s="1235"/>
      <c r="Y6" s="1235"/>
      <c r="Z6" s="1235"/>
      <c r="AA6" s="1235"/>
      <c r="AB6" s="1235"/>
      <c r="AC6" s="1235"/>
      <c r="AD6" s="1235"/>
      <c r="AE6" s="1235"/>
      <c r="AF6" s="1235"/>
      <c r="AG6" s="1235"/>
      <c r="AH6" s="1235"/>
      <c r="AI6" s="1235"/>
      <c r="AJ6" s="1235"/>
      <c r="AK6" s="1235"/>
      <c r="AL6" s="1235"/>
      <c r="AM6" s="1235"/>
      <c r="AN6" s="1235"/>
      <c r="AO6" s="1235"/>
      <c r="AP6" s="1235"/>
      <c r="AQ6" s="1235"/>
      <c r="AR6" s="1235"/>
      <c r="AS6" s="1235"/>
      <c r="AT6" s="1235"/>
      <c r="AU6" s="1235"/>
      <c r="AV6" s="1235"/>
      <c r="AW6" s="1235"/>
      <c r="AX6" s="1235"/>
      <c r="AY6" s="1235"/>
      <c r="AZ6" s="1235"/>
      <c r="BA6" s="1235"/>
      <c r="BB6" s="1235"/>
      <c r="BC6" s="1235"/>
      <c r="BD6" s="1235"/>
      <c r="BE6" s="1235"/>
      <c r="BF6" s="1235"/>
      <c r="BG6" s="1235"/>
      <c r="BH6" s="1235"/>
      <c r="BI6" s="1235"/>
      <c r="BJ6" s="1235"/>
      <c r="BK6" s="1235"/>
      <c r="BL6" s="1235"/>
      <c r="BM6" s="1235"/>
      <c r="BN6" s="1235"/>
      <c r="BO6" s="1235"/>
      <c r="BP6" s="1235"/>
      <c r="BQ6" s="1235"/>
      <c r="BR6" s="1235"/>
      <c r="BS6" s="1235"/>
      <c r="BT6" s="1235"/>
      <c r="BU6" s="1235"/>
      <c r="BV6" s="1235"/>
      <c r="BW6" s="1235"/>
      <c r="BX6" s="1235"/>
      <c r="BY6" s="1235"/>
      <c r="BZ6" s="1235"/>
      <c r="CA6" s="1235"/>
      <c r="CB6" s="1235"/>
      <c r="CC6" s="1235"/>
      <c r="CD6" s="1235"/>
      <c r="CE6" s="1235"/>
      <c r="CF6" s="1235"/>
      <c r="CG6" s="1235"/>
      <c r="CH6" s="1235"/>
      <c r="CI6" s="1235"/>
      <c r="CJ6" s="1235"/>
      <c r="CK6" s="1235"/>
      <c r="CL6" s="1235"/>
      <c r="CM6" s="1235"/>
      <c r="CN6" s="1235"/>
      <c r="CO6" s="1235"/>
      <c r="CP6" s="1235"/>
      <c r="CQ6" s="1235"/>
      <c r="CR6" s="1235"/>
      <c r="CS6" s="1235"/>
      <c r="CT6" s="1235"/>
      <c r="CU6" s="1235"/>
      <c r="CV6" s="1235"/>
      <c r="CW6" s="1235"/>
      <c r="CX6" s="1235"/>
      <c r="CY6" s="1235"/>
      <c r="CZ6" s="1235"/>
      <c r="DA6" s="1235"/>
      <c r="DB6" s="1235"/>
      <c r="DC6" s="1235"/>
      <c r="DD6" s="1235"/>
      <c r="DE6" s="1235"/>
    </row>
    <row r="7" spans="1:109" s="259" customFormat="1" x14ac:dyDescent="0.15">
      <c r="A7" s="1235"/>
      <c r="B7" s="1235"/>
      <c r="C7" s="1235"/>
      <c r="D7" s="1235"/>
      <c r="E7" s="1235"/>
      <c r="F7" s="1235"/>
      <c r="G7" s="1235"/>
      <c r="H7" s="1235"/>
      <c r="I7" s="1235"/>
      <c r="J7" s="1235"/>
      <c r="K7" s="1235"/>
      <c r="L7" s="1235"/>
      <c r="M7" s="1235"/>
      <c r="N7" s="1235"/>
      <c r="O7" s="1235"/>
      <c r="P7" s="1235"/>
      <c r="Q7" s="1235"/>
      <c r="R7" s="1235"/>
      <c r="S7" s="1235"/>
      <c r="T7" s="1235"/>
      <c r="U7" s="1235"/>
      <c r="V7" s="1235"/>
      <c r="W7" s="1235"/>
      <c r="X7" s="1235"/>
      <c r="Y7" s="1235"/>
      <c r="Z7" s="1235"/>
      <c r="AA7" s="1235"/>
      <c r="AB7" s="1235"/>
      <c r="AC7" s="1235"/>
      <c r="AD7" s="1235"/>
      <c r="AE7" s="1235"/>
      <c r="AF7" s="1235"/>
      <c r="AG7" s="1235"/>
      <c r="AH7" s="1235"/>
      <c r="AI7" s="1235"/>
      <c r="AJ7" s="1235"/>
      <c r="AK7" s="1235"/>
      <c r="AL7" s="1235"/>
      <c r="AM7" s="1235"/>
      <c r="AN7" s="1235"/>
      <c r="AO7" s="1235"/>
      <c r="AP7" s="1235"/>
      <c r="AQ7" s="1235"/>
      <c r="AR7" s="1235"/>
      <c r="AS7" s="1235"/>
      <c r="AT7" s="1235"/>
      <c r="AU7" s="1235"/>
      <c r="AV7" s="1235"/>
      <c r="AW7" s="1235"/>
      <c r="AX7" s="1235"/>
      <c r="AY7" s="1235"/>
      <c r="AZ7" s="1235"/>
      <c r="BA7" s="1235"/>
      <c r="BB7" s="1235"/>
      <c r="BC7" s="1235"/>
      <c r="BD7" s="1235"/>
      <c r="BE7" s="1235"/>
      <c r="BF7" s="1235"/>
      <c r="BG7" s="1235"/>
      <c r="BH7" s="1235"/>
      <c r="BI7" s="1235"/>
      <c r="BJ7" s="1235"/>
      <c r="BK7" s="1235"/>
      <c r="BL7" s="1235"/>
      <c r="BM7" s="1235"/>
      <c r="BN7" s="1235"/>
      <c r="BO7" s="1235"/>
      <c r="BP7" s="1235"/>
      <c r="BQ7" s="1235"/>
      <c r="BR7" s="1235"/>
      <c r="BS7" s="1235"/>
      <c r="BT7" s="1235"/>
      <c r="BU7" s="1235"/>
      <c r="BV7" s="1235"/>
      <c r="BW7" s="1235"/>
      <c r="BX7" s="1235"/>
      <c r="BY7" s="1235"/>
      <c r="BZ7" s="1235"/>
      <c r="CA7" s="1235"/>
      <c r="CB7" s="1235"/>
      <c r="CC7" s="1235"/>
      <c r="CD7" s="1235"/>
      <c r="CE7" s="1235"/>
      <c r="CF7" s="1235"/>
      <c r="CG7" s="1235"/>
      <c r="CH7" s="1235"/>
      <c r="CI7" s="1235"/>
      <c r="CJ7" s="1235"/>
      <c r="CK7" s="1235"/>
      <c r="CL7" s="1235"/>
      <c r="CM7" s="1235"/>
      <c r="CN7" s="1235"/>
      <c r="CO7" s="1235"/>
      <c r="CP7" s="1235"/>
      <c r="CQ7" s="1235"/>
      <c r="CR7" s="1235"/>
      <c r="CS7" s="1235"/>
      <c r="CT7" s="1235"/>
      <c r="CU7" s="1235"/>
      <c r="CV7" s="1235"/>
      <c r="CW7" s="1235"/>
      <c r="CX7" s="1235"/>
      <c r="CY7" s="1235"/>
      <c r="CZ7" s="1235"/>
      <c r="DA7" s="1235"/>
      <c r="DB7" s="1235"/>
      <c r="DC7" s="1235"/>
      <c r="DD7" s="1235"/>
      <c r="DE7" s="1235"/>
    </row>
    <row r="8" spans="1:109" s="259" customFormat="1" x14ac:dyDescent="0.15">
      <c r="A8" s="1235"/>
      <c r="B8" s="1235"/>
      <c r="C8" s="1235"/>
      <c r="D8" s="1235"/>
      <c r="E8" s="1235"/>
      <c r="F8" s="1235"/>
      <c r="G8" s="1235"/>
      <c r="H8" s="1235"/>
      <c r="I8" s="1235"/>
      <c r="J8" s="1235"/>
      <c r="K8" s="1235"/>
      <c r="L8" s="1235"/>
      <c r="M8" s="1235"/>
      <c r="N8" s="1235"/>
      <c r="O8" s="1235"/>
      <c r="P8" s="1235"/>
      <c r="Q8" s="1235"/>
      <c r="R8" s="1235"/>
      <c r="S8" s="1235"/>
      <c r="T8" s="1235"/>
      <c r="U8" s="1235"/>
      <c r="V8" s="1235"/>
      <c r="W8" s="1235"/>
      <c r="X8" s="1235"/>
      <c r="Y8" s="1235"/>
      <c r="Z8" s="1235"/>
      <c r="AA8" s="1235"/>
      <c r="AB8" s="1235"/>
      <c r="AC8" s="1235"/>
      <c r="AD8" s="1235"/>
      <c r="AE8" s="1235"/>
      <c r="AF8" s="1235"/>
      <c r="AG8" s="1235"/>
      <c r="AH8" s="1235"/>
      <c r="AI8" s="1235"/>
      <c r="AJ8" s="1235"/>
      <c r="AK8" s="1235"/>
      <c r="AL8" s="1235"/>
      <c r="AM8" s="1235"/>
      <c r="AN8" s="1235"/>
      <c r="AO8" s="1235"/>
      <c r="AP8" s="1235"/>
      <c r="AQ8" s="1235"/>
      <c r="AR8" s="1235"/>
      <c r="AS8" s="1235"/>
      <c r="AT8" s="1235"/>
      <c r="AU8" s="1235"/>
      <c r="AV8" s="1235"/>
      <c r="AW8" s="1235"/>
      <c r="AX8" s="1235"/>
      <c r="AY8" s="1235"/>
      <c r="AZ8" s="1235"/>
      <c r="BA8" s="1235"/>
      <c r="BB8" s="1235"/>
      <c r="BC8" s="1235"/>
      <c r="BD8" s="1235"/>
      <c r="BE8" s="1235"/>
      <c r="BF8" s="1235"/>
      <c r="BG8" s="1235"/>
      <c r="BH8" s="1235"/>
      <c r="BI8" s="1235"/>
      <c r="BJ8" s="1235"/>
      <c r="BK8" s="1235"/>
      <c r="BL8" s="1235"/>
      <c r="BM8" s="1235"/>
      <c r="BN8" s="1235"/>
      <c r="BO8" s="1235"/>
      <c r="BP8" s="1235"/>
      <c r="BQ8" s="1235"/>
      <c r="BR8" s="1235"/>
      <c r="BS8" s="1235"/>
      <c r="BT8" s="1235"/>
      <c r="BU8" s="1235"/>
      <c r="BV8" s="1235"/>
      <c r="BW8" s="1235"/>
      <c r="BX8" s="1235"/>
      <c r="BY8" s="1235"/>
      <c r="BZ8" s="1235"/>
      <c r="CA8" s="1235"/>
      <c r="CB8" s="1235"/>
      <c r="CC8" s="1235"/>
      <c r="CD8" s="1235"/>
      <c r="CE8" s="1235"/>
      <c r="CF8" s="1235"/>
      <c r="CG8" s="1235"/>
      <c r="CH8" s="1235"/>
      <c r="CI8" s="1235"/>
      <c r="CJ8" s="1235"/>
      <c r="CK8" s="1235"/>
      <c r="CL8" s="1235"/>
      <c r="CM8" s="1235"/>
      <c r="CN8" s="1235"/>
      <c r="CO8" s="1235"/>
      <c r="CP8" s="1235"/>
      <c r="CQ8" s="1235"/>
      <c r="CR8" s="1235"/>
      <c r="CS8" s="1235"/>
      <c r="CT8" s="1235"/>
      <c r="CU8" s="1235"/>
      <c r="CV8" s="1235"/>
      <c r="CW8" s="1235"/>
      <c r="CX8" s="1235"/>
      <c r="CY8" s="1235"/>
      <c r="CZ8" s="1235"/>
      <c r="DA8" s="1235"/>
      <c r="DB8" s="1235"/>
      <c r="DC8" s="1235"/>
      <c r="DD8" s="1235"/>
      <c r="DE8" s="1235"/>
    </row>
    <row r="9" spans="1:109" s="259" customFormat="1" x14ac:dyDescent="0.15">
      <c r="A9" s="1235"/>
      <c r="B9" s="1235"/>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c r="AO9" s="1235"/>
      <c r="AP9" s="1235"/>
      <c r="AQ9" s="1235"/>
      <c r="AR9" s="1235"/>
      <c r="AS9" s="1235"/>
      <c r="AT9" s="1235"/>
      <c r="AU9" s="1235"/>
      <c r="AV9" s="1235"/>
      <c r="AW9" s="1235"/>
      <c r="AX9" s="1235"/>
      <c r="AY9" s="1235"/>
      <c r="AZ9" s="1235"/>
      <c r="BA9" s="1235"/>
      <c r="BB9" s="1235"/>
      <c r="BC9" s="1235"/>
      <c r="BD9" s="1235"/>
      <c r="BE9" s="1235"/>
      <c r="BF9" s="1235"/>
      <c r="BG9" s="1235"/>
      <c r="BH9" s="1235"/>
      <c r="BI9" s="1235"/>
      <c r="BJ9" s="1235"/>
      <c r="BK9" s="1235"/>
      <c r="BL9" s="1235"/>
      <c r="BM9" s="1235"/>
      <c r="BN9" s="1235"/>
      <c r="BO9" s="1235"/>
      <c r="BP9" s="1235"/>
      <c r="BQ9" s="1235"/>
      <c r="BR9" s="1235"/>
      <c r="BS9" s="1235"/>
      <c r="BT9" s="1235"/>
      <c r="BU9" s="1235"/>
      <c r="BV9" s="1235"/>
      <c r="BW9" s="1235"/>
      <c r="BX9" s="1235"/>
      <c r="BY9" s="1235"/>
      <c r="BZ9" s="1235"/>
      <c r="CA9" s="1235"/>
      <c r="CB9" s="1235"/>
      <c r="CC9" s="1235"/>
      <c r="CD9" s="1235"/>
      <c r="CE9" s="1235"/>
      <c r="CF9" s="1235"/>
      <c r="CG9" s="1235"/>
      <c r="CH9" s="1235"/>
      <c r="CI9" s="1235"/>
      <c r="CJ9" s="1235"/>
      <c r="CK9" s="1235"/>
      <c r="CL9" s="1235"/>
      <c r="CM9" s="1235"/>
      <c r="CN9" s="1235"/>
      <c r="CO9" s="1235"/>
      <c r="CP9" s="1235"/>
      <c r="CQ9" s="1235"/>
      <c r="CR9" s="1235"/>
      <c r="CS9" s="1235"/>
      <c r="CT9" s="1235"/>
      <c r="CU9" s="1235"/>
      <c r="CV9" s="1235"/>
      <c r="CW9" s="1235"/>
      <c r="CX9" s="1235"/>
      <c r="CY9" s="1235"/>
      <c r="CZ9" s="1235"/>
      <c r="DA9" s="1235"/>
      <c r="DB9" s="1235"/>
      <c r="DC9" s="1235"/>
      <c r="DD9" s="1235"/>
      <c r="DE9" s="1235"/>
    </row>
    <row r="10" spans="1:109" s="259" customFormat="1" x14ac:dyDescent="0.15">
      <c r="A10" s="1235"/>
      <c r="B10" s="1235"/>
      <c r="C10" s="1235"/>
      <c r="D10" s="1235"/>
      <c r="E10" s="1235"/>
      <c r="F10" s="1235"/>
      <c r="G10" s="1235"/>
      <c r="H10" s="1235"/>
      <c r="I10" s="1235"/>
      <c r="J10" s="1235"/>
      <c r="K10" s="1235"/>
      <c r="L10" s="1235"/>
      <c r="M10" s="1235"/>
      <c r="N10" s="1235"/>
      <c r="O10" s="1235"/>
      <c r="P10" s="1235"/>
      <c r="Q10" s="1235"/>
      <c r="R10" s="1235"/>
      <c r="S10" s="1235"/>
      <c r="T10" s="1235"/>
      <c r="U10" s="1235"/>
      <c r="V10" s="1235"/>
      <c r="W10" s="1235"/>
      <c r="X10" s="1235"/>
      <c r="Y10" s="1235"/>
      <c r="Z10" s="1235"/>
      <c r="AA10" s="1235"/>
      <c r="AB10" s="1235"/>
      <c r="AC10" s="1235"/>
      <c r="AD10" s="1235"/>
      <c r="AE10" s="1235"/>
      <c r="AF10" s="1235"/>
      <c r="AG10" s="1235"/>
      <c r="AH10" s="1235"/>
      <c r="AI10" s="1235"/>
      <c r="AJ10" s="1235"/>
      <c r="AK10" s="1235"/>
      <c r="AL10" s="1235"/>
      <c r="AM10" s="1235"/>
      <c r="AN10" s="1235"/>
      <c r="AO10" s="1235"/>
      <c r="AP10" s="1235"/>
      <c r="AQ10" s="1235"/>
      <c r="AR10" s="1235"/>
      <c r="AS10" s="1235"/>
      <c r="AT10" s="1235"/>
      <c r="AU10" s="1235"/>
      <c r="AV10" s="1235"/>
      <c r="AW10" s="1235"/>
      <c r="AX10" s="1235"/>
      <c r="AY10" s="1235"/>
      <c r="AZ10" s="1235"/>
      <c r="BA10" s="1235"/>
      <c r="BB10" s="1235"/>
      <c r="BC10" s="1235"/>
      <c r="BD10" s="1235"/>
      <c r="BE10" s="1235"/>
      <c r="BF10" s="1235"/>
      <c r="BG10" s="1235"/>
      <c r="BH10" s="1235"/>
      <c r="BI10" s="1235"/>
      <c r="BJ10" s="1235"/>
      <c r="BK10" s="1235"/>
      <c r="BL10" s="1235"/>
      <c r="BM10" s="1235"/>
      <c r="BN10" s="1235"/>
      <c r="BO10" s="1235"/>
      <c r="BP10" s="1235"/>
      <c r="BQ10" s="1235"/>
      <c r="BR10" s="1235"/>
      <c r="BS10" s="1235"/>
      <c r="BT10" s="1235"/>
      <c r="BU10" s="1235"/>
      <c r="BV10" s="1235"/>
      <c r="BW10" s="1235"/>
      <c r="BX10" s="1235"/>
      <c r="BY10" s="1235"/>
      <c r="BZ10" s="1235"/>
      <c r="CA10" s="1235"/>
      <c r="CB10" s="1235"/>
      <c r="CC10" s="1235"/>
      <c r="CD10" s="1235"/>
      <c r="CE10" s="1235"/>
      <c r="CF10" s="1235"/>
      <c r="CG10" s="1235"/>
      <c r="CH10" s="1235"/>
      <c r="CI10" s="1235"/>
      <c r="CJ10" s="1235"/>
      <c r="CK10" s="1235"/>
      <c r="CL10" s="1235"/>
      <c r="CM10" s="1235"/>
      <c r="CN10" s="1235"/>
      <c r="CO10" s="1235"/>
      <c r="CP10" s="1235"/>
      <c r="CQ10" s="1235"/>
      <c r="CR10" s="1235"/>
      <c r="CS10" s="1235"/>
      <c r="CT10" s="1235"/>
      <c r="CU10" s="1235"/>
      <c r="CV10" s="1235"/>
      <c r="CW10" s="1235"/>
      <c r="CX10" s="1235"/>
      <c r="CY10" s="1235"/>
      <c r="CZ10" s="1235"/>
      <c r="DA10" s="1235"/>
      <c r="DB10" s="1235"/>
      <c r="DC10" s="1235"/>
      <c r="DD10" s="1235"/>
      <c r="DE10" s="1235"/>
    </row>
    <row r="11" spans="1:109" s="259" customFormat="1" x14ac:dyDescent="0.15">
      <c r="A11" s="1235"/>
      <c r="B11" s="1235"/>
      <c r="C11" s="1235"/>
      <c r="D11" s="1235"/>
      <c r="E11" s="1235"/>
      <c r="F11" s="1235"/>
      <c r="G11" s="1235"/>
      <c r="H11" s="1235"/>
      <c r="I11" s="1235"/>
      <c r="J11" s="1235"/>
      <c r="K11" s="1235"/>
      <c r="L11" s="1235"/>
      <c r="M11" s="1235"/>
      <c r="N11" s="1235"/>
      <c r="O11" s="1235"/>
      <c r="P11" s="1235"/>
      <c r="Q11" s="1235"/>
      <c r="R11" s="1235"/>
      <c r="S11" s="1235"/>
      <c r="T11" s="1235"/>
      <c r="U11" s="1235"/>
      <c r="V11" s="1235"/>
      <c r="W11" s="1235"/>
      <c r="X11" s="1235"/>
      <c r="Y11" s="1235"/>
      <c r="Z11" s="1235"/>
      <c r="AA11" s="1235"/>
      <c r="AB11" s="1235"/>
      <c r="AC11" s="1235"/>
      <c r="AD11" s="1235"/>
      <c r="AE11" s="1235"/>
      <c r="AF11" s="1235"/>
      <c r="AG11" s="1235"/>
      <c r="AH11" s="1235"/>
      <c r="AI11" s="1235"/>
      <c r="AJ11" s="1235"/>
      <c r="AK11" s="1235"/>
      <c r="AL11" s="1235"/>
      <c r="AM11" s="1235"/>
      <c r="AN11" s="1235"/>
      <c r="AO11" s="1235"/>
      <c r="AP11" s="1235"/>
      <c r="AQ11" s="1235"/>
      <c r="AR11" s="1235"/>
      <c r="AS11" s="1235"/>
      <c r="AT11" s="1235"/>
      <c r="AU11" s="1235"/>
      <c r="AV11" s="1235"/>
      <c r="AW11" s="1235"/>
      <c r="AX11" s="1235"/>
      <c r="AY11" s="1235"/>
      <c r="AZ11" s="1235"/>
      <c r="BA11" s="1235"/>
      <c r="BB11" s="1235"/>
      <c r="BC11" s="1235"/>
      <c r="BD11" s="1235"/>
      <c r="BE11" s="1235"/>
      <c r="BF11" s="1235"/>
      <c r="BG11" s="1235"/>
      <c r="BH11" s="1235"/>
      <c r="BI11" s="1235"/>
      <c r="BJ11" s="1235"/>
      <c r="BK11" s="1235"/>
      <c r="BL11" s="1235"/>
      <c r="BM11" s="1235"/>
      <c r="BN11" s="1235"/>
      <c r="BO11" s="1235"/>
      <c r="BP11" s="1235"/>
      <c r="BQ11" s="1235"/>
      <c r="BR11" s="1235"/>
      <c r="BS11" s="1235"/>
      <c r="BT11" s="1235"/>
      <c r="BU11" s="1235"/>
      <c r="BV11" s="1235"/>
      <c r="BW11" s="1235"/>
      <c r="BX11" s="1235"/>
      <c r="BY11" s="1235"/>
      <c r="BZ11" s="1235"/>
      <c r="CA11" s="1235"/>
      <c r="CB11" s="1235"/>
      <c r="CC11" s="1235"/>
      <c r="CD11" s="1235"/>
      <c r="CE11" s="1235"/>
      <c r="CF11" s="1235"/>
      <c r="CG11" s="1235"/>
      <c r="CH11" s="1235"/>
      <c r="CI11" s="1235"/>
      <c r="CJ11" s="1235"/>
      <c r="CK11" s="1235"/>
      <c r="CL11" s="1235"/>
      <c r="CM11" s="1235"/>
      <c r="CN11" s="1235"/>
      <c r="CO11" s="1235"/>
      <c r="CP11" s="1235"/>
      <c r="CQ11" s="1235"/>
      <c r="CR11" s="1235"/>
      <c r="CS11" s="1235"/>
      <c r="CT11" s="1235"/>
      <c r="CU11" s="1235"/>
      <c r="CV11" s="1235"/>
      <c r="CW11" s="1235"/>
      <c r="CX11" s="1235"/>
      <c r="CY11" s="1235"/>
      <c r="CZ11" s="1235"/>
      <c r="DA11" s="1235"/>
      <c r="DB11" s="1235"/>
      <c r="DC11" s="1235"/>
      <c r="DD11" s="1235"/>
      <c r="DE11" s="1235"/>
    </row>
    <row r="12" spans="1:109" s="259" customFormat="1" x14ac:dyDescent="0.15">
      <c r="A12" s="1235"/>
      <c r="B12" s="1235"/>
      <c r="C12" s="1235"/>
      <c r="D12" s="1235"/>
      <c r="E12" s="1235"/>
      <c r="F12" s="1235"/>
      <c r="G12" s="1235"/>
      <c r="H12" s="1235"/>
      <c r="I12" s="1235"/>
      <c r="J12" s="1235"/>
      <c r="K12" s="1235"/>
      <c r="L12" s="1235"/>
      <c r="M12" s="1235"/>
      <c r="N12" s="1235"/>
      <c r="O12" s="1235"/>
      <c r="P12" s="1235"/>
      <c r="Q12" s="1235"/>
      <c r="R12" s="1235"/>
      <c r="S12" s="1235"/>
      <c r="T12" s="1235"/>
      <c r="U12" s="1235"/>
      <c r="V12" s="1235"/>
      <c r="W12" s="1235"/>
      <c r="X12" s="1235"/>
      <c r="Y12" s="1235"/>
      <c r="Z12" s="1235"/>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BW12" s="1235"/>
      <c r="BX12" s="1235"/>
      <c r="BY12" s="1235"/>
      <c r="BZ12" s="1235"/>
      <c r="CA12" s="1235"/>
      <c r="CB12" s="1235"/>
      <c r="CC12" s="1235"/>
      <c r="CD12" s="1235"/>
      <c r="CE12" s="1235"/>
      <c r="CF12" s="1235"/>
      <c r="CG12" s="1235"/>
      <c r="CH12" s="1235"/>
      <c r="CI12" s="1235"/>
      <c r="CJ12" s="1235"/>
      <c r="CK12" s="1235"/>
      <c r="CL12" s="1235"/>
      <c r="CM12" s="1235"/>
      <c r="CN12" s="1235"/>
      <c r="CO12" s="1235"/>
      <c r="CP12" s="1235"/>
      <c r="CQ12" s="1235"/>
      <c r="CR12" s="1235"/>
      <c r="CS12" s="1235"/>
      <c r="CT12" s="1235"/>
      <c r="CU12" s="1235"/>
      <c r="CV12" s="1235"/>
      <c r="CW12" s="1235"/>
      <c r="CX12" s="1235"/>
      <c r="CY12" s="1235"/>
      <c r="CZ12" s="1235"/>
      <c r="DA12" s="1235"/>
      <c r="DB12" s="1235"/>
      <c r="DC12" s="1235"/>
      <c r="DD12" s="1235"/>
      <c r="DE12" s="1235"/>
    </row>
    <row r="13" spans="1:109" s="259" customFormat="1" x14ac:dyDescent="0.15">
      <c r="A13" s="1235"/>
      <c r="B13" s="1235"/>
      <c r="C13" s="1235"/>
      <c r="D13" s="1235"/>
      <c r="E13" s="1235"/>
      <c r="F13" s="1235"/>
      <c r="G13" s="1235"/>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c r="AW13" s="1235"/>
      <c r="AX13" s="1235"/>
      <c r="AY13" s="1235"/>
      <c r="AZ13" s="1235"/>
      <c r="BA13" s="1235"/>
      <c r="BB13" s="1235"/>
      <c r="BC13" s="1235"/>
      <c r="BD13" s="1235"/>
      <c r="BE13" s="1235"/>
      <c r="BF13" s="1235"/>
      <c r="BG13" s="1235"/>
      <c r="BH13" s="1235"/>
      <c r="BI13" s="1235"/>
      <c r="BJ13" s="1235"/>
      <c r="BK13" s="1235"/>
      <c r="BL13" s="1235"/>
      <c r="BM13" s="1235"/>
      <c r="BN13" s="1235"/>
      <c r="BO13" s="1235"/>
      <c r="BP13" s="1235"/>
      <c r="BQ13" s="1235"/>
      <c r="BR13" s="1235"/>
      <c r="BS13" s="1235"/>
      <c r="BT13" s="1235"/>
      <c r="BU13" s="1235"/>
      <c r="BV13" s="1235"/>
      <c r="BW13" s="1235"/>
      <c r="BX13" s="1235"/>
      <c r="BY13" s="1235"/>
      <c r="BZ13" s="1235"/>
      <c r="CA13" s="1235"/>
      <c r="CB13" s="1235"/>
      <c r="CC13" s="1235"/>
      <c r="CD13" s="1235"/>
      <c r="CE13" s="1235"/>
      <c r="CF13" s="1235"/>
      <c r="CG13" s="1235"/>
      <c r="CH13" s="1235"/>
      <c r="CI13" s="1235"/>
      <c r="CJ13" s="1235"/>
      <c r="CK13" s="1235"/>
      <c r="CL13" s="1235"/>
      <c r="CM13" s="1235"/>
      <c r="CN13" s="1235"/>
      <c r="CO13" s="1235"/>
      <c r="CP13" s="1235"/>
      <c r="CQ13" s="1235"/>
      <c r="CR13" s="1235"/>
      <c r="CS13" s="1235"/>
      <c r="CT13" s="1235"/>
      <c r="CU13" s="1235"/>
      <c r="CV13" s="1235"/>
      <c r="CW13" s="1235"/>
      <c r="CX13" s="1235"/>
      <c r="CY13" s="1235"/>
      <c r="CZ13" s="1235"/>
      <c r="DA13" s="1235"/>
      <c r="DB13" s="1235"/>
      <c r="DC13" s="1235"/>
      <c r="DD13" s="1235"/>
      <c r="DE13" s="1235"/>
    </row>
    <row r="14" spans="1:109" s="259" customFormat="1" x14ac:dyDescent="0.15">
      <c r="A14" s="1235"/>
      <c r="B14" s="1235"/>
      <c r="C14" s="1235"/>
      <c r="D14" s="1235"/>
      <c r="E14" s="1235"/>
      <c r="F14" s="1235"/>
      <c r="G14" s="1235"/>
      <c r="H14" s="1235"/>
      <c r="I14" s="1235"/>
      <c r="J14" s="1235"/>
      <c r="K14" s="1235"/>
      <c r="L14" s="1235"/>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1235"/>
      <c r="AV14" s="1235"/>
      <c r="AW14" s="1235"/>
      <c r="AX14" s="1235"/>
      <c r="AY14" s="1235"/>
      <c r="AZ14" s="1235"/>
      <c r="BA14" s="1235"/>
      <c r="BB14" s="1235"/>
      <c r="BC14" s="1235"/>
      <c r="BD14" s="1235"/>
      <c r="BE14" s="1235"/>
      <c r="BF14" s="1235"/>
      <c r="BG14" s="1235"/>
      <c r="BH14" s="1235"/>
      <c r="BI14" s="1235"/>
      <c r="BJ14" s="1235"/>
      <c r="BK14" s="1235"/>
      <c r="BL14" s="1235"/>
      <c r="BM14" s="1235"/>
      <c r="BN14" s="1235"/>
      <c r="BO14" s="1235"/>
      <c r="BP14" s="1235"/>
      <c r="BQ14" s="1235"/>
      <c r="BR14" s="1235"/>
      <c r="BS14" s="1235"/>
      <c r="BT14" s="1235"/>
      <c r="BU14" s="1235"/>
      <c r="BV14" s="1235"/>
      <c r="BW14" s="1235"/>
      <c r="BX14" s="1235"/>
      <c r="BY14" s="1235"/>
      <c r="BZ14" s="1235"/>
      <c r="CA14" s="1235"/>
      <c r="CB14" s="1235"/>
      <c r="CC14" s="1235"/>
      <c r="CD14" s="1235"/>
      <c r="CE14" s="1235"/>
      <c r="CF14" s="1235"/>
      <c r="CG14" s="1235"/>
      <c r="CH14" s="1235"/>
      <c r="CI14" s="1235"/>
      <c r="CJ14" s="1235"/>
      <c r="CK14" s="1235"/>
      <c r="CL14" s="1235"/>
      <c r="CM14" s="1235"/>
      <c r="CN14" s="1235"/>
      <c r="CO14" s="1235"/>
      <c r="CP14" s="1235"/>
      <c r="CQ14" s="1235"/>
      <c r="CR14" s="1235"/>
      <c r="CS14" s="1235"/>
      <c r="CT14" s="1235"/>
      <c r="CU14" s="1235"/>
      <c r="CV14" s="1235"/>
      <c r="CW14" s="1235"/>
      <c r="CX14" s="1235"/>
      <c r="CY14" s="1235"/>
      <c r="CZ14" s="1235"/>
      <c r="DA14" s="1235"/>
      <c r="DB14" s="1235"/>
      <c r="DC14" s="1235"/>
      <c r="DD14" s="1235"/>
      <c r="DE14" s="1235"/>
    </row>
    <row r="15" spans="1:109" s="259" customFormat="1" x14ac:dyDescent="0.15">
      <c r="A15" s="1234"/>
      <c r="B15" s="1235"/>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R15" s="1235"/>
      <c r="AS15" s="1235"/>
      <c r="AT15" s="1235"/>
      <c r="AU15" s="1235"/>
      <c r="AV15" s="1235"/>
      <c r="AW15" s="1235"/>
      <c r="AX15" s="1235"/>
      <c r="AY15" s="1235"/>
      <c r="AZ15" s="1235"/>
      <c r="BA15" s="1235"/>
      <c r="BB15" s="1235"/>
      <c r="BC15" s="1235"/>
      <c r="BD15" s="1235"/>
      <c r="BE15" s="1235"/>
      <c r="BF15" s="1235"/>
      <c r="BG15" s="1235"/>
      <c r="BH15" s="1235"/>
      <c r="BI15" s="1235"/>
      <c r="BJ15" s="1235"/>
      <c r="BK15" s="1235"/>
      <c r="BL15" s="1235"/>
      <c r="BM15" s="1235"/>
      <c r="BN15" s="1235"/>
      <c r="BO15" s="1235"/>
      <c r="BP15" s="1235"/>
      <c r="BQ15" s="1235"/>
      <c r="BR15" s="1235"/>
      <c r="BS15" s="1235"/>
      <c r="BT15" s="1235"/>
      <c r="BU15" s="1235"/>
      <c r="BV15" s="1235"/>
      <c r="BW15" s="1235"/>
      <c r="BX15" s="1235"/>
      <c r="BY15" s="1235"/>
      <c r="BZ15" s="1235"/>
      <c r="CA15" s="1235"/>
      <c r="CB15" s="1235"/>
      <c r="CC15" s="1235"/>
      <c r="CD15" s="1235"/>
      <c r="CE15" s="1235"/>
      <c r="CF15" s="1235"/>
      <c r="CG15" s="1235"/>
      <c r="CH15" s="1235"/>
      <c r="CI15" s="1235"/>
      <c r="CJ15" s="1235"/>
      <c r="CK15" s="1235"/>
      <c r="CL15" s="1235"/>
      <c r="CM15" s="1235"/>
      <c r="CN15" s="1235"/>
      <c r="CO15" s="1235"/>
      <c r="CP15" s="1235"/>
      <c r="CQ15" s="1235"/>
      <c r="CR15" s="1235"/>
      <c r="CS15" s="1235"/>
      <c r="CT15" s="1235"/>
      <c r="CU15" s="1235"/>
      <c r="CV15" s="1235"/>
      <c r="CW15" s="1235"/>
      <c r="CX15" s="1235"/>
      <c r="CY15" s="1235"/>
      <c r="CZ15" s="1235"/>
      <c r="DA15" s="1235"/>
      <c r="DB15" s="1235"/>
      <c r="DC15" s="1235"/>
      <c r="DD15" s="1235"/>
      <c r="DE15" s="1235"/>
    </row>
    <row r="16" spans="1:109" s="259" customFormat="1" x14ac:dyDescent="0.15">
      <c r="A16" s="1234"/>
      <c r="B16" s="1235"/>
      <c r="C16" s="1235"/>
      <c r="D16" s="1235"/>
      <c r="E16" s="1235"/>
      <c r="F16" s="1235"/>
      <c r="G16" s="1235"/>
      <c r="H16" s="1235"/>
      <c r="I16" s="1235"/>
      <c r="J16" s="1235"/>
      <c r="K16" s="1235"/>
      <c r="L16" s="1235"/>
      <c r="M16" s="1235"/>
      <c r="N16" s="1235"/>
      <c r="O16" s="1235"/>
      <c r="P16" s="1235"/>
      <c r="Q16" s="1235"/>
      <c r="R16" s="1235"/>
      <c r="S16" s="1235"/>
      <c r="T16" s="1235"/>
      <c r="U16" s="1235"/>
      <c r="V16" s="1235"/>
      <c r="W16" s="1235"/>
      <c r="X16" s="1235"/>
      <c r="Y16" s="1235"/>
      <c r="Z16" s="1235"/>
      <c r="AA16" s="1235"/>
      <c r="AB16" s="1235"/>
      <c r="AC16" s="1235"/>
      <c r="AD16" s="1235"/>
      <c r="AE16" s="1235"/>
      <c r="AF16" s="1235"/>
      <c r="AG16" s="1235"/>
      <c r="AH16" s="1235"/>
      <c r="AI16" s="1235"/>
      <c r="AJ16" s="1235"/>
      <c r="AK16" s="1235"/>
      <c r="AL16" s="1235"/>
      <c r="AM16" s="1235"/>
      <c r="AN16" s="1235"/>
      <c r="AO16" s="1235"/>
      <c r="AP16" s="1235"/>
      <c r="AQ16" s="1235"/>
      <c r="AR16" s="1235"/>
      <c r="AS16" s="1235"/>
      <c r="AT16" s="1235"/>
      <c r="AU16" s="1235"/>
      <c r="AV16" s="1235"/>
      <c r="AW16" s="1235"/>
      <c r="AX16" s="1235"/>
      <c r="AY16" s="1235"/>
      <c r="AZ16" s="1235"/>
      <c r="BA16" s="1235"/>
      <c r="BB16" s="1235"/>
      <c r="BC16" s="1235"/>
      <c r="BD16" s="1235"/>
      <c r="BE16" s="1235"/>
      <c r="BF16" s="1235"/>
      <c r="BG16" s="1235"/>
      <c r="BH16" s="1235"/>
      <c r="BI16" s="1235"/>
      <c r="BJ16" s="1235"/>
      <c r="BK16" s="1235"/>
      <c r="BL16" s="1235"/>
      <c r="BM16" s="1235"/>
      <c r="BN16" s="1235"/>
      <c r="BO16" s="1235"/>
      <c r="BP16" s="1235"/>
      <c r="BQ16" s="1235"/>
      <c r="BR16" s="1235"/>
      <c r="BS16" s="1235"/>
      <c r="BT16" s="1235"/>
      <c r="BU16" s="1235"/>
      <c r="BV16" s="1235"/>
      <c r="BW16" s="1235"/>
      <c r="BX16" s="1235"/>
      <c r="BY16" s="1235"/>
      <c r="BZ16" s="1235"/>
      <c r="CA16" s="1235"/>
      <c r="CB16" s="1235"/>
      <c r="CC16" s="1235"/>
      <c r="CD16" s="1235"/>
      <c r="CE16" s="1235"/>
      <c r="CF16" s="1235"/>
      <c r="CG16" s="1235"/>
      <c r="CH16" s="1235"/>
      <c r="CI16" s="1235"/>
      <c r="CJ16" s="1235"/>
      <c r="CK16" s="1235"/>
      <c r="CL16" s="1235"/>
      <c r="CM16" s="1235"/>
      <c r="CN16" s="1235"/>
      <c r="CO16" s="1235"/>
      <c r="CP16" s="1235"/>
      <c r="CQ16" s="1235"/>
      <c r="CR16" s="1235"/>
      <c r="CS16" s="1235"/>
      <c r="CT16" s="1235"/>
      <c r="CU16" s="1235"/>
      <c r="CV16" s="1235"/>
      <c r="CW16" s="1235"/>
      <c r="CX16" s="1235"/>
      <c r="CY16" s="1235"/>
      <c r="CZ16" s="1235"/>
      <c r="DA16" s="1235"/>
      <c r="DB16" s="1235"/>
      <c r="DC16" s="1235"/>
      <c r="DD16" s="1235"/>
      <c r="DE16" s="1235"/>
    </row>
    <row r="17" spans="1:109" s="259" customFormat="1" x14ac:dyDescent="0.15">
      <c r="A17" s="1234"/>
      <c r="B17" s="1235"/>
      <c r="C17" s="1235"/>
      <c r="D17" s="1235"/>
      <c r="E17" s="1235"/>
      <c r="F17" s="1235"/>
      <c r="G17" s="1235"/>
      <c r="H17" s="1235"/>
      <c r="I17" s="1235"/>
      <c r="J17" s="1235"/>
      <c r="K17" s="1235"/>
      <c r="L17" s="1235"/>
      <c r="M17" s="1235"/>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1235"/>
      <c r="AS17" s="1235"/>
      <c r="AT17" s="1235"/>
      <c r="AU17" s="1235"/>
      <c r="AV17" s="1235"/>
      <c r="AW17" s="1235"/>
      <c r="AX17" s="1235"/>
      <c r="AY17" s="1235"/>
      <c r="AZ17" s="1235"/>
      <c r="BA17" s="1235"/>
      <c r="BB17" s="1235"/>
      <c r="BC17" s="1235"/>
      <c r="BD17" s="1235"/>
      <c r="BE17" s="1235"/>
      <c r="BF17" s="1235"/>
      <c r="BG17" s="1235"/>
      <c r="BH17" s="1235"/>
      <c r="BI17" s="1235"/>
      <c r="BJ17" s="1235"/>
      <c r="BK17" s="1235"/>
      <c r="BL17" s="1235"/>
      <c r="BM17" s="1235"/>
      <c r="BN17" s="1235"/>
      <c r="BO17" s="1235"/>
      <c r="BP17" s="1235"/>
      <c r="BQ17" s="1235"/>
      <c r="BR17" s="1235"/>
      <c r="BS17" s="1235"/>
      <c r="BT17" s="1235"/>
      <c r="BU17" s="1235"/>
      <c r="BV17" s="1235"/>
      <c r="BW17" s="1235"/>
      <c r="BX17" s="1235"/>
      <c r="BY17" s="1235"/>
      <c r="BZ17" s="1235"/>
      <c r="CA17" s="1235"/>
      <c r="CB17" s="1235"/>
      <c r="CC17" s="1235"/>
      <c r="CD17" s="1235"/>
      <c r="CE17" s="1235"/>
      <c r="CF17" s="1235"/>
      <c r="CG17" s="1235"/>
      <c r="CH17" s="1235"/>
      <c r="CI17" s="1235"/>
      <c r="CJ17" s="1235"/>
      <c r="CK17" s="1235"/>
      <c r="CL17" s="1235"/>
      <c r="CM17" s="1235"/>
      <c r="CN17" s="1235"/>
      <c r="CO17" s="1235"/>
      <c r="CP17" s="1235"/>
      <c r="CQ17" s="1235"/>
      <c r="CR17" s="1235"/>
      <c r="CS17" s="1235"/>
      <c r="CT17" s="1235"/>
      <c r="CU17" s="1235"/>
      <c r="CV17" s="1235"/>
      <c r="CW17" s="1235"/>
      <c r="CX17" s="1235"/>
      <c r="CY17" s="1235"/>
      <c r="CZ17" s="1235"/>
      <c r="DA17" s="1235"/>
      <c r="DB17" s="1235"/>
      <c r="DC17" s="1235"/>
      <c r="DD17" s="1235"/>
      <c r="DE17" s="1235"/>
    </row>
    <row r="18" spans="1:109" s="259" customFormat="1" x14ac:dyDescent="0.15">
      <c r="A18" s="1234"/>
      <c r="B18" s="1235"/>
      <c r="C18" s="1235"/>
      <c r="D18" s="1235"/>
      <c r="E18" s="1235"/>
      <c r="F18" s="1235"/>
      <c r="G18" s="1235"/>
      <c r="H18" s="1235"/>
      <c r="I18" s="1235"/>
      <c r="J18" s="1235"/>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5"/>
      <c r="AK18" s="1235"/>
      <c r="AL18" s="1235"/>
      <c r="AM18" s="1235"/>
      <c r="AN18" s="1235"/>
      <c r="AO18" s="1235"/>
      <c r="AP18" s="1235"/>
      <c r="AQ18" s="1235"/>
      <c r="AR18" s="1235"/>
      <c r="AS18" s="1235"/>
      <c r="AT18" s="1235"/>
      <c r="AU18" s="1235"/>
      <c r="AV18" s="1235"/>
      <c r="AW18" s="1235"/>
      <c r="AX18" s="1235"/>
      <c r="AY18" s="1235"/>
      <c r="AZ18" s="1235"/>
      <c r="BA18" s="1235"/>
      <c r="BB18" s="1235"/>
      <c r="BC18" s="1235"/>
      <c r="BD18" s="1235"/>
      <c r="BE18" s="1235"/>
      <c r="BF18" s="1235"/>
      <c r="BG18" s="1235"/>
      <c r="BH18" s="1235"/>
      <c r="BI18" s="1235"/>
      <c r="BJ18" s="1235"/>
      <c r="BK18" s="1235"/>
      <c r="BL18" s="1235"/>
      <c r="BM18" s="1235"/>
      <c r="BN18" s="1235"/>
      <c r="BO18" s="1235"/>
      <c r="BP18" s="1235"/>
      <c r="BQ18" s="1235"/>
      <c r="BR18" s="1235"/>
      <c r="BS18" s="1235"/>
      <c r="BT18" s="1235"/>
      <c r="BU18" s="1235"/>
      <c r="BV18" s="1235"/>
      <c r="BW18" s="1235"/>
      <c r="BX18" s="1235"/>
      <c r="BY18" s="1235"/>
      <c r="BZ18" s="1235"/>
      <c r="CA18" s="1235"/>
      <c r="CB18" s="1235"/>
      <c r="CC18" s="1235"/>
      <c r="CD18" s="1235"/>
      <c r="CE18" s="1235"/>
      <c r="CF18" s="1235"/>
      <c r="CG18" s="1235"/>
      <c r="CH18" s="1235"/>
      <c r="CI18" s="1235"/>
      <c r="CJ18" s="1235"/>
      <c r="CK18" s="1235"/>
      <c r="CL18" s="1235"/>
      <c r="CM18" s="1235"/>
      <c r="CN18" s="1235"/>
      <c r="CO18" s="1235"/>
      <c r="CP18" s="1235"/>
      <c r="CQ18" s="1235"/>
      <c r="CR18" s="1235"/>
      <c r="CS18" s="1235"/>
      <c r="CT18" s="1235"/>
      <c r="CU18" s="1235"/>
      <c r="CV18" s="1235"/>
      <c r="CW18" s="1235"/>
      <c r="CX18" s="1235"/>
      <c r="CY18" s="1235"/>
      <c r="CZ18" s="1235"/>
      <c r="DA18" s="1235"/>
      <c r="DB18" s="1235"/>
      <c r="DC18" s="1235"/>
      <c r="DD18" s="1235"/>
      <c r="DE18" s="1235"/>
    </row>
    <row r="19" spans="1:109" x14ac:dyDescent="0.15">
      <c r="DD19" s="1234"/>
      <c r="DE19" s="1234"/>
    </row>
    <row r="20" spans="1:109" x14ac:dyDescent="0.15">
      <c r="DD20" s="1234"/>
      <c r="DE20" s="1234"/>
    </row>
    <row r="21" spans="1:109" ht="17.25" customHeight="1" x14ac:dyDescent="0.15">
      <c r="B21" s="1236"/>
      <c r="C21" s="1237"/>
      <c r="D21" s="1237"/>
      <c r="E21" s="1237"/>
      <c r="F21" s="1237"/>
      <c r="G21" s="1237"/>
      <c r="H21" s="1237"/>
      <c r="I21" s="1237"/>
      <c r="J21" s="1237"/>
      <c r="K21" s="1237"/>
      <c r="L21" s="1237"/>
      <c r="M21" s="1237"/>
      <c r="N21" s="1238"/>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38"/>
      <c r="AU21" s="1237"/>
      <c r="AV21" s="1237"/>
      <c r="AW21" s="1237"/>
      <c r="AX21" s="1237"/>
      <c r="AY21" s="1237"/>
      <c r="AZ21" s="1237"/>
      <c r="BA21" s="1237"/>
      <c r="BB21" s="1237"/>
      <c r="BC21" s="1237"/>
      <c r="BD21" s="1237"/>
      <c r="BE21" s="1237"/>
      <c r="BF21" s="1238"/>
      <c r="BG21" s="1237"/>
      <c r="BH21" s="1237"/>
      <c r="BI21" s="1237"/>
      <c r="BJ21" s="1237"/>
      <c r="BK21" s="1237"/>
      <c r="BL21" s="1237"/>
      <c r="BM21" s="1237"/>
      <c r="BN21" s="1237"/>
      <c r="BO21" s="1237"/>
      <c r="BP21" s="1237"/>
      <c r="BQ21" s="1237"/>
      <c r="BR21" s="1238"/>
      <c r="BS21" s="1237"/>
      <c r="BT21" s="1237"/>
      <c r="BU21" s="1237"/>
      <c r="BV21" s="1237"/>
      <c r="BW21" s="1237"/>
      <c r="BX21" s="1237"/>
      <c r="BY21" s="1237"/>
      <c r="BZ21" s="1237"/>
      <c r="CA21" s="1237"/>
      <c r="CB21" s="1237"/>
      <c r="CC21" s="1237"/>
      <c r="CD21" s="1238"/>
      <c r="CE21" s="1237"/>
      <c r="CF21" s="1237"/>
      <c r="CG21" s="1237"/>
      <c r="CH21" s="1237"/>
      <c r="CI21" s="1237"/>
      <c r="CJ21" s="1237"/>
      <c r="CK21" s="1237"/>
      <c r="CL21" s="1237"/>
      <c r="CM21" s="1237"/>
      <c r="CN21" s="1237"/>
      <c r="CO21" s="1237"/>
      <c r="CP21" s="1238"/>
      <c r="CQ21" s="1237"/>
      <c r="CR21" s="1237"/>
      <c r="CS21" s="1237"/>
      <c r="CT21" s="1237"/>
      <c r="CU21" s="1237"/>
      <c r="CV21" s="1237"/>
      <c r="CW21" s="1237"/>
      <c r="CX21" s="1237"/>
      <c r="CY21" s="1237"/>
      <c r="CZ21" s="1237"/>
      <c r="DA21" s="1237"/>
      <c r="DB21" s="1238"/>
      <c r="DC21" s="1237"/>
      <c r="DD21" s="1239"/>
      <c r="DE21" s="1234"/>
    </row>
    <row r="22" spans="1:109" ht="17.25" customHeight="1" x14ac:dyDescent="0.15">
      <c r="B22" s="1240"/>
    </row>
    <row r="23" spans="1:109" x14ac:dyDescent="0.15">
      <c r="B23" s="1240"/>
    </row>
    <row r="24" spans="1:109" x14ac:dyDescent="0.15">
      <c r="B24" s="1240"/>
    </row>
    <row r="25" spans="1:109" x14ac:dyDescent="0.15">
      <c r="B25" s="1240"/>
    </row>
    <row r="26" spans="1:109" x14ac:dyDescent="0.15">
      <c r="B26" s="1240"/>
    </row>
    <row r="27" spans="1:109" x14ac:dyDescent="0.15">
      <c r="B27" s="1240"/>
    </row>
    <row r="28" spans="1:109" x14ac:dyDescent="0.15">
      <c r="B28" s="1240"/>
    </row>
    <row r="29" spans="1:109" x14ac:dyDescent="0.15">
      <c r="B29" s="1240"/>
    </row>
    <row r="30" spans="1:109" x14ac:dyDescent="0.15">
      <c r="B30" s="1240"/>
    </row>
    <row r="31" spans="1:109" x14ac:dyDescent="0.15">
      <c r="B31" s="1240"/>
    </row>
    <row r="32" spans="1:109" x14ac:dyDescent="0.15">
      <c r="B32" s="1240"/>
    </row>
    <row r="33" spans="2:109" x14ac:dyDescent="0.15">
      <c r="B33" s="1240"/>
    </row>
    <row r="34" spans="2:109" x14ac:dyDescent="0.15">
      <c r="B34" s="1240"/>
    </row>
    <row r="35" spans="2:109" x14ac:dyDescent="0.15">
      <c r="B35" s="1240"/>
    </row>
    <row r="36" spans="2:109" x14ac:dyDescent="0.15">
      <c r="B36" s="1240"/>
    </row>
    <row r="37" spans="2:109" x14ac:dyDescent="0.15">
      <c r="B37" s="1240"/>
    </row>
    <row r="38" spans="2:109" x14ac:dyDescent="0.15">
      <c r="B38" s="1240"/>
    </row>
    <row r="39" spans="2:109" x14ac:dyDescent="0.15">
      <c r="B39" s="1242"/>
      <c r="C39" s="1243"/>
      <c r="D39" s="1243"/>
      <c r="E39" s="1243"/>
      <c r="F39" s="1243"/>
      <c r="G39" s="1243"/>
      <c r="H39" s="1243"/>
      <c r="I39" s="1243"/>
      <c r="J39" s="1243"/>
      <c r="K39" s="1243"/>
      <c r="L39" s="1243"/>
      <c r="M39" s="1243"/>
      <c r="N39" s="1243"/>
      <c r="O39" s="1243"/>
      <c r="P39" s="1243"/>
      <c r="Q39" s="1243"/>
      <c r="R39" s="1243"/>
      <c r="S39" s="1243"/>
      <c r="T39" s="1243"/>
      <c r="U39" s="1243"/>
      <c r="V39" s="1243"/>
      <c r="W39" s="1243"/>
      <c r="X39" s="1243"/>
      <c r="Y39" s="1243"/>
      <c r="Z39" s="1243"/>
      <c r="AA39" s="1243"/>
      <c r="AB39" s="1243"/>
      <c r="AC39" s="1243"/>
      <c r="AD39" s="1243"/>
      <c r="AE39" s="1243"/>
      <c r="AF39" s="1243"/>
      <c r="AG39" s="1243"/>
      <c r="AH39" s="1243"/>
      <c r="AI39" s="1243"/>
      <c r="AJ39" s="1243"/>
      <c r="AK39" s="1243"/>
      <c r="AL39" s="1243"/>
      <c r="AM39" s="1243"/>
      <c r="AN39" s="1243"/>
      <c r="AO39" s="1243"/>
      <c r="AP39" s="1243"/>
      <c r="AQ39" s="1243"/>
      <c r="AR39" s="1243"/>
      <c r="AS39" s="1243"/>
      <c r="AT39" s="1243"/>
      <c r="AU39" s="1243"/>
      <c r="AV39" s="1243"/>
      <c r="AW39" s="1243"/>
      <c r="AX39" s="1243"/>
      <c r="AY39" s="1243"/>
      <c r="AZ39" s="1243"/>
      <c r="BA39" s="1243"/>
      <c r="BB39" s="1243"/>
      <c r="BC39" s="1243"/>
      <c r="BD39" s="1243"/>
      <c r="BE39" s="1243"/>
      <c r="BF39" s="1243"/>
      <c r="BG39" s="1243"/>
      <c r="BH39" s="1243"/>
      <c r="BI39" s="1243"/>
      <c r="BJ39" s="1243"/>
      <c r="BK39" s="1243"/>
      <c r="BL39" s="1243"/>
      <c r="BM39" s="1243"/>
      <c r="BN39" s="1243"/>
      <c r="BO39" s="1243"/>
      <c r="BP39" s="1243"/>
      <c r="BQ39" s="1243"/>
      <c r="BR39" s="1243"/>
      <c r="BS39" s="1243"/>
      <c r="BT39" s="1243"/>
      <c r="BU39" s="1243"/>
      <c r="BV39" s="1243"/>
      <c r="BW39" s="1243"/>
      <c r="BX39" s="1243"/>
      <c r="BY39" s="1243"/>
      <c r="BZ39" s="1243"/>
      <c r="CA39" s="1243"/>
      <c r="CB39" s="1243"/>
      <c r="CC39" s="1243"/>
      <c r="CD39" s="1243"/>
      <c r="CE39" s="1243"/>
      <c r="CF39" s="1243"/>
      <c r="CG39" s="1243"/>
      <c r="CH39" s="1243"/>
      <c r="CI39" s="1243"/>
      <c r="CJ39" s="1243"/>
      <c r="CK39" s="1243"/>
      <c r="CL39" s="1243"/>
      <c r="CM39" s="1243"/>
      <c r="CN39" s="1243"/>
      <c r="CO39" s="1243"/>
      <c r="CP39" s="1243"/>
      <c r="CQ39" s="1243"/>
      <c r="CR39" s="1243"/>
      <c r="CS39" s="1243"/>
      <c r="CT39" s="1243"/>
      <c r="CU39" s="1243"/>
      <c r="CV39" s="1243"/>
      <c r="CW39" s="1243"/>
      <c r="CX39" s="1243"/>
      <c r="CY39" s="1243"/>
      <c r="CZ39" s="1243"/>
      <c r="DA39" s="1243"/>
      <c r="DB39" s="1243"/>
      <c r="DC39" s="1243"/>
      <c r="DD39" s="1244"/>
    </row>
    <row r="40" spans="2:109" x14ac:dyDescent="0.15">
      <c r="B40" s="1245"/>
      <c r="DD40" s="1245"/>
      <c r="DE40" s="1234"/>
    </row>
    <row r="41" spans="2:109" ht="17.25" x14ac:dyDescent="0.15">
      <c r="B41" s="1246" t="s">
        <v>626</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9"/>
    </row>
    <row r="42" spans="2:109" x14ac:dyDescent="0.15">
      <c r="B42" s="1240"/>
      <c r="G42" s="1247"/>
      <c r="I42" s="1248"/>
      <c r="J42" s="1248"/>
      <c r="K42" s="1248"/>
      <c r="AM42" s="1247"/>
      <c r="AN42" s="1247" t="s">
        <v>627</v>
      </c>
      <c r="AP42" s="1248"/>
      <c r="AQ42" s="1248"/>
      <c r="AR42" s="1248"/>
      <c r="AY42" s="1247"/>
      <c r="BA42" s="1248"/>
      <c r="BB42" s="1248"/>
      <c r="BC42" s="1248"/>
      <c r="BK42" s="1247"/>
      <c r="BM42" s="1248"/>
      <c r="BN42" s="1248"/>
      <c r="BO42" s="1248"/>
      <c r="BW42" s="1247"/>
      <c r="BY42" s="1248"/>
      <c r="BZ42" s="1248"/>
      <c r="CA42" s="1248"/>
      <c r="CI42" s="1247"/>
      <c r="CK42" s="1248"/>
      <c r="CL42" s="1248"/>
      <c r="CM42" s="1248"/>
      <c r="CU42" s="1247"/>
      <c r="CW42" s="1248"/>
      <c r="CX42" s="1248"/>
      <c r="CY42" s="1248"/>
    </row>
    <row r="43" spans="2:109" ht="13.5" customHeight="1" x14ac:dyDescent="0.15">
      <c r="B43" s="1240"/>
      <c r="AN43" s="1249" t="s">
        <v>628</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51"/>
    </row>
    <row r="44" spans="2:109" x14ac:dyDescent="0.15">
      <c r="B44" s="1240"/>
      <c r="AN44" s="1252"/>
      <c r="AO44" s="1253"/>
      <c r="AP44" s="1253"/>
      <c r="AQ44" s="1253"/>
      <c r="AR44" s="1253"/>
      <c r="AS44" s="1253"/>
      <c r="AT44" s="1253"/>
      <c r="AU44" s="1253"/>
      <c r="AV44" s="1253"/>
      <c r="AW44" s="1253"/>
      <c r="AX44" s="1253"/>
      <c r="AY44" s="1253"/>
      <c r="AZ44" s="1253"/>
      <c r="BA44" s="1253"/>
      <c r="BB44" s="1253"/>
      <c r="BC44" s="1253"/>
      <c r="BD44" s="1253"/>
      <c r="BE44" s="1253"/>
      <c r="BF44" s="1253"/>
      <c r="BG44" s="1253"/>
      <c r="BH44" s="1253"/>
      <c r="BI44" s="1253"/>
      <c r="BJ44" s="1253"/>
      <c r="BK44" s="1253"/>
      <c r="BL44" s="1253"/>
      <c r="BM44" s="1253"/>
      <c r="BN44" s="1253"/>
      <c r="BO44" s="1253"/>
      <c r="BP44" s="1253"/>
      <c r="BQ44" s="1253"/>
      <c r="BR44" s="1253"/>
      <c r="BS44" s="1253"/>
      <c r="BT44" s="1253"/>
      <c r="BU44" s="1253"/>
      <c r="BV44" s="1253"/>
      <c r="BW44" s="1253"/>
      <c r="BX44" s="1253"/>
      <c r="BY44" s="1253"/>
      <c r="BZ44" s="1253"/>
      <c r="CA44" s="1253"/>
      <c r="CB44" s="1253"/>
      <c r="CC44" s="1253"/>
      <c r="CD44" s="1253"/>
      <c r="CE44" s="1253"/>
      <c r="CF44" s="1253"/>
      <c r="CG44" s="1253"/>
      <c r="CH44" s="1253"/>
      <c r="CI44" s="1253"/>
      <c r="CJ44" s="1253"/>
      <c r="CK44" s="1253"/>
      <c r="CL44" s="1253"/>
      <c r="CM44" s="1253"/>
      <c r="CN44" s="1253"/>
      <c r="CO44" s="1253"/>
      <c r="CP44" s="1253"/>
      <c r="CQ44" s="1253"/>
      <c r="CR44" s="1253"/>
      <c r="CS44" s="1253"/>
      <c r="CT44" s="1253"/>
      <c r="CU44" s="1253"/>
      <c r="CV44" s="1253"/>
      <c r="CW44" s="1253"/>
      <c r="CX44" s="1253"/>
      <c r="CY44" s="1253"/>
      <c r="CZ44" s="1253"/>
      <c r="DA44" s="1253"/>
      <c r="DB44" s="1253"/>
      <c r="DC44" s="1254"/>
    </row>
    <row r="45" spans="2:109" x14ac:dyDescent="0.15">
      <c r="B45" s="1240"/>
      <c r="AN45" s="1252"/>
      <c r="AO45" s="1253"/>
      <c r="AP45" s="1253"/>
      <c r="AQ45" s="1253"/>
      <c r="AR45" s="1253"/>
      <c r="AS45" s="1253"/>
      <c r="AT45" s="1253"/>
      <c r="AU45" s="1253"/>
      <c r="AV45" s="1253"/>
      <c r="AW45" s="1253"/>
      <c r="AX45" s="1253"/>
      <c r="AY45" s="1253"/>
      <c r="AZ45" s="1253"/>
      <c r="BA45" s="1253"/>
      <c r="BB45" s="1253"/>
      <c r="BC45" s="1253"/>
      <c r="BD45" s="1253"/>
      <c r="BE45" s="1253"/>
      <c r="BF45" s="1253"/>
      <c r="BG45" s="1253"/>
      <c r="BH45" s="1253"/>
      <c r="BI45" s="1253"/>
      <c r="BJ45" s="1253"/>
      <c r="BK45" s="1253"/>
      <c r="BL45" s="1253"/>
      <c r="BM45" s="1253"/>
      <c r="BN45" s="1253"/>
      <c r="BO45" s="1253"/>
      <c r="BP45" s="1253"/>
      <c r="BQ45" s="1253"/>
      <c r="BR45" s="1253"/>
      <c r="BS45" s="1253"/>
      <c r="BT45" s="1253"/>
      <c r="BU45" s="1253"/>
      <c r="BV45" s="1253"/>
      <c r="BW45" s="1253"/>
      <c r="BX45" s="1253"/>
      <c r="BY45" s="1253"/>
      <c r="BZ45" s="1253"/>
      <c r="CA45" s="1253"/>
      <c r="CB45" s="1253"/>
      <c r="CC45" s="1253"/>
      <c r="CD45" s="1253"/>
      <c r="CE45" s="1253"/>
      <c r="CF45" s="1253"/>
      <c r="CG45" s="1253"/>
      <c r="CH45" s="1253"/>
      <c r="CI45" s="1253"/>
      <c r="CJ45" s="1253"/>
      <c r="CK45" s="1253"/>
      <c r="CL45" s="1253"/>
      <c r="CM45" s="1253"/>
      <c r="CN45" s="1253"/>
      <c r="CO45" s="1253"/>
      <c r="CP45" s="1253"/>
      <c r="CQ45" s="1253"/>
      <c r="CR45" s="1253"/>
      <c r="CS45" s="1253"/>
      <c r="CT45" s="1253"/>
      <c r="CU45" s="1253"/>
      <c r="CV45" s="1253"/>
      <c r="CW45" s="1253"/>
      <c r="CX45" s="1253"/>
      <c r="CY45" s="1253"/>
      <c r="CZ45" s="1253"/>
      <c r="DA45" s="1253"/>
      <c r="DB45" s="1253"/>
      <c r="DC45" s="1254"/>
    </row>
    <row r="46" spans="2:109" x14ac:dyDescent="0.15">
      <c r="B46" s="1240"/>
      <c r="AN46" s="1252"/>
      <c r="AO46" s="1253"/>
      <c r="AP46" s="1253"/>
      <c r="AQ46" s="1253"/>
      <c r="AR46" s="1253"/>
      <c r="AS46" s="1253"/>
      <c r="AT46" s="1253"/>
      <c r="AU46" s="1253"/>
      <c r="AV46" s="1253"/>
      <c r="AW46" s="1253"/>
      <c r="AX46" s="1253"/>
      <c r="AY46" s="1253"/>
      <c r="AZ46" s="1253"/>
      <c r="BA46" s="1253"/>
      <c r="BB46" s="1253"/>
      <c r="BC46" s="1253"/>
      <c r="BD46" s="1253"/>
      <c r="BE46" s="1253"/>
      <c r="BF46" s="1253"/>
      <c r="BG46" s="1253"/>
      <c r="BH46" s="1253"/>
      <c r="BI46" s="1253"/>
      <c r="BJ46" s="1253"/>
      <c r="BK46" s="1253"/>
      <c r="BL46" s="1253"/>
      <c r="BM46" s="1253"/>
      <c r="BN46" s="1253"/>
      <c r="BO46" s="1253"/>
      <c r="BP46" s="1253"/>
      <c r="BQ46" s="1253"/>
      <c r="BR46" s="1253"/>
      <c r="BS46" s="1253"/>
      <c r="BT46" s="1253"/>
      <c r="BU46" s="1253"/>
      <c r="BV46" s="1253"/>
      <c r="BW46" s="1253"/>
      <c r="BX46" s="1253"/>
      <c r="BY46" s="1253"/>
      <c r="BZ46" s="1253"/>
      <c r="CA46" s="1253"/>
      <c r="CB46" s="1253"/>
      <c r="CC46" s="1253"/>
      <c r="CD46" s="1253"/>
      <c r="CE46" s="1253"/>
      <c r="CF46" s="1253"/>
      <c r="CG46" s="1253"/>
      <c r="CH46" s="1253"/>
      <c r="CI46" s="1253"/>
      <c r="CJ46" s="1253"/>
      <c r="CK46" s="1253"/>
      <c r="CL46" s="1253"/>
      <c r="CM46" s="1253"/>
      <c r="CN46" s="1253"/>
      <c r="CO46" s="1253"/>
      <c r="CP46" s="1253"/>
      <c r="CQ46" s="1253"/>
      <c r="CR46" s="1253"/>
      <c r="CS46" s="1253"/>
      <c r="CT46" s="1253"/>
      <c r="CU46" s="1253"/>
      <c r="CV46" s="1253"/>
      <c r="CW46" s="1253"/>
      <c r="CX46" s="1253"/>
      <c r="CY46" s="1253"/>
      <c r="CZ46" s="1253"/>
      <c r="DA46" s="1253"/>
      <c r="DB46" s="1253"/>
      <c r="DC46" s="1254"/>
    </row>
    <row r="47" spans="2:109" x14ac:dyDescent="0.15">
      <c r="B47" s="1240"/>
      <c r="AN47" s="1255"/>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7"/>
    </row>
    <row r="48" spans="2:109" x14ac:dyDescent="0.15">
      <c r="B48" s="1240"/>
      <c r="H48" s="1258"/>
      <c r="I48" s="1258"/>
      <c r="J48" s="1258"/>
      <c r="AN48" s="1258"/>
      <c r="AO48" s="1258"/>
      <c r="AP48" s="1258"/>
      <c r="AZ48" s="1258"/>
      <c r="BA48" s="1258"/>
      <c r="BB48" s="1258"/>
      <c r="BL48" s="1258"/>
      <c r="BM48" s="1258"/>
      <c r="BN48" s="1258"/>
      <c r="BX48" s="1258"/>
      <c r="BY48" s="1258"/>
      <c r="BZ48" s="1258"/>
      <c r="CJ48" s="1258"/>
      <c r="CK48" s="1258"/>
      <c r="CL48" s="1258"/>
      <c r="CV48" s="1258"/>
      <c r="CW48" s="1258"/>
      <c r="CX48" s="1258"/>
    </row>
    <row r="49" spans="1:109" x14ac:dyDescent="0.15">
      <c r="B49" s="1240"/>
      <c r="AN49" s="1234" t="s">
        <v>629</v>
      </c>
    </row>
    <row r="50" spans="1:109" x14ac:dyDescent="0.15">
      <c r="B50" s="1240"/>
      <c r="G50" s="1259"/>
      <c r="H50" s="1259"/>
      <c r="I50" s="1259"/>
      <c r="J50" s="1259"/>
      <c r="K50" s="1260"/>
      <c r="L50" s="1260"/>
      <c r="M50" s="1261"/>
      <c r="N50" s="1261"/>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65" t="s">
        <v>575</v>
      </c>
      <c r="BQ50" s="1265"/>
      <c r="BR50" s="1265"/>
      <c r="BS50" s="1265"/>
      <c r="BT50" s="1265"/>
      <c r="BU50" s="1265"/>
      <c r="BV50" s="1265"/>
      <c r="BW50" s="1265"/>
      <c r="BX50" s="1265" t="s">
        <v>576</v>
      </c>
      <c r="BY50" s="1265"/>
      <c r="BZ50" s="1265"/>
      <c r="CA50" s="1265"/>
      <c r="CB50" s="1265"/>
      <c r="CC50" s="1265"/>
      <c r="CD50" s="1265"/>
      <c r="CE50" s="1265"/>
      <c r="CF50" s="1265" t="s">
        <v>577</v>
      </c>
      <c r="CG50" s="1265"/>
      <c r="CH50" s="1265"/>
      <c r="CI50" s="1265"/>
      <c r="CJ50" s="1265"/>
      <c r="CK50" s="1265"/>
      <c r="CL50" s="1265"/>
      <c r="CM50" s="1265"/>
      <c r="CN50" s="1265" t="s">
        <v>578</v>
      </c>
      <c r="CO50" s="1265"/>
      <c r="CP50" s="1265"/>
      <c r="CQ50" s="1265"/>
      <c r="CR50" s="1265"/>
      <c r="CS50" s="1265"/>
      <c r="CT50" s="1265"/>
      <c r="CU50" s="1265"/>
      <c r="CV50" s="1265" t="s">
        <v>579</v>
      </c>
      <c r="CW50" s="1265"/>
      <c r="CX50" s="1265"/>
      <c r="CY50" s="1265"/>
      <c r="CZ50" s="1265"/>
      <c r="DA50" s="1265"/>
      <c r="DB50" s="1265"/>
      <c r="DC50" s="1265"/>
    </row>
    <row r="51" spans="1:109" ht="13.5" customHeight="1" x14ac:dyDescent="0.15">
      <c r="B51" s="1240"/>
      <c r="G51" s="1266"/>
      <c r="H51" s="1266"/>
      <c r="I51" s="1267"/>
      <c r="J51" s="1267"/>
      <c r="K51" s="1268"/>
      <c r="L51" s="1268"/>
      <c r="M51" s="1268"/>
      <c r="N51" s="1268"/>
      <c r="AM51" s="1258"/>
      <c r="AN51" s="1269" t="s">
        <v>630</v>
      </c>
      <c r="AO51" s="1269"/>
      <c r="AP51" s="1269"/>
      <c r="AQ51" s="1269"/>
      <c r="AR51" s="1269"/>
      <c r="AS51" s="1269"/>
      <c r="AT51" s="1269"/>
      <c r="AU51" s="1269"/>
      <c r="AV51" s="1269"/>
      <c r="AW51" s="1269"/>
      <c r="AX51" s="1269"/>
      <c r="AY51" s="1269"/>
      <c r="AZ51" s="1269"/>
      <c r="BA51" s="1269"/>
      <c r="BB51" s="1269" t="s">
        <v>631</v>
      </c>
      <c r="BC51" s="1269"/>
      <c r="BD51" s="1269"/>
      <c r="BE51" s="1269"/>
      <c r="BF51" s="1269"/>
      <c r="BG51" s="1269"/>
      <c r="BH51" s="1269"/>
      <c r="BI51" s="1269"/>
      <c r="BJ51" s="1269"/>
      <c r="BK51" s="1269"/>
      <c r="BL51" s="1269"/>
      <c r="BM51" s="1269"/>
      <c r="BN51" s="1269"/>
      <c r="BO51" s="1269"/>
      <c r="BP51" s="1270"/>
      <c r="BQ51" s="1270"/>
      <c r="BR51" s="1270"/>
      <c r="BS51" s="1270"/>
      <c r="BT51" s="1270"/>
      <c r="BU51" s="1270"/>
      <c r="BV51" s="1270"/>
      <c r="BW51" s="1270"/>
      <c r="BX51" s="1270"/>
      <c r="BY51" s="1270"/>
      <c r="BZ51" s="1270"/>
      <c r="CA51" s="1270"/>
      <c r="CB51" s="1270"/>
      <c r="CC51" s="1270"/>
      <c r="CD51" s="1270"/>
      <c r="CE51" s="1270"/>
      <c r="CF51" s="1270"/>
      <c r="CG51" s="1270"/>
      <c r="CH51" s="1270"/>
      <c r="CI51" s="1270"/>
      <c r="CJ51" s="1270"/>
      <c r="CK51" s="1270"/>
      <c r="CL51" s="1270"/>
      <c r="CM51" s="1270"/>
      <c r="CN51" s="1270"/>
      <c r="CO51" s="1270"/>
      <c r="CP51" s="1270"/>
      <c r="CQ51" s="1270"/>
      <c r="CR51" s="1270"/>
      <c r="CS51" s="1270"/>
      <c r="CT51" s="1270"/>
      <c r="CU51" s="1270"/>
      <c r="CV51" s="1270"/>
      <c r="CW51" s="1270"/>
      <c r="CX51" s="1270"/>
      <c r="CY51" s="1270"/>
      <c r="CZ51" s="1270"/>
      <c r="DA51" s="1270"/>
      <c r="DB51" s="1270"/>
      <c r="DC51" s="1270"/>
    </row>
    <row r="52" spans="1:109" x14ac:dyDescent="0.15">
      <c r="B52" s="1240"/>
      <c r="G52" s="1266"/>
      <c r="H52" s="1266"/>
      <c r="I52" s="1267"/>
      <c r="J52" s="1267"/>
      <c r="K52" s="1268"/>
      <c r="L52" s="1268"/>
      <c r="M52" s="1268"/>
      <c r="N52" s="1268"/>
      <c r="AM52" s="1258"/>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70"/>
      <c r="BQ52" s="1270"/>
      <c r="BR52" s="1270"/>
      <c r="BS52" s="1270"/>
      <c r="BT52" s="1270"/>
      <c r="BU52" s="1270"/>
      <c r="BV52" s="1270"/>
      <c r="BW52" s="1270"/>
      <c r="BX52" s="1270"/>
      <c r="BY52" s="1270"/>
      <c r="BZ52" s="1270"/>
      <c r="CA52" s="1270"/>
      <c r="CB52" s="1270"/>
      <c r="CC52" s="1270"/>
      <c r="CD52" s="1270"/>
      <c r="CE52" s="1270"/>
      <c r="CF52" s="1270"/>
      <c r="CG52" s="1270"/>
      <c r="CH52" s="1270"/>
      <c r="CI52" s="1270"/>
      <c r="CJ52" s="1270"/>
      <c r="CK52" s="1270"/>
      <c r="CL52" s="1270"/>
      <c r="CM52" s="1270"/>
      <c r="CN52" s="1270"/>
      <c r="CO52" s="1270"/>
      <c r="CP52" s="1270"/>
      <c r="CQ52" s="1270"/>
      <c r="CR52" s="1270"/>
      <c r="CS52" s="1270"/>
      <c r="CT52" s="1270"/>
      <c r="CU52" s="1270"/>
      <c r="CV52" s="1270"/>
      <c r="CW52" s="1270"/>
      <c r="CX52" s="1270"/>
      <c r="CY52" s="1270"/>
      <c r="CZ52" s="1270"/>
      <c r="DA52" s="1270"/>
      <c r="DB52" s="1270"/>
      <c r="DC52" s="1270"/>
    </row>
    <row r="53" spans="1:109" x14ac:dyDescent="0.15">
      <c r="A53" s="1248"/>
      <c r="B53" s="1240"/>
      <c r="G53" s="1266"/>
      <c r="H53" s="1266"/>
      <c r="I53" s="1259"/>
      <c r="J53" s="1259"/>
      <c r="K53" s="1268"/>
      <c r="L53" s="1268"/>
      <c r="M53" s="1268"/>
      <c r="N53" s="1268"/>
      <c r="AM53" s="1258"/>
      <c r="AN53" s="1269"/>
      <c r="AO53" s="1269"/>
      <c r="AP53" s="1269"/>
      <c r="AQ53" s="1269"/>
      <c r="AR53" s="1269"/>
      <c r="AS53" s="1269"/>
      <c r="AT53" s="1269"/>
      <c r="AU53" s="1269"/>
      <c r="AV53" s="1269"/>
      <c r="AW53" s="1269"/>
      <c r="AX53" s="1269"/>
      <c r="AY53" s="1269"/>
      <c r="AZ53" s="1269"/>
      <c r="BA53" s="1269"/>
      <c r="BB53" s="1269" t="s">
        <v>632</v>
      </c>
      <c r="BC53" s="1269"/>
      <c r="BD53" s="1269"/>
      <c r="BE53" s="1269"/>
      <c r="BF53" s="1269"/>
      <c r="BG53" s="1269"/>
      <c r="BH53" s="1269"/>
      <c r="BI53" s="1269"/>
      <c r="BJ53" s="1269"/>
      <c r="BK53" s="1269"/>
      <c r="BL53" s="1269"/>
      <c r="BM53" s="1269"/>
      <c r="BN53" s="1269"/>
      <c r="BO53" s="1269"/>
      <c r="BP53" s="1270">
        <v>60</v>
      </c>
      <c r="BQ53" s="1270"/>
      <c r="BR53" s="1270"/>
      <c r="BS53" s="1270"/>
      <c r="BT53" s="1270"/>
      <c r="BU53" s="1270"/>
      <c r="BV53" s="1270"/>
      <c r="BW53" s="1270"/>
      <c r="BX53" s="1270">
        <v>60.9</v>
      </c>
      <c r="BY53" s="1270"/>
      <c r="BZ53" s="1270"/>
      <c r="CA53" s="1270"/>
      <c r="CB53" s="1270"/>
      <c r="CC53" s="1270"/>
      <c r="CD53" s="1270"/>
      <c r="CE53" s="1270"/>
      <c r="CF53" s="1270">
        <v>62.4</v>
      </c>
      <c r="CG53" s="1270"/>
      <c r="CH53" s="1270"/>
      <c r="CI53" s="1270"/>
      <c r="CJ53" s="1270"/>
      <c r="CK53" s="1270"/>
      <c r="CL53" s="1270"/>
      <c r="CM53" s="1270"/>
      <c r="CN53" s="1270">
        <v>64</v>
      </c>
      <c r="CO53" s="1270"/>
      <c r="CP53" s="1270"/>
      <c r="CQ53" s="1270"/>
      <c r="CR53" s="1270"/>
      <c r="CS53" s="1270"/>
      <c r="CT53" s="1270"/>
      <c r="CU53" s="1270"/>
      <c r="CV53" s="1270">
        <v>65.3</v>
      </c>
      <c r="CW53" s="1270"/>
      <c r="CX53" s="1270"/>
      <c r="CY53" s="1270"/>
      <c r="CZ53" s="1270"/>
      <c r="DA53" s="1270"/>
      <c r="DB53" s="1270"/>
      <c r="DC53" s="1270"/>
    </row>
    <row r="54" spans="1:109" x14ac:dyDescent="0.15">
      <c r="A54" s="1248"/>
      <c r="B54" s="1240"/>
      <c r="G54" s="1266"/>
      <c r="H54" s="1266"/>
      <c r="I54" s="1259"/>
      <c r="J54" s="1259"/>
      <c r="K54" s="1268"/>
      <c r="L54" s="1268"/>
      <c r="M54" s="1268"/>
      <c r="N54" s="1268"/>
      <c r="AM54" s="1258"/>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70"/>
      <c r="BQ54" s="1270"/>
      <c r="BR54" s="1270"/>
      <c r="BS54" s="1270"/>
      <c r="BT54" s="1270"/>
      <c r="BU54" s="1270"/>
      <c r="BV54" s="1270"/>
      <c r="BW54" s="1270"/>
      <c r="BX54" s="1270"/>
      <c r="BY54" s="1270"/>
      <c r="BZ54" s="1270"/>
      <c r="CA54" s="1270"/>
      <c r="CB54" s="1270"/>
      <c r="CC54" s="1270"/>
      <c r="CD54" s="1270"/>
      <c r="CE54" s="1270"/>
      <c r="CF54" s="1270"/>
      <c r="CG54" s="1270"/>
      <c r="CH54" s="1270"/>
      <c r="CI54" s="1270"/>
      <c r="CJ54" s="1270"/>
      <c r="CK54" s="1270"/>
      <c r="CL54" s="1270"/>
      <c r="CM54" s="1270"/>
      <c r="CN54" s="1270"/>
      <c r="CO54" s="1270"/>
      <c r="CP54" s="1270"/>
      <c r="CQ54" s="1270"/>
      <c r="CR54" s="1270"/>
      <c r="CS54" s="1270"/>
      <c r="CT54" s="1270"/>
      <c r="CU54" s="1270"/>
      <c r="CV54" s="1270"/>
      <c r="CW54" s="1270"/>
      <c r="CX54" s="1270"/>
      <c r="CY54" s="1270"/>
      <c r="CZ54" s="1270"/>
      <c r="DA54" s="1270"/>
      <c r="DB54" s="1270"/>
      <c r="DC54" s="1270"/>
    </row>
    <row r="55" spans="1:109" x14ac:dyDescent="0.15">
      <c r="A55" s="1248"/>
      <c r="B55" s="1240"/>
      <c r="G55" s="1259"/>
      <c r="H55" s="1259"/>
      <c r="I55" s="1259"/>
      <c r="J55" s="1259"/>
      <c r="K55" s="1268"/>
      <c r="L55" s="1268"/>
      <c r="M55" s="1268"/>
      <c r="N55" s="1268"/>
      <c r="AN55" s="1265" t="s">
        <v>633</v>
      </c>
      <c r="AO55" s="1265"/>
      <c r="AP55" s="1265"/>
      <c r="AQ55" s="1265"/>
      <c r="AR55" s="1265"/>
      <c r="AS55" s="1265"/>
      <c r="AT55" s="1265"/>
      <c r="AU55" s="1265"/>
      <c r="AV55" s="1265"/>
      <c r="AW55" s="1265"/>
      <c r="AX55" s="1265"/>
      <c r="AY55" s="1265"/>
      <c r="AZ55" s="1265"/>
      <c r="BA55" s="1265"/>
      <c r="BB55" s="1269" t="s">
        <v>631</v>
      </c>
      <c r="BC55" s="1269"/>
      <c r="BD55" s="1269"/>
      <c r="BE55" s="1269"/>
      <c r="BF55" s="1269"/>
      <c r="BG55" s="1269"/>
      <c r="BH55" s="1269"/>
      <c r="BI55" s="1269"/>
      <c r="BJ55" s="1269"/>
      <c r="BK55" s="1269"/>
      <c r="BL55" s="1269"/>
      <c r="BM55" s="1269"/>
      <c r="BN55" s="1269"/>
      <c r="BO55" s="1269"/>
      <c r="BP55" s="1270">
        <v>25.3</v>
      </c>
      <c r="BQ55" s="1270"/>
      <c r="BR55" s="1270"/>
      <c r="BS55" s="1270"/>
      <c r="BT55" s="1270"/>
      <c r="BU55" s="1270"/>
      <c r="BV55" s="1270"/>
      <c r="BW55" s="1270"/>
      <c r="BX55" s="1270">
        <v>25.5</v>
      </c>
      <c r="BY55" s="1270"/>
      <c r="BZ55" s="1270"/>
      <c r="CA55" s="1270"/>
      <c r="CB55" s="1270"/>
      <c r="CC55" s="1270"/>
      <c r="CD55" s="1270"/>
      <c r="CE55" s="1270"/>
      <c r="CF55" s="1270">
        <v>37.299999999999997</v>
      </c>
      <c r="CG55" s="1270"/>
      <c r="CH55" s="1270"/>
      <c r="CI55" s="1270"/>
      <c r="CJ55" s="1270"/>
      <c r="CK55" s="1270"/>
      <c r="CL55" s="1270"/>
      <c r="CM55" s="1270"/>
      <c r="CN55" s="1270">
        <v>25.1</v>
      </c>
      <c r="CO55" s="1270"/>
      <c r="CP55" s="1270"/>
      <c r="CQ55" s="1270"/>
      <c r="CR55" s="1270"/>
      <c r="CS55" s="1270"/>
      <c r="CT55" s="1270"/>
      <c r="CU55" s="1270"/>
      <c r="CV55" s="1270">
        <v>17.600000000000001</v>
      </c>
      <c r="CW55" s="1270"/>
      <c r="CX55" s="1270"/>
      <c r="CY55" s="1270"/>
      <c r="CZ55" s="1270"/>
      <c r="DA55" s="1270"/>
      <c r="DB55" s="1270"/>
      <c r="DC55" s="1270"/>
    </row>
    <row r="56" spans="1:109" x14ac:dyDescent="0.15">
      <c r="A56" s="1248"/>
      <c r="B56" s="1240"/>
      <c r="G56" s="1259"/>
      <c r="H56" s="1259"/>
      <c r="I56" s="1259"/>
      <c r="J56" s="1259"/>
      <c r="K56" s="1268"/>
      <c r="L56" s="1268"/>
      <c r="M56" s="1268"/>
      <c r="N56" s="1268"/>
      <c r="AN56" s="1265"/>
      <c r="AO56" s="1265"/>
      <c r="AP56" s="1265"/>
      <c r="AQ56" s="1265"/>
      <c r="AR56" s="1265"/>
      <c r="AS56" s="1265"/>
      <c r="AT56" s="1265"/>
      <c r="AU56" s="1265"/>
      <c r="AV56" s="1265"/>
      <c r="AW56" s="1265"/>
      <c r="AX56" s="1265"/>
      <c r="AY56" s="1265"/>
      <c r="AZ56" s="1265"/>
      <c r="BA56" s="1265"/>
      <c r="BB56" s="1269"/>
      <c r="BC56" s="1269"/>
      <c r="BD56" s="1269"/>
      <c r="BE56" s="1269"/>
      <c r="BF56" s="1269"/>
      <c r="BG56" s="1269"/>
      <c r="BH56" s="1269"/>
      <c r="BI56" s="1269"/>
      <c r="BJ56" s="1269"/>
      <c r="BK56" s="1269"/>
      <c r="BL56" s="1269"/>
      <c r="BM56" s="1269"/>
      <c r="BN56" s="1269"/>
      <c r="BO56" s="1269"/>
      <c r="BP56" s="1270"/>
      <c r="BQ56" s="1270"/>
      <c r="BR56" s="1270"/>
      <c r="BS56" s="1270"/>
      <c r="BT56" s="1270"/>
      <c r="BU56" s="1270"/>
      <c r="BV56" s="1270"/>
      <c r="BW56" s="1270"/>
      <c r="BX56" s="1270"/>
      <c r="BY56" s="1270"/>
      <c r="BZ56" s="1270"/>
      <c r="CA56" s="1270"/>
      <c r="CB56" s="1270"/>
      <c r="CC56" s="1270"/>
      <c r="CD56" s="1270"/>
      <c r="CE56" s="1270"/>
      <c r="CF56" s="1270"/>
      <c r="CG56" s="1270"/>
      <c r="CH56" s="1270"/>
      <c r="CI56" s="1270"/>
      <c r="CJ56" s="1270"/>
      <c r="CK56" s="1270"/>
      <c r="CL56" s="1270"/>
      <c r="CM56" s="1270"/>
      <c r="CN56" s="1270"/>
      <c r="CO56" s="1270"/>
      <c r="CP56" s="1270"/>
      <c r="CQ56" s="1270"/>
      <c r="CR56" s="1270"/>
      <c r="CS56" s="1270"/>
      <c r="CT56" s="1270"/>
      <c r="CU56" s="1270"/>
      <c r="CV56" s="1270"/>
      <c r="CW56" s="1270"/>
      <c r="CX56" s="1270"/>
      <c r="CY56" s="1270"/>
      <c r="CZ56" s="1270"/>
      <c r="DA56" s="1270"/>
      <c r="DB56" s="1270"/>
      <c r="DC56" s="1270"/>
    </row>
    <row r="57" spans="1:109" s="1248" customFormat="1" x14ac:dyDescent="0.15">
      <c r="B57" s="1271"/>
      <c r="G57" s="1259"/>
      <c r="H57" s="1259"/>
      <c r="I57" s="1272"/>
      <c r="J57" s="1272"/>
      <c r="K57" s="1268"/>
      <c r="L57" s="1268"/>
      <c r="M57" s="1268"/>
      <c r="N57" s="1268"/>
      <c r="AM57" s="1234"/>
      <c r="AN57" s="1265"/>
      <c r="AO57" s="1265"/>
      <c r="AP57" s="1265"/>
      <c r="AQ57" s="1265"/>
      <c r="AR57" s="1265"/>
      <c r="AS57" s="1265"/>
      <c r="AT57" s="1265"/>
      <c r="AU57" s="1265"/>
      <c r="AV57" s="1265"/>
      <c r="AW57" s="1265"/>
      <c r="AX57" s="1265"/>
      <c r="AY57" s="1265"/>
      <c r="AZ57" s="1265"/>
      <c r="BA57" s="1265"/>
      <c r="BB57" s="1269" t="s">
        <v>632</v>
      </c>
      <c r="BC57" s="1269"/>
      <c r="BD57" s="1269"/>
      <c r="BE57" s="1269"/>
      <c r="BF57" s="1269"/>
      <c r="BG57" s="1269"/>
      <c r="BH57" s="1269"/>
      <c r="BI57" s="1269"/>
      <c r="BJ57" s="1269"/>
      <c r="BK57" s="1269"/>
      <c r="BL57" s="1269"/>
      <c r="BM57" s="1269"/>
      <c r="BN57" s="1269"/>
      <c r="BO57" s="1269"/>
      <c r="BP57" s="1270">
        <v>59.7</v>
      </c>
      <c r="BQ57" s="1270"/>
      <c r="BR57" s="1270"/>
      <c r="BS57" s="1270"/>
      <c r="BT57" s="1270"/>
      <c r="BU57" s="1270"/>
      <c r="BV57" s="1270"/>
      <c r="BW57" s="1270"/>
      <c r="BX57" s="1270">
        <v>60.9</v>
      </c>
      <c r="BY57" s="1270"/>
      <c r="BZ57" s="1270"/>
      <c r="CA57" s="1270"/>
      <c r="CB57" s="1270"/>
      <c r="CC57" s="1270"/>
      <c r="CD57" s="1270"/>
      <c r="CE57" s="1270"/>
      <c r="CF57" s="1270">
        <v>62</v>
      </c>
      <c r="CG57" s="1270"/>
      <c r="CH57" s="1270"/>
      <c r="CI57" s="1270"/>
      <c r="CJ57" s="1270"/>
      <c r="CK57" s="1270"/>
      <c r="CL57" s="1270"/>
      <c r="CM57" s="1270"/>
      <c r="CN57" s="1270">
        <v>63.2</v>
      </c>
      <c r="CO57" s="1270"/>
      <c r="CP57" s="1270"/>
      <c r="CQ57" s="1270"/>
      <c r="CR57" s="1270"/>
      <c r="CS57" s="1270"/>
      <c r="CT57" s="1270"/>
      <c r="CU57" s="1270"/>
      <c r="CV57" s="1270">
        <v>65.2</v>
      </c>
      <c r="CW57" s="1270"/>
      <c r="CX57" s="1270"/>
      <c r="CY57" s="1270"/>
      <c r="CZ57" s="1270"/>
      <c r="DA57" s="1270"/>
      <c r="DB57" s="1270"/>
      <c r="DC57" s="1270"/>
      <c r="DD57" s="1273"/>
      <c r="DE57" s="1271"/>
    </row>
    <row r="58" spans="1:109" s="1248" customFormat="1" x14ac:dyDescent="0.15">
      <c r="A58" s="1234"/>
      <c r="B58" s="1271"/>
      <c r="G58" s="1259"/>
      <c r="H58" s="1259"/>
      <c r="I58" s="1272"/>
      <c r="J58" s="1272"/>
      <c r="K58" s="1268"/>
      <c r="L58" s="1268"/>
      <c r="M58" s="1268"/>
      <c r="N58" s="1268"/>
      <c r="AM58" s="1234"/>
      <c r="AN58" s="1265"/>
      <c r="AO58" s="1265"/>
      <c r="AP58" s="1265"/>
      <c r="AQ58" s="1265"/>
      <c r="AR58" s="1265"/>
      <c r="AS58" s="1265"/>
      <c r="AT58" s="1265"/>
      <c r="AU58" s="1265"/>
      <c r="AV58" s="1265"/>
      <c r="AW58" s="1265"/>
      <c r="AX58" s="1265"/>
      <c r="AY58" s="1265"/>
      <c r="AZ58" s="1265"/>
      <c r="BA58" s="1265"/>
      <c r="BB58" s="1269"/>
      <c r="BC58" s="1269"/>
      <c r="BD58" s="1269"/>
      <c r="BE58" s="1269"/>
      <c r="BF58" s="1269"/>
      <c r="BG58" s="1269"/>
      <c r="BH58" s="1269"/>
      <c r="BI58" s="1269"/>
      <c r="BJ58" s="1269"/>
      <c r="BK58" s="1269"/>
      <c r="BL58" s="1269"/>
      <c r="BM58" s="1269"/>
      <c r="BN58" s="1269"/>
      <c r="BO58" s="1269"/>
      <c r="BP58" s="1270"/>
      <c r="BQ58" s="1270"/>
      <c r="BR58" s="1270"/>
      <c r="BS58" s="1270"/>
      <c r="BT58" s="1270"/>
      <c r="BU58" s="1270"/>
      <c r="BV58" s="1270"/>
      <c r="BW58" s="1270"/>
      <c r="BX58" s="1270"/>
      <c r="BY58" s="1270"/>
      <c r="BZ58" s="1270"/>
      <c r="CA58" s="1270"/>
      <c r="CB58" s="1270"/>
      <c r="CC58" s="1270"/>
      <c r="CD58" s="1270"/>
      <c r="CE58" s="1270"/>
      <c r="CF58" s="1270"/>
      <c r="CG58" s="1270"/>
      <c r="CH58" s="1270"/>
      <c r="CI58" s="1270"/>
      <c r="CJ58" s="1270"/>
      <c r="CK58" s="1270"/>
      <c r="CL58" s="1270"/>
      <c r="CM58" s="1270"/>
      <c r="CN58" s="1270"/>
      <c r="CO58" s="1270"/>
      <c r="CP58" s="1270"/>
      <c r="CQ58" s="1270"/>
      <c r="CR58" s="1270"/>
      <c r="CS58" s="1270"/>
      <c r="CT58" s="1270"/>
      <c r="CU58" s="1270"/>
      <c r="CV58" s="1270"/>
      <c r="CW58" s="1270"/>
      <c r="CX58" s="1270"/>
      <c r="CY58" s="1270"/>
      <c r="CZ58" s="1270"/>
      <c r="DA58" s="1270"/>
      <c r="DB58" s="1270"/>
      <c r="DC58" s="1270"/>
      <c r="DD58" s="1273"/>
      <c r="DE58" s="1271"/>
    </row>
    <row r="59" spans="1:109" s="1248" customFormat="1" x14ac:dyDescent="0.15">
      <c r="A59" s="1234"/>
      <c r="B59" s="1271"/>
      <c r="K59" s="1274"/>
      <c r="L59" s="1274"/>
      <c r="M59" s="1274"/>
      <c r="N59" s="1274"/>
      <c r="AQ59" s="1274"/>
      <c r="AR59" s="1274"/>
      <c r="AS59" s="1274"/>
      <c r="AT59" s="1274"/>
      <c r="BC59" s="1274"/>
      <c r="BD59" s="1274"/>
      <c r="BE59" s="1274"/>
      <c r="BF59" s="1274"/>
      <c r="BO59" s="1274"/>
      <c r="BP59" s="1274"/>
      <c r="BQ59" s="1274"/>
      <c r="BR59" s="1274"/>
      <c r="CA59" s="1274"/>
      <c r="CB59" s="1274"/>
      <c r="CC59" s="1274"/>
      <c r="CD59" s="1274"/>
      <c r="CM59" s="1274"/>
      <c r="CN59" s="1274"/>
      <c r="CO59" s="1274"/>
      <c r="CP59" s="1274"/>
      <c r="CY59" s="1274"/>
      <c r="CZ59" s="1274"/>
      <c r="DA59" s="1274"/>
      <c r="DB59" s="1274"/>
      <c r="DC59" s="1274"/>
      <c r="DD59" s="1273"/>
      <c r="DE59" s="1271"/>
    </row>
    <row r="60" spans="1:109" s="1248" customFormat="1" x14ac:dyDescent="0.15">
      <c r="A60" s="1234"/>
      <c r="B60" s="1271"/>
      <c r="K60" s="1274"/>
      <c r="L60" s="1274"/>
      <c r="M60" s="1274"/>
      <c r="N60" s="1274"/>
      <c r="AQ60" s="1274"/>
      <c r="AR60" s="1274"/>
      <c r="AS60" s="1274"/>
      <c r="AT60" s="1274"/>
      <c r="BC60" s="1274"/>
      <c r="BD60" s="1274"/>
      <c r="BE60" s="1274"/>
      <c r="BF60" s="1274"/>
      <c r="BO60" s="1274"/>
      <c r="BP60" s="1274"/>
      <c r="BQ60" s="1274"/>
      <c r="BR60" s="1274"/>
      <c r="CA60" s="1274"/>
      <c r="CB60" s="1274"/>
      <c r="CC60" s="1274"/>
      <c r="CD60" s="1274"/>
      <c r="CM60" s="1274"/>
      <c r="CN60" s="1274"/>
      <c r="CO60" s="1274"/>
      <c r="CP60" s="1274"/>
      <c r="CY60" s="1274"/>
      <c r="CZ60" s="1274"/>
      <c r="DA60" s="1274"/>
      <c r="DB60" s="1274"/>
      <c r="DC60" s="1274"/>
      <c r="DD60" s="1273"/>
      <c r="DE60" s="1271"/>
    </row>
    <row r="61" spans="1:109" s="1248" customFormat="1" x14ac:dyDescent="0.15">
      <c r="A61" s="1234"/>
      <c r="B61" s="1275"/>
      <c r="C61" s="1276"/>
      <c r="D61" s="1276"/>
      <c r="E61" s="1276"/>
      <c r="F61" s="1276"/>
      <c r="G61" s="1276"/>
      <c r="H61" s="1276"/>
      <c r="I61" s="1276"/>
      <c r="J61" s="1276"/>
      <c r="K61" s="1276"/>
      <c r="L61" s="1276"/>
      <c r="M61" s="1277"/>
      <c r="N61" s="1277"/>
      <c r="O61" s="1276"/>
      <c r="P61" s="1276"/>
      <c r="Q61" s="1276"/>
      <c r="R61" s="1276"/>
      <c r="S61" s="1276"/>
      <c r="T61" s="1276"/>
      <c r="U61" s="1276"/>
      <c r="V61" s="1276"/>
      <c r="W61" s="1276"/>
      <c r="X61" s="1276"/>
      <c r="Y61" s="1276"/>
      <c r="Z61" s="1276"/>
      <c r="AA61" s="1276"/>
      <c r="AB61" s="1276"/>
      <c r="AC61" s="1276"/>
      <c r="AD61" s="1276"/>
      <c r="AE61" s="1276"/>
      <c r="AF61" s="1276"/>
      <c r="AG61" s="1276"/>
      <c r="AH61" s="1276"/>
      <c r="AI61" s="1276"/>
      <c r="AJ61" s="1276"/>
      <c r="AK61" s="1276"/>
      <c r="AL61" s="1276"/>
      <c r="AM61" s="1276"/>
      <c r="AN61" s="1276"/>
      <c r="AO61" s="1276"/>
      <c r="AP61" s="1276"/>
      <c r="AQ61" s="1276"/>
      <c r="AR61" s="1276"/>
      <c r="AS61" s="1277"/>
      <c r="AT61" s="1277"/>
      <c r="AU61" s="1276"/>
      <c r="AV61" s="1276"/>
      <c r="AW61" s="1276"/>
      <c r="AX61" s="1276"/>
      <c r="AY61" s="1276"/>
      <c r="AZ61" s="1276"/>
      <c r="BA61" s="1276"/>
      <c r="BB61" s="1276"/>
      <c r="BC61" s="1276"/>
      <c r="BD61" s="1276"/>
      <c r="BE61" s="1277"/>
      <c r="BF61" s="1277"/>
      <c r="BG61" s="1276"/>
      <c r="BH61" s="1276"/>
      <c r="BI61" s="1276"/>
      <c r="BJ61" s="1276"/>
      <c r="BK61" s="1276"/>
      <c r="BL61" s="1276"/>
      <c r="BM61" s="1276"/>
      <c r="BN61" s="1276"/>
      <c r="BO61" s="1276"/>
      <c r="BP61" s="1276"/>
      <c r="BQ61" s="1277"/>
      <c r="BR61" s="1277"/>
      <c r="BS61" s="1276"/>
      <c r="BT61" s="1276"/>
      <c r="BU61" s="1276"/>
      <c r="BV61" s="1276"/>
      <c r="BW61" s="1276"/>
      <c r="BX61" s="1276"/>
      <c r="BY61" s="1276"/>
      <c r="BZ61" s="1276"/>
      <c r="CA61" s="1276"/>
      <c r="CB61" s="1276"/>
      <c r="CC61" s="1277"/>
      <c r="CD61" s="1277"/>
      <c r="CE61" s="1276"/>
      <c r="CF61" s="1276"/>
      <c r="CG61" s="1276"/>
      <c r="CH61" s="1276"/>
      <c r="CI61" s="1276"/>
      <c r="CJ61" s="1276"/>
      <c r="CK61" s="1276"/>
      <c r="CL61" s="1276"/>
      <c r="CM61" s="1276"/>
      <c r="CN61" s="1276"/>
      <c r="CO61" s="1277"/>
      <c r="CP61" s="1277"/>
      <c r="CQ61" s="1276"/>
      <c r="CR61" s="1276"/>
      <c r="CS61" s="1276"/>
      <c r="CT61" s="1276"/>
      <c r="CU61" s="1276"/>
      <c r="CV61" s="1276"/>
      <c r="CW61" s="1276"/>
      <c r="CX61" s="1276"/>
      <c r="CY61" s="1276"/>
      <c r="CZ61" s="1276"/>
      <c r="DA61" s="1277"/>
      <c r="DB61" s="1277"/>
      <c r="DC61" s="1277"/>
      <c r="DD61" s="1278"/>
      <c r="DE61" s="1271"/>
    </row>
    <row r="62" spans="1:109" x14ac:dyDescent="0.15">
      <c r="B62" s="1245"/>
      <c r="C62" s="1245"/>
      <c r="D62" s="1245"/>
      <c r="E62" s="1245"/>
      <c r="F62" s="1245"/>
      <c r="G62" s="1245"/>
      <c r="H62" s="1245"/>
      <c r="I62" s="1245"/>
      <c r="J62" s="1245"/>
      <c r="K62" s="1245"/>
      <c r="L62" s="1245"/>
      <c r="M62" s="1245"/>
      <c r="N62" s="1245"/>
      <c r="O62" s="1245"/>
      <c r="P62" s="1245"/>
      <c r="Q62" s="1245"/>
      <c r="R62" s="1245"/>
      <c r="S62" s="1245"/>
      <c r="T62" s="1245"/>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D62" s="1245"/>
      <c r="BE62" s="1245"/>
      <c r="BF62" s="1245"/>
      <c r="BG62" s="1245"/>
      <c r="BH62" s="1245"/>
      <c r="BI62" s="1245"/>
      <c r="BJ62" s="1245"/>
      <c r="BK62" s="1245"/>
      <c r="BL62" s="1245"/>
      <c r="BM62" s="1245"/>
      <c r="BN62" s="1245"/>
      <c r="BO62" s="1245"/>
      <c r="BP62" s="1245"/>
      <c r="BQ62" s="1245"/>
      <c r="BR62" s="1245"/>
      <c r="BS62" s="1245"/>
      <c r="BT62" s="1245"/>
      <c r="BU62" s="1245"/>
      <c r="BV62" s="1245"/>
      <c r="BW62" s="1245"/>
      <c r="BX62" s="1245"/>
      <c r="BY62" s="1245"/>
      <c r="BZ62" s="1245"/>
      <c r="CA62" s="1245"/>
      <c r="CB62" s="1245"/>
      <c r="CC62" s="1245"/>
      <c r="CD62" s="1245"/>
      <c r="CE62" s="1245"/>
      <c r="CF62" s="1245"/>
      <c r="CG62" s="1245"/>
      <c r="CH62" s="1245"/>
      <c r="CI62" s="1245"/>
      <c r="CJ62" s="1245"/>
      <c r="CK62" s="1245"/>
      <c r="CL62" s="1245"/>
      <c r="CM62" s="1245"/>
      <c r="CN62" s="1245"/>
      <c r="CO62" s="1245"/>
      <c r="CP62" s="1245"/>
      <c r="CQ62" s="1245"/>
      <c r="CR62" s="1245"/>
      <c r="CS62" s="1245"/>
      <c r="CT62" s="1245"/>
      <c r="CU62" s="1245"/>
      <c r="CV62" s="1245"/>
      <c r="CW62" s="1245"/>
      <c r="CX62" s="1245"/>
      <c r="CY62" s="1245"/>
      <c r="CZ62" s="1245"/>
      <c r="DA62" s="1245"/>
      <c r="DB62" s="1245"/>
      <c r="DC62" s="1245"/>
      <c r="DD62" s="1245"/>
      <c r="DE62" s="1234"/>
    </row>
    <row r="63" spans="1:109" ht="17.25" x14ac:dyDescent="0.15">
      <c r="B63" s="1279" t="s">
        <v>634</v>
      </c>
    </row>
    <row r="64" spans="1:109" x14ac:dyDescent="0.15">
      <c r="B64" s="1240"/>
      <c r="G64" s="1247"/>
      <c r="I64" s="1280"/>
      <c r="J64" s="1280"/>
      <c r="K64" s="1280"/>
      <c r="L64" s="1280"/>
      <c r="M64" s="1280"/>
      <c r="N64" s="1281"/>
      <c r="AM64" s="1247"/>
      <c r="AN64" s="1247" t="s">
        <v>627</v>
      </c>
      <c r="AP64" s="1248"/>
      <c r="AQ64" s="1248"/>
      <c r="AR64" s="1248"/>
      <c r="AY64" s="1247"/>
      <c r="BA64" s="1248"/>
      <c r="BB64" s="1248"/>
      <c r="BC64" s="1248"/>
      <c r="BK64" s="1247"/>
      <c r="BM64" s="1248"/>
      <c r="BN64" s="1248"/>
      <c r="BO64" s="1248"/>
      <c r="BW64" s="1247"/>
      <c r="BY64" s="1248"/>
      <c r="BZ64" s="1248"/>
      <c r="CA64" s="1248"/>
      <c r="CI64" s="1247"/>
      <c r="CK64" s="1248"/>
      <c r="CL64" s="1248"/>
      <c r="CM64" s="1248"/>
      <c r="CU64" s="1247"/>
      <c r="CW64" s="1248"/>
      <c r="CX64" s="1248"/>
      <c r="CY64" s="1248"/>
    </row>
    <row r="65" spans="2:107" x14ac:dyDescent="0.15">
      <c r="B65" s="1240"/>
      <c r="AN65" s="1249" t="s">
        <v>635</v>
      </c>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R65" s="1250"/>
      <c r="CS65" s="1250"/>
      <c r="CT65" s="1250"/>
      <c r="CU65" s="1250"/>
      <c r="CV65" s="1250"/>
      <c r="CW65" s="1250"/>
      <c r="CX65" s="1250"/>
      <c r="CY65" s="1250"/>
      <c r="CZ65" s="1250"/>
      <c r="DA65" s="1250"/>
      <c r="DB65" s="1250"/>
      <c r="DC65" s="1251"/>
    </row>
    <row r="66" spans="2:107" x14ac:dyDescent="0.15">
      <c r="B66" s="1240"/>
      <c r="AN66" s="1252"/>
      <c r="AO66" s="1253"/>
      <c r="AP66" s="1253"/>
      <c r="AQ66" s="1253"/>
      <c r="AR66" s="1253"/>
      <c r="AS66" s="1253"/>
      <c r="AT66" s="1253"/>
      <c r="AU66" s="1253"/>
      <c r="AV66" s="1253"/>
      <c r="AW66" s="1253"/>
      <c r="AX66" s="1253"/>
      <c r="AY66" s="1253"/>
      <c r="AZ66" s="1253"/>
      <c r="BA66" s="1253"/>
      <c r="BB66" s="1253"/>
      <c r="BC66" s="1253"/>
      <c r="BD66" s="1253"/>
      <c r="BE66" s="1253"/>
      <c r="BF66" s="1253"/>
      <c r="BG66" s="1253"/>
      <c r="BH66" s="1253"/>
      <c r="BI66" s="1253"/>
      <c r="BJ66" s="1253"/>
      <c r="BK66" s="1253"/>
      <c r="BL66" s="1253"/>
      <c r="BM66" s="1253"/>
      <c r="BN66" s="1253"/>
      <c r="BO66" s="1253"/>
      <c r="BP66" s="1253"/>
      <c r="BQ66" s="1253"/>
      <c r="BR66" s="1253"/>
      <c r="BS66" s="1253"/>
      <c r="BT66" s="1253"/>
      <c r="BU66" s="1253"/>
      <c r="BV66" s="1253"/>
      <c r="BW66" s="1253"/>
      <c r="BX66" s="1253"/>
      <c r="BY66" s="1253"/>
      <c r="BZ66" s="1253"/>
      <c r="CA66" s="1253"/>
      <c r="CB66" s="1253"/>
      <c r="CC66" s="1253"/>
      <c r="CD66" s="1253"/>
      <c r="CE66" s="1253"/>
      <c r="CF66" s="1253"/>
      <c r="CG66" s="1253"/>
      <c r="CH66" s="1253"/>
      <c r="CI66" s="1253"/>
      <c r="CJ66" s="1253"/>
      <c r="CK66" s="1253"/>
      <c r="CL66" s="1253"/>
      <c r="CM66" s="1253"/>
      <c r="CN66" s="1253"/>
      <c r="CO66" s="1253"/>
      <c r="CP66" s="1253"/>
      <c r="CQ66" s="1253"/>
      <c r="CR66" s="1253"/>
      <c r="CS66" s="1253"/>
      <c r="CT66" s="1253"/>
      <c r="CU66" s="1253"/>
      <c r="CV66" s="1253"/>
      <c r="CW66" s="1253"/>
      <c r="CX66" s="1253"/>
      <c r="CY66" s="1253"/>
      <c r="CZ66" s="1253"/>
      <c r="DA66" s="1253"/>
      <c r="DB66" s="1253"/>
      <c r="DC66" s="1254"/>
    </row>
    <row r="67" spans="2:107" x14ac:dyDescent="0.15">
      <c r="B67" s="1240"/>
      <c r="AN67" s="1252"/>
      <c r="AO67" s="1253"/>
      <c r="AP67" s="1253"/>
      <c r="AQ67" s="1253"/>
      <c r="AR67" s="1253"/>
      <c r="AS67" s="1253"/>
      <c r="AT67" s="1253"/>
      <c r="AU67" s="1253"/>
      <c r="AV67" s="1253"/>
      <c r="AW67" s="1253"/>
      <c r="AX67" s="1253"/>
      <c r="AY67" s="1253"/>
      <c r="AZ67" s="1253"/>
      <c r="BA67" s="1253"/>
      <c r="BB67" s="1253"/>
      <c r="BC67" s="1253"/>
      <c r="BD67" s="1253"/>
      <c r="BE67" s="1253"/>
      <c r="BF67" s="1253"/>
      <c r="BG67" s="1253"/>
      <c r="BH67" s="1253"/>
      <c r="BI67" s="1253"/>
      <c r="BJ67" s="1253"/>
      <c r="BK67" s="1253"/>
      <c r="BL67" s="1253"/>
      <c r="BM67" s="1253"/>
      <c r="BN67" s="1253"/>
      <c r="BO67" s="1253"/>
      <c r="BP67" s="1253"/>
      <c r="BQ67" s="1253"/>
      <c r="BR67" s="1253"/>
      <c r="BS67" s="1253"/>
      <c r="BT67" s="1253"/>
      <c r="BU67" s="1253"/>
      <c r="BV67" s="1253"/>
      <c r="BW67" s="1253"/>
      <c r="BX67" s="1253"/>
      <c r="BY67" s="1253"/>
      <c r="BZ67" s="1253"/>
      <c r="CA67" s="1253"/>
      <c r="CB67" s="1253"/>
      <c r="CC67" s="1253"/>
      <c r="CD67" s="1253"/>
      <c r="CE67" s="1253"/>
      <c r="CF67" s="1253"/>
      <c r="CG67" s="1253"/>
      <c r="CH67" s="1253"/>
      <c r="CI67" s="1253"/>
      <c r="CJ67" s="1253"/>
      <c r="CK67" s="1253"/>
      <c r="CL67" s="1253"/>
      <c r="CM67" s="1253"/>
      <c r="CN67" s="1253"/>
      <c r="CO67" s="1253"/>
      <c r="CP67" s="1253"/>
      <c r="CQ67" s="1253"/>
      <c r="CR67" s="1253"/>
      <c r="CS67" s="1253"/>
      <c r="CT67" s="1253"/>
      <c r="CU67" s="1253"/>
      <c r="CV67" s="1253"/>
      <c r="CW67" s="1253"/>
      <c r="CX67" s="1253"/>
      <c r="CY67" s="1253"/>
      <c r="CZ67" s="1253"/>
      <c r="DA67" s="1253"/>
      <c r="DB67" s="1253"/>
      <c r="DC67" s="1254"/>
    </row>
    <row r="68" spans="2:107" x14ac:dyDescent="0.15">
      <c r="B68" s="1240"/>
      <c r="AN68" s="1252"/>
      <c r="AO68" s="1253"/>
      <c r="AP68" s="1253"/>
      <c r="AQ68" s="1253"/>
      <c r="AR68" s="1253"/>
      <c r="AS68" s="1253"/>
      <c r="AT68" s="1253"/>
      <c r="AU68" s="1253"/>
      <c r="AV68" s="1253"/>
      <c r="AW68" s="1253"/>
      <c r="AX68" s="1253"/>
      <c r="AY68" s="1253"/>
      <c r="AZ68" s="1253"/>
      <c r="BA68" s="1253"/>
      <c r="BB68" s="1253"/>
      <c r="BC68" s="1253"/>
      <c r="BD68" s="1253"/>
      <c r="BE68" s="1253"/>
      <c r="BF68" s="1253"/>
      <c r="BG68" s="1253"/>
      <c r="BH68" s="1253"/>
      <c r="BI68" s="1253"/>
      <c r="BJ68" s="1253"/>
      <c r="BK68" s="1253"/>
      <c r="BL68" s="1253"/>
      <c r="BM68" s="1253"/>
      <c r="BN68" s="1253"/>
      <c r="BO68" s="1253"/>
      <c r="BP68" s="1253"/>
      <c r="BQ68" s="1253"/>
      <c r="BR68" s="1253"/>
      <c r="BS68" s="1253"/>
      <c r="BT68" s="1253"/>
      <c r="BU68" s="1253"/>
      <c r="BV68" s="1253"/>
      <c r="BW68" s="1253"/>
      <c r="BX68" s="1253"/>
      <c r="BY68" s="1253"/>
      <c r="BZ68" s="1253"/>
      <c r="CA68" s="1253"/>
      <c r="CB68" s="1253"/>
      <c r="CC68" s="1253"/>
      <c r="CD68" s="1253"/>
      <c r="CE68" s="1253"/>
      <c r="CF68" s="1253"/>
      <c r="CG68" s="1253"/>
      <c r="CH68" s="1253"/>
      <c r="CI68" s="1253"/>
      <c r="CJ68" s="1253"/>
      <c r="CK68" s="1253"/>
      <c r="CL68" s="1253"/>
      <c r="CM68" s="1253"/>
      <c r="CN68" s="1253"/>
      <c r="CO68" s="1253"/>
      <c r="CP68" s="1253"/>
      <c r="CQ68" s="1253"/>
      <c r="CR68" s="1253"/>
      <c r="CS68" s="1253"/>
      <c r="CT68" s="1253"/>
      <c r="CU68" s="1253"/>
      <c r="CV68" s="1253"/>
      <c r="CW68" s="1253"/>
      <c r="CX68" s="1253"/>
      <c r="CY68" s="1253"/>
      <c r="CZ68" s="1253"/>
      <c r="DA68" s="1253"/>
      <c r="DB68" s="1253"/>
      <c r="DC68" s="1254"/>
    </row>
    <row r="69" spans="2:107" x14ac:dyDescent="0.15">
      <c r="B69" s="1240"/>
      <c r="AN69" s="1255"/>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7"/>
    </row>
    <row r="70" spans="2:107" x14ac:dyDescent="0.15">
      <c r="B70" s="1240"/>
      <c r="H70" s="1282"/>
      <c r="I70" s="1282"/>
      <c r="J70" s="1283"/>
      <c r="K70" s="1283"/>
      <c r="L70" s="1284"/>
      <c r="M70" s="1283"/>
      <c r="N70" s="1284"/>
      <c r="AN70" s="1258"/>
      <c r="AO70" s="1258"/>
      <c r="AP70" s="1258"/>
      <c r="AZ70" s="1258"/>
      <c r="BA70" s="1258"/>
      <c r="BB70" s="1258"/>
      <c r="BL70" s="1258"/>
      <c r="BM70" s="1258"/>
      <c r="BN70" s="1258"/>
      <c r="BX70" s="1258"/>
      <c r="BY70" s="1258"/>
      <c r="BZ70" s="1258"/>
      <c r="CJ70" s="1258"/>
      <c r="CK70" s="1258"/>
      <c r="CL70" s="1258"/>
      <c r="CV70" s="1258"/>
      <c r="CW70" s="1258"/>
      <c r="CX70" s="1258"/>
    </row>
    <row r="71" spans="2:107" x14ac:dyDescent="0.15">
      <c r="B71" s="1240"/>
      <c r="G71" s="1285"/>
      <c r="I71" s="1286"/>
      <c r="J71" s="1283"/>
      <c r="K71" s="1283"/>
      <c r="L71" s="1284"/>
      <c r="M71" s="1283"/>
      <c r="N71" s="1284"/>
      <c r="AM71" s="1285"/>
      <c r="AN71" s="1234" t="s">
        <v>629</v>
      </c>
    </row>
    <row r="72" spans="2:107" x14ac:dyDescent="0.15">
      <c r="B72" s="1240"/>
      <c r="G72" s="1259"/>
      <c r="H72" s="1259"/>
      <c r="I72" s="1259"/>
      <c r="J72" s="1259"/>
      <c r="K72" s="1260"/>
      <c r="L72" s="1260"/>
      <c r="M72" s="1261"/>
      <c r="N72" s="1261"/>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65" t="s">
        <v>575</v>
      </c>
      <c r="BQ72" s="1265"/>
      <c r="BR72" s="1265"/>
      <c r="BS72" s="1265"/>
      <c r="BT72" s="1265"/>
      <c r="BU72" s="1265"/>
      <c r="BV72" s="1265"/>
      <c r="BW72" s="1265"/>
      <c r="BX72" s="1265" t="s">
        <v>576</v>
      </c>
      <c r="BY72" s="1265"/>
      <c r="BZ72" s="1265"/>
      <c r="CA72" s="1265"/>
      <c r="CB72" s="1265"/>
      <c r="CC72" s="1265"/>
      <c r="CD72" s="1265"/>
      <c r="CE72" s="1265"/>
      <c r="CF72" s="1265" t="s">
        <v>577</v>
      </c>
      <c r="CG72" s="1265"/>
      <c r="CH72" s="1265"/>
      <c r="CI72" s="1265"/>
      <c r="CJ72" s="1265"/>
      <c r="CK72" s="1265"/>
      <c r="CL72" s="1265"/>
      <c r="CM72" s="1265"/>
      <c r="CN72" s="1265" t="s">
        <v>578</v>
      </c>
      <c r="CO72" s="1265"/>
      <c r="CP72" s="1265"/>
      <c r="CQ72" s="1265"/>
      <c r="CR72" s="1265"/>
      <c r="CS72" s="1265"/>
      <c r="CT72" s="1265"/>
      <c r="CU72" s="1265"/>
      <c r="CV72" s="1265" t="s">
        <v>579</v>
      </c>
      <c r="CW72" s="1265"/>
      <c r="CX72" s="1265"/>
      <c r="CY72" s="1265"/>
      <c r="CZ72" s="1265"/>
      <c r="DA72" s="1265"/>
      <c r="DB72" s="1265"/>
      <c r="DC72" s="1265"/>
    </row>
    <row r="73" spans="2:107" x14ac:dyDescent="0.15">
      <c r="B73" s="1240"/>
      <c r="G73" s="1266"/>
      <c r="H73" s="1266"/>
      <c r="I73" s="1266"/>
      <c r="J73" s="1266"/>
      <c r="K73" s="1287"/>
      <c r="L73" s="1287"/>
      <c r="M73" s="1287"/>
      <c r="N73" s="1287"/>
      <c r="AM73" s="1258"/>
      <c r="AN73" s="1269" t="s">
        <v>630</v>
      </c>
      <c r="AO73" s="1269"/>
      <c r="AP73" s="1269"/>
      <c r="AQ73" s="1269"/>
      <c r="AR73" s="1269"/>
      <c r="AS73" s="1269"/>
      <c r="AT73" s="1269"/>
      <c r="AU73" s="1269"/>
      <c r="AV73" s="1269"/>
      <c r="AW73" s="1269"/>
      <c r="AX73" s="1269"/>
      <c r="AY73" s="1269"/>
      <c r="AZ73" s="1269"/>
      <c r="BA73" s="1269"/>
      <c r="BB73" s="1269" t="s">
        <v>631</v>
      </c>
      <c r="BC73" s="1269"/>
      <c r="BD73" s="1269"/>
      <c r="BE73" s="1269"/>
      <c r="BF73" s="1269"/>
      <c r="BG73" s="1269"/>
      <c r="BH73" s="1269"/>
      <c r="BI73" s="1269"/>
      <c r="BJ73" s="1269"/>
      <c r="BK73" s="1269"/>
      <c r="BL73" s="1269"/>
      <c r="BM73" s="1269"/>
      <c r="BN73" s="1269"/>
      <c r="BO73" s="1269"/>
      <c r="BP73" s="1270"/>
      <c r="BQ73" s="1270"/>
      <c r="BR73" s="1270"/>
      <c r="BS73" s="1270"/>
      <c r="BT73" s="1270"/>
      <c r="BU73" s="1270"/>
      <c r="BV73" s="1270"/>
      <c r="BW73" s="1270"/>
      <c r="BX73" s="1270"/>
      <c r="BY73" s="1270"/>
      <c r="BZ73" s="1270"/>
      <c r="CA73" s="1270"/>
      <c r="CB73" s="1270"/>
      <c r="CC73" s="1270"/>
      <c r="CD73" s="1270"/>
      <c r="CE73" s="1270"/>
      <c r="CF73" s="1270"/>
      <c r="CG73" s="1270"/>
      <c r="CH73" s="1270"/>
      <c r="CI73" s="1270"/>
      <c r="CJ73" s="1270"/>
      <c r="CK73" s="1270"/>
      <c r="CL73" s="1270"/>
      <c r="CM73" s="1270"/>
      <c r="CN73" s="1270"/>
      <c r="CO73" s="1270"/>
      <c r="CP73" s="1270"/>
      <c r="CQ73" s="1270"/>
      <c r="CR73" s="1270"/>
      <c r="CS73" s="1270"/>
      <c r="CT73" s="1270"/>
      <c r="CU73" s="1270"/>
      <c r="CV73" s="1270"/>
      <c r="CW73" s="1270"/>
      <c r="CX73" s="1270"/>
      <c r="CY73" s="1270"/>
      <c r="CZ73" s="1270"/>
      <c r="DA73" s="1270"/>
      <c r="DB73" s="1270"/>
      <c r="DC73" s="1270"/>
    </row>
    <row r="74" spans="2:107" x14ac:dyDescent="0.15">
      <c r="B74" s="1240"/>
      <c r="G74" s="1266"/>
      <c r="H74" s="1266"/>
      <c r="I74" s="1266"/>
      <c r="J74" s="1266"/>
      <c r="K74" s="1287"/>
      <c r="L74" s="1287"/>
      <c r="M74" s="1287"/>
      <c r="N74" s="1287"/>
      <c r="AM74" s="1258"/>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70"/>
      <c r="BQ74" s="1270"/>
      <c r="BR74" s="1270"/>
      <c r="BS74" s="1270"/>
      <c r="BT74" s="1270"/>
      <c r="BU74" s="1270"/>
      <c r="BV74" s="1270"/>
      <c r="BW74" s="1270"/>
      <c r="BX74" s="1270"/>
      <c r="BY74" s="1270"/>
      <c r="BZ74" s="1270"/>
      <c r="CA74" s="1270"/>
      <c r="CB74" s="1270"/>
      <c r="CC74" s="1270"/>
      <c r="CD74" s="1270"/>
      <c r="CE74" s="1270"/>
      <c r="CF74" s="1270"/>
      <c r="CG74" s="1270"/>
      <c r="CH74" s="1270"/>
      <c r="CI74" s="1270"/>
      <c r="CJ74" s="1270"/>
      <c r="CK74" s="1270"/>
      <c r="CL74" s="1270"/>
      <c r="CM74" s="1270"/>
      <c r="CN74" s="1270"/>
      <c r="CO74" s="1270"/>
      <c r="CP74" s="1270"/>
      <c r="CQ74" s="1270"/>
      <c r="CR74" s="1270"/>
      <c r="CS74" s="1270"/>
      <c r="CT74" s="1270"/>
      <c r="CU74" s="1270"/>
      <c r="CV74" s="1270"/>
      <c r="CW74" s="1270"/>
      <c r="CX74" s="1270"/>
      <c r="CY74" s="1270"/>
      <c r="CZ74" s="1270"/>
      <c r="DA74" s="1270"/>
      <c r="DB74" s="1270"/>
      <c r="DC74" s="1270"/>
    </row>
    <row r="75" spans="2:107" x14ac:dyDescent="0.15">
      <c r="B75" s="1240"/>
      <c r="G75" s="1266"/>
      <c r="H75" s="1266"/>
      <c r="I75" s="1259"/>
      <c r="J75" s="1259"/>
      <c r="K75" s="1268"/>
      <c r="L75" s="1268"/>
      <c r="M75" s="1268"/>
      <c r="N75" s="1268"/>
      <c r="AM75" s="1258"/>
      <c r="AN75" s="1269"/>
      <c r="AO75" s="1269"/>
      <c r="AP75" s="1269"/>
      <c r="AQ75" s="1269"/>
      <c r="AR75" s="1269"/>
      <c r="AS75" s="1269"/>
      <c r="AT75" s="1269"/>
      <c r="AU75" s="1269"/>
      <c r="AV75" s="1269"/>
      <c r="AW75" s="1269"/>
      <c r="AX75" s="1269"/>
      <c r="AY75" s="1269"/>
      <c r="AZ75" s="1269"/>
      <c r="BA75" s="1269"/>
      <c r="BB75" s="1269" t="s">
        <v>636</v>
      </c>
      <c r="BC75" s="1269"/>
      <c r="BD75" s="1269"/>
      <c r="BE75" s="1269"/>
      <c r="BF75" s="1269"/>
      <c r="BG75" s="1269"/>
      <c r="BH75" s="1269"/>
      <c r="BI75" s="1269"/>
      <c r="BJ75" s="1269"/>
      <c r="BK75" s="1269"/>
      <c r="BL75" s="1269"/>
      <c r="BM75" s="1269"/>
      <c r="BN75" s="1269"/>
      <c r="BO75" s="1269"/>
      <c r="BP75" s="1270">
        <v>3.7</v>
      </c>
      <c r="BQ75" s="1270"/>
      <c r="BR75" s="1270"/>
      <c r="BS75" s="1270"/>
      <c r="BT75" s="1270"/>
      <c r="BU75" s="1270"/>
      <c r="BV75" s="1270"/>
      <c r="BW75" s="1270"/>
      <c r="BX75" s="1270">
        <v>4.3</v>
      </c>
      <c r="BY75" s="1270"/>
      <c r="BZ75" s="1270"/>
      <c r="CA75" s="1270"/>
      <c r="CB75" s="1270"/>
      <c r="CC75" s="1270"/>
      <c r="CD75" s="1270"/>
      <c r="CE75" s="1270"/>
      <c r="CF75" s="1270">
        <v>4.8</v>
      </c>
      <c r="CG75" s="1270"/>
      <c r="CH75" s="1270"/>
      <c r="CI75" s="1270"/>
      <c r="CJ75" s="1270"/>
      <c r="CK75" s="1270"/>
      <c r="CL75" s="1270"/>
      <c r="CM75" s="1270"/>
      <c r="CN75" s="1270">
        <v>5.4</v>
      </c>
      <c r="CO75" s="1270"/>
      <c r="CP75" s="1270"/>
      <c r="CQ75" s="1270"/>
      <c r="CR75" s="1270"/>
      <c r="CS75" s="1270"/>
      <c r="CT75" s="1270"/>
      <c r="CU75" s="1270"/>
      <c r="CV75" s="1270">
        <v>6.1</v>
      </c>
      <c r="CW75" s="1270"/>
      <c r="CX75" s="1270"/>
      <c r="CY75" s="1270"/>
      <c r="CZ75" s="1270"/>
      <c r="DA75" s="1270"/>
      <c r="DB75" s="1270"/>
      <c r="DC75" s="1270"/>
    </row>
    <row r="76" spans="2:107" x14ac:dyDescent="0.15">
      <c r="B76" s="1240"/>
      <c r="G76" s="1266"/>
      <c r="H76" s="1266"/>
      <c r="I76" s="1259"/>
      <c r="J76" s="1259"/>
      <c r="K76" s="1268"/>
      <c r="L76" s="1268"/>
      <c r="M76" s="1268"/>
      <c r="N76" s="1268"/>
      <c r="AM76" s="1258"/>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70"/>
      <c r="BQ76" s="1270"/>
      <c r="BR76" s="1270"/>
      <c r="BS76" s="1270"/>
      <c r="BT76" s="1270"/>
      <c r="BU76" s="1270"/>
      <c r="BV76" s="1270"/>
      <c r="BW76" s="1270"/>
      <c r="BX76" s="1270"/>
      <c r="BY76" s="1270"/>
      <c r="BZ76" s="1270"/>
      <c r="CA76" s="1270"/>
      <c r="CB76" s="1270"/>
      <c r="CC76" s="1270"/>
      <c r="CD76" s="1270"/>
      <c r="CE76" s="1270"/>
      <c r="CF76" s="1270"/>
      <c r="CG76" s="1270"/>
      <c r="CH76" s="1270"/>
      <c r="CI76" s="1270"/>
      <c r="CJ76" s="1270"/>
      <c r="CK76" s="1270"/>
      <c r="CL76" s="1270"/>
      <c r="CM76" s="1270"/>
      <c r="CN76" s="1270"/>
      <c r="CO76" s="1270"/>
      <c r="CP76" s="1270"/>
      <c r="CQ76" s="1270"/>
      <c r="CR76" s="1270"/>
      <c r="CS76" s="1270"/>
      <c r="CT76" s="1270"/>
      <c r="CU76" s="1270"/>
      <c r="CV76" s="1270"/>
      <c r="CW76" s="1270"/>
      <c r="CX76" s="1270"/>
      <c r="CY76" s="1270"/>
      <c r="CZ76" s="1270"/>
      <c r="DA76" s="1270"/>
      <c r="DB76" s="1270"/>
      <c r="DC76" s="1270"/>
    </row>
    <row r="77" spans="2:107" x14ac:dyDescent="0.15">
      <c r="B77" s="1240"/>
      <c r="G77" s="1259"/>
      <c r="H77" s="1259"/>
      <c r="I77" s="1259"/>
      <c r="J77" s="1259"/>
      <c r="K77" s="1287"/>
      <c r="L77" s="1287"/>
      <c r="M77" s="1287"/>
      <c r="N77" s="1287"/>
      <c r="AN77" s="1265" t="s">
        <v>633</v>
      </c>
      <c r="AO77" s="1265"/>
      <c r="AP77" s="1265"/>
      <c r="AQ77" s="1265"/>
      <c r="AR77" s="1265"/>
      <c r="AS77" s="1265"/>
      <c r="AT77" s="1265"/>
      <c r="AU77" s="1265"/>
      <c r="AV77" s="1265"/>
      <c r="AW77" s="1265"/>
      <c r="AX77" s="1265"/>
      <c r="AY77" s="1265"/>
      <c r="AZ77" s="1265"/>
      <c r="BA77" s="1265"/>
      <c r="BB77" s="1269" t="s">
        <v>631</v>
      </c>
      <c r="BC77" s="1269"/>
      <c r="BD77" s="1269"/>
      <c r="BE77" s="1269"/>
      <c r="BF77" s="1269"/>
      <c r="BG77" s="1269"/>
      <c r="BH77" s="1269"/>
      <c r="BI77" s="1269"/>
      <c r="BJ77" s="1269"/>
      <c r="BK77" s="1269"/>
      <c r="BL77" s="1269"/>
      <c r="BM77" s="1269"/>
      <c r="BN77" s="1269"/>
      <c r="BO77" s="1269"/>
      <c r="BP77" s="1270">
        <v>25.3</v>
      </c>
      <c r="BQ77" s="1270"/>
      <c r="BR77" s="1270"/>
      <c r="BS77" s="1270"/>
      <c r="BT77" s="1270"/>
      <c r="BU77" s="1270"/>
      <c r="BV77" s="1270"/>
      <c r="BW77" s="1270"/>
      <c r="BX77" s="1270">
        <v>25.5</v>
      </c>
      <c r="BY77" s="1270"/>
      <c r="BZ77" s="1270"/>
      <c r="CA77" s="1270"/>
      <c r="CB77" s="1270"/>
      <c r="CC77" s="1270"/>
      <c r="CD77" s="1270"/>
      <c r="CE77" s="1270"/>
      <c r="CF77" s="1270">
        <v>37.299999999999997</v>
      </c>
      <c r="CG77" s="1270"/>
      <c r="CH77" s="1270"/>
      <c r="CI77" s="1270"/>
      <c r="CJ77" s="1270"/>
      <c r="CK77" s="1270"/>
      <c r="CL77" s="1270"/>
      <c r="CM77" s="1270"/>
      <c r="CN77" s="1270">
        <v>25.1</v>
      </c>
      <c r="CO77" s="1270"/>
      <c r="CP77" s="1270"/>
      <c r="CQ77" s="1270"/>
      <c r="CR77" s="1270"/>
      <c r="CS77" s="1270"/>
      <c r="CT77" s="1270"/>
      <c r="CU77" s="1270"/>
      <c r="CV77" s="1270">
        <v>17.600000000000001</v>
      </c>
      <c r="CW77" s="1270"/>
      <c r="CX77" s="1270"/>
      <c r="CY77" s="1270"/>
      <c r="CZ77" s="1270"/>
      <c r="DA77" s="1270"/>
      <c r="DB77" s="1270"/>
      <c r="DC77" s="1270"/>
    </row>
    <row r="78" spans="2:107" x14ac:dyDescent="0.15">
      <c r="B78" s="1240"/>
      <c r="G78" s="1259"/>
      <c r="H78" s="1259"/>
      <c r="I78" s="1259"/>
      <c r="J78" s="1259"/>
      <c r="K78" s="1287"/>
      <c r="L78" s="1287"/>
      <c r="M78" s="1287"/>
      <c r="N78" s="1287"/>
      <c r="AN78" s="1265"/>
      <c r="AO78" s="1265"/>
      <c r="AP78" s="1265"/>
      <c r="AQ78" s="1265"/>
      <c r="AR78" s="1265"/>
      <c r="AS78" s="1265"/>
      <c r="AT78" s="1265"/>
      <c r="AU78" s="1265"/>
      <c r="AV78" s="1265"/>
      <c r="AW78" s="1265"/>
      <c r="AX78" s="1265"/>
      <c r="AY78" s="1265"/>
      <c r="AZ78" s="1265"/>
      <c r="BA78" s="1265"/>
      <c r="BB78" s="1269"/>
      <c r="BC78" s="1269"/>
      <c r="BD78" s="1269"/>
      <c r="BE78" s="1269"/>
      <c r="BF78" s="1269"/>
      <c r="BG78" s="1269"/>
      <c r="BH78" s="1269"/>
      <c r="BI78" s="1269"/>
      <c r="BJ78" s="1269"/>
      <c r="BK78" s="1269"/>
      <c r="BL78" s="1269"/>
      <c r="BM78" s="1269"/>
      <c r="BN78" s="1269"/>
      <c r="BO78" s="1269"/>
      <c r="BP78" s="1270"/>
      <c r="BQ78" s="1270"/>
      <c r="BR78" s="1270"/>
      <c r="BS78" s="1270"/>
      <c r="BT78" s="1270"/>
      <c r="BU78" s="1270"/>
      <c r="BV78" s="1270"/>
      <c r="BW78" s="1270"/>
      <c r="BX78" s="1270"/>
      <c r="BY78" s="1270"/>
      <c r="BZ78" s="1270"/>
      <c r="CA78" s="1270"/>
      <c r="CB78" s="1270"/>
      <c r="CC78" s="1270"/>
      <c r="CD78" s="1270"/>
      <c r="CE78" s="1270"/>
      <c r="CF78" s="1270"/>
      <c r="CG78" s="1270"/>
      <c r="CH78" s="1270"/>
      <c r="CI78" s="1270"/>
      <c r="CJ78" s="1270"/>
      <c r="CK78" s="1270"/>
      <c r="CL78" s="1270"/>
      <c r="CM78" s="1270"/>
      <c r="CN78" s="1270"/>
      <c r="CO78" s="1270"/>
      <c r="CP78" s="1270"/>
      <c r="CQ78" s="1270"/>
      <c r="CR78" s="1270"/>
      <c r="CS78" s="1270"/>
      <c r="CT78" s="1270"/>
      <c r="CU78" s="1270"/>
      <c r="CV78" s="1270"/>
      <c r="CW78" s="1270"/>
      <c r="CX78" s="1270"/>
      <c r="CY78" s="1270"/>
      <c r="CZ78" s="1270"/>
      <c r="DA78" s="1270"/>
      <c r="DB78" s="1270"/>
      <c r="DC78" s="1270"/>
    </row>
    <row r="79" spans="2:107" x14ac:dyDescent="0.15">
      <c r="B79" s="1240"/>
      <c r="G79" s="1259"/>
      <c r="H79" s="1259"/>
      <c r="I79" s="1272"/>
      <c r="J79" s="1272"/>
      <c r="K79" s="1288"/>
      <c r="L79" s="1288"/>
      <c r="M79" s="1288"/>
      <c r="N79" s="1288"/>
      <c r="AN79" s="1265"/>
      <c r="AO79" s="1265"/>
      <c r="AP79" s="1265"/>
      <c r="AQ79" s="1265"/>
      <c r="AR79" s="1265"/>
      <c r="AS79" s="1265"/>
      <c r="AT79" s="1265"/>
      <c r="AU79" s="1265"/>
      <c r="AV79" s="1265"/>
      <c r="AW79" s="1265"/>
      <c r="AX79" s="1265"/>
      <c r="AY79" s="1265"/>
      <c r="AZ79" s="1265"/>
      <c r="BA79" s="1265"/>
      <c r="BB79" s="1269" t="s">
        <v>636</v>
      </c>
      <c r="BC79" s="1269"/>
      <c r="BD79" s="1269"/>
      <c r="BE79" s="1269"/>
      <c r="BF79" s="1269"/>
      <c r="BG79" s="1269"/>
      <c r="BH79" s="1269"/>
      <c r="BI79" s="1269"/>
      <c r="BJ79" s="1269"/>
      <c r="BK79" s="1269"/>
      <c r="BL79" s="1269"/>
      <c r="BM79" s="1269"/>
      <c r="BN79" s="1269"/>
      <c r="BO79" s="1269"/>
      <c r="BP79" s="1270">
        <v>6.9</v>
      </c>
      <c r="BQ79" s="1270"/>
      <c r="BR79" s="1270"/>
      <c r="BS79" s="1270"/>
      <c r="BT79" s="1270"/>
      <c r="BU79" s="1270"/>
      <c r="BV79" s="1270"/>
      <c r="BW79" s="1270"/>
      <c r="BX79" s="1270">
        <v>6.6</v>
      </c>
      <c r="BY79" s="1270"/>
      <c r="BZ79" s="1270"/>
      <c r="CA79" s="1270"/>
      <c r="CB79" s="1270"/>
      <c r="CC79" s="1270"/>
      <c r="CD79" s="1270"/>
      <c r="CE79" s="1270"/>
      <c r="CF79" s="1270">
        <v>8.6</v>
      </c>
      <c r="CG79" s="1270"/>
      <c r="CH79" s="1270"/>
      <c r="CI79" s="1270"/>
      <c r="CJ79" s="1270"/>
      <c r="CK79" s="1270"/>
      <c r="CL79" s="1270"/>
      <c r="CM79" s="1270"/>
      <c r="CN79" s="1270">
        <v>8.3000000000000007</v>
      </c>
      <c r="CO79" s="1270"/>
      <c r="CP79" s="1270"/>
      <c r="CQ79" s="1270"/>
      <c r="CR79" s="1270"/>
      <c r="CS79" s="1270"/>
      <c r="CT79" s="1270"/>
      <c r="CU79" s="1270"/>
      <c r="CV79" s="1270">
        <v>8.4</v>
      </c>
      <c r="CW79" s="1270"/>
      <c r="CX79" s="1270"/>
      <c r="CY79" s="1270"/>
      <c r="CZ79" s="1270"/>
      <c r="DA79" s="1270"/>
      <c r="DB79" s="1270"/>
      <c r="DC79" s="1270"/>
    </row>
    <row r="80" spans="2:107" x14ac:dyDescent="0.15">
      <c r="B80" s="1240"/>
      <c r="G80" s="1259"/>
      <c r="H80" s="1259"/>
      <c r="I80" s="1272"/>
      <c r="J80" s="1272"/>
      <c r="K80" s="1288"/>
      <c r="L80" s="1288"/>
      <c r="M80" s="1288"/>
      <c r="N80" s="1288"/>
      <c r="AN80" s="1265"/>
      <c r="AO80" s="1265"/>
      <c r="AP80" s="1265"/>
      <c r="AQ80" s="1265"/>
      <c r="AR80" s="1265"/>
      <c r="AS80" s="1265"/>
      <c r="AT80" s="1265"/>
      <c r="AU80" s="1265"/>
      <c r="AV80" s="1265"/>
      <c r="AW80" s="1265"/>
      <c r="AX80" s="1265"/>
      <c r="AY80" s="1265"/>
      <c r="AZ80" s="1265"/>
      <c r="BA80" s="1265"/>
      <c r="BB80" s="1269"/>
      <c r="BC80" s="1269"/>
      <c r="BD80" s="1269"/>
      <c r="BE80" s="1269"/>
      <c r="BF80" s="1269"/>
      <c r="BG80" s="1269"/>
      <c r="BH80" s="1269"/>
      <c r="BI80" s="1269"/>
      <c r="BJ80" s="1269"/>
      <c r="BK80" s="1269"/>
      <c r="BL80" s="1269"/>
      <c r="BM80" s="1269"/>
      <c r="BN80" s="1269"/>
      <c r="BO80" s="1269"/>
      <c r="BP80" s="1270"/>
      <c r="BQ80" s="1270"/>
      <c r="BR80" s="1270"/>
      <c r="BS80" s="1270"/>
      <c r="BT80" s="1270"/>
      <c r="BU80" s="1270"/>
      <c r="BV80" s="1270"/>
      <c r="BW80" s="1270"/>
      <c r="BX80" s="1270"/>
      <c r="BY80" s="1270"/>
      <c r="BZ80" s="1270"/>
      <c r="CA80" s="1270"/>
      <c r="CB80" s="1270"/>
      <c r="CC80" s="1270"/>
      <c r="CD80" s="1270"/>
      <c r="CE80" s="1270"/>
      <c r="CF80" s="1270"/>
      <c r="CG80" s="1270"/>
      <c r="CH80" s="1270"/>
      <c r="CI80" s="1270"/>
      <c r="CJ80" s="1270"/>
      <c r="CK80" s="1270"/>
      <c r="CL80" s="1270"/>
      <c r="CM80" s="1270"/>
      <c r="CN80" s="1270"/>
      <c r="CO80" s="1270"/>
      <c r="CP80" s="1270"/>
      <c r="CQ80" s="1270"/>
      <c r="CR80" s="1270"/>
      <c r="CS80" s="1270"/>
      <c r="CT80" s="1270"/>
      <c r="CU80" s="1270"/>
      <c r="CV80" s="1270"/>
      <c r="CW80" s="1270"/>
      <c r="CX80" s="1270"/>
      <c r="CY80" s="1270"/>
      <c r="CZ80" s="1270"/>
      <c r="DA80" s="1270"/>
      <c r="DB80" s="1270"/>
      <c r="DC80" s="1270"/>
    </row>
    <row r="81" spans="2:109" x14ac:dyDescent="0.15">
      <c r="B81" s="1240"/>
    </row>
    <row r="82" spans="2:109" ht="17.25" x14ac:dyDescent="0.15">
      <c r="B82" s="1240"/>
      <c r="K82" s="1289"/>
      <c r="L82" s="1289"/>
      <c r="M82" s="1289"/>
      <c r="N82" s="1289"/>
      <c r="AQ82" s="1289"/>
      <c r="AR82" s="1289"/>
      <c r="AS82" s="1289"/>
      <c r="AT82" s="1289"/>
      <c r="BC82" s="1289"/>
      <c r="BD82" s="1289"/>
      <c r="BE82" s="1289"/>
      <c r="BF82" s="1289"/>
      <c r="BO82" s="1289"/>
      <c r="BP82" s="1289"/>
      <c r="BQ82" s="1289"/>
      <c r="BR82" s="1289"/>
      <c r="CA82" s="1289"/>
      <c r="CB82" s="1289"/>
      <c r="CC82" s="1289"/>
      <c r="CD82" s="1289"/>
      <c r="CM82" s="1289"/>
      <c r="CN82" s="1289"/>
      <c r="CO82" s="1289"/>
      <c r="CP82" s="1289"/>
      <c r="CY82" s="1289"/>
      <c r="CZ82" s="1289"/>
      <c r="DA82" s="1289"/>
      <c r="DB82" s="1289"/>
      <c r="DC82" s="1289"/>
    </row>
    <row r="83" spans="2:109" x14ac:dyDescent="0.15">
      <c r="B83" s="1242"/>
      <c r="C83" s="1243"/>
      <c r="D83" s="1243"/>
      <c r="E83" s="1243"/>
      <c r="F83" s="1243"/>
      <c r="G83" s="1243"/>
      <c r="H83" s="1243"/>
      <c r="I83" s="1243"/>
      <c r="J83" s="1243"/>
      <c r="K83" s="1243"/>
      <c r="L83" s="1243"/>
      <c r="M83" s="1243"/>
      <c r="N83" s="1243"/>
      <c r="O83" s="1243"/>
      <c r="P83" s="1243"/>
      <c r="Q83" s="1243"/>
      <c r="R83" s="1243"/>
      <c r="S83" s="1243"/>
      <c r="T83" s="1243"/>
      <c r="U83" s="1243"/>
      <c r="V83" s="1243"/>
      <c r="W83" s="1243"/>
      <c r="X83" s="1243"/>
      <c r="Y83" s="1243"/>
      <c r="Z83" s="1243"/>
      <c r="AA83" s="1243"/>
      <c r="AB83" s="1243"/>
      <c r="AC83" s="1243"/>
      <c r="AD83" s="1243"/>
      <c r="AE83" s="1243"/>
      <c r="AF83" s="1243"/>
      <c r="AG83" s="1243"/>
      <c r="AH83" s="1243"/>
      <c r="AI83" s="1243"/>
      <c r="AJ83" s="1243"/>
      <c r="AK83" s="1243"/>
      <c r="AL83" s="1243"/>
      <c r="AM83" s="1243"/>
      <c r="AN83" s="1243"/>
      <c r="AO83" s="1243"/>
      <c r="AP83" s="1243"/>
      <c r="AQ83" s="1243"/>
      <c r="AR83" s="1243"/>
      <c r="AS83" s="1243"/>
      <c r="AT83" s="1243"/>
      <c r="AU83" s="1243"/>
      <c r="AV83" s="1243"/>
      <c r="AW83" s="1243"/>
      <c r="AX83" s="1243"/>
      <c r="AY83" s="1243"/>
      <c r="AZ83" s="1243"/>
      <c r="BA83" s="1243"/>
      <c r="BB83" s="1243"/>
      <c r="BC83" s="1243"/>
      <c r="BD83" s="1243"/>
      <c r="BE83" s="1243"/>
      <c r="BF83" s="1243"/>
      <c r="BG83" s="1243"/>
      <c r="BH83" s="1243"/>
      <c r="BI83" s="1243"/>
      <c r="BJ83" s="1243"/>
      <c r="BK83" s="1243"/>
      <c r="BL83" s="1243"/>
      <c r="BM83" s="1243"/>
      <c r="BN83" s="1243"/>
      <c r="BO83" s="1243"/>
      <c r="BP83" s="1243"/>
      <c r="BQ83" s="1243"/>
      <c r="BR83" s="1243"/>
      <c r="BS83" s="1243"/>
      <c r="BT83" s="1243"/>
      <c r="BU83" s="1243"/>
      <c r="BV83" s="1243"/>
      <c r="BW83" s="1243"/>
      <c r="BX83" s="1243"/>
      <c r="BY83" s="1243"/>
      <c r="BZ83" s="1243"/>
      <c r="CA83" s="1243"/>
      <c r="CB83" s="1243"/>
      <c r="CC83" s="1243"/>
      <c r="CD83" s="1243"/>
      <c r="CE83" s="1243"/>
      <c r="CF83" s="1243"/>
      <c r="CG83" s="1243"/>
      <c r="CH83" s="1243"/>
      <c r="CI83" s="1243"/>
      <c r="CJ83" s="1243"/>
      <c r="CK83" s="1243"/>
      <c r="CL83" s="1243"/>
      <c r="CM83" s="1243"/>
      <c r="CN83" s="1243"/>
      <c r="CO83" s="1243"/>
      <c r="CP83" s="1243"/>
      <c r="CQ83" s="1243"/>
      <c r="CR83" s="1243"/>
      <c r="CS83" s="1243"/>
      <c r="CT83" s="1243"/>
      <c r="CU83" s="1243"/>
      <c r="CV83" s="1243"/>
      <c r="CW83" s="1243"/>
      <c r="CX83" s="1243"/>
      <c r="CY83" s="1243"/>
      <c r="CZ83" s="1243"/>
      <c r="DA83" s="1243"/>
      <c r="DB83" s="1243"/>
      <c r="DC83" s="1243"/>
      <c r="DD83" s="1244"/>
    </row>
    <row r="84" spans="2:109" x14ac:dyDescent="0.15">
      <c r="DD84" s="1234"/>
      <c r="DE84" s="1234"/>
    </row>
    <row r="85" spans="2:109" x14ac:dyDescent="0.15">
      <c r="DD85" s="1234"/>
      <c r="DE85" s="1234"/>
    </row>
  </sheetData>
  <sheetProtection algorithmName="SHA-512" hashValue="hUcAaDEDdvfgMO540Kz/nARyyZBtlx3dN4dv780NgM4trMdWM3aMbwz4P3Rv7FO1Sihrt0FA/YArawFcp7ZW5Q==" saltValue="snCBNRBxlWKye/vrsa6Mo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13FE5-43B5-456A-98D1-CC573BA5C665}">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kYzy+1BC4/8gOoI3wpEqeVtRWYgRqkkzVPT1JK01QHo6s6sM/U6iCywmDrlpO+zg0hnWJmwqyMZGiiJAsf9Nyw==" saltValue="G5ANOy8r6/v6ytSjHin9s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56860-F97A-442E-9826-019F5D0F372E}">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MBFQYjdk2x9ubWRYArs+mRIRzvJMMZi4ToJUCPqUDH17A/0oZb2odnOSRLSbRPTzrFDXS84QHMA3hfbQJsyToQ==" saltValue="k89dy2VdkSijtxAoMyV+A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572</v>
      </c>
      <c r="G2" s="151"/>
      <c r="H2" s="152"/>
    </row>
    <row r="3" spans="1:8" x14ac:dyDescent="0.15">
      <c r="A3" s="148" t="s">
        <v>565</v>
      </c>
      <c r="B3" s="153"/>
      <c r="C3" s="154"/>
      <c r="D3" s="155">
        <v>76055</v>
      </c>
      <c r="E3" s="156"/>
      <c r="F3" s="157">
        <v>54684</v>
      </c>
      <c r="G3" s="158"/>
      <c r="H3" s="159"/>
    </row>
    <row r="4" spans="1:8" x14ac:dyDescent="0.15">
      <c r="A4" s="160"/>
      <c r="B4" s="161"/>
      <c r="C4" s="162"/>
      <c r="D4" s="163">
        <v>34118</v>
      </c>
      <c r="E4" s="164"/>
      <c r="F4" s="165">
        <v>32829</v>
      </c>
      <c r="G4" s="166"/>
      <c r="H4" s="167"/>
    </row>
    <row r="5" spans="1:8" x14ac:dyDescent="0.15">
      <c r="A5" s="148" t="s">
        <v>567</v>
      </c>
      <c r="B5" s="153"/>
      <c r="C5" s="154"/>
      <c r="D5" s="155">
        <v>137221</v>
      </c>
      <c r="E5" s="156"/>
      <c r="F5" s="157">
        <v>62383</v>
      </c>
      <c r="G5" s="158"/>
      <c r="H5" s="159"/>
    </row>
    <row r="6" spans="1:8" x14ac:dyDescent="0.15">
      <c r="A6" s="160"/>
      <c r="B6" s="161"/>
      <c r="C6" s="162"/>
      <c r="D6" s="163">
        <v>81061</v>
      </c>
      <c r="E6" s="164"/>
      <c r="F6" s="165">
        <v>35325</v>
      </c>
      <c r="G6" s="166"/>
      <c r="H6" s="167"/>
    </row>
    <row r="7" spans="1:8" x14ac:dyDescent="0.15">
      <c r="A7" s="148" t="s">
        <v>568</v>
      </c>
      <c r="B7" s="153"/>
      <c r="C7" s="154"/>
      <c r="D7" s="155">
        <v>82238</v>
      </c>
      <c r="E7" s="156"/>
      <c r="F7" s="157">
        <v>76347</v>
      </c>
      <c r="G7" s="158"/>
      <c r="H7" s="159"/>
    </row>
    <row r="8" spans="1:8" x14ac:dyDescent="0.15">
      <c r="A8" s="160"/>
      <c r="B8" s="161"/>
      <c r="C8" s="162"/>
      <c r="D8" s="163">
        <v>38106</v>
      </c>
      <c r="E8" s="164"/>
      <c r="F8" s="165">
        <v>41762</v>
      </c>
      <c r="G8" s="166"/>
      <c r="H8" s="167"/>
    </row>
    <row r="9" spans="1:8" x14ac:dyDescent="0.15">
      <c r="A9" s="148" t="s">
        <v>569</v>
      </c>
      <c r="B9" s="153"/>
      <c r="C9" s="154"/>
      <c r="D9" s="155">
        <v>94131</v>
      </c>
      <c r="E9" s="156"/>
      <c r="F9" s="157">
        <v>69604</v>
      </c>
      <c r="G9" s="158"/>
      <c r="H9" s="159"/>
    </row>
    <row r="10" spans="1:8" x14ac:dyDescent="0.15">
      <c r="A10" s="160"/>
      <c r="B10" s="161"/>
      <c r="C10" s="162"/>
      <c r="D10" s="163">
        <v>42161</v>
      </c>
      <c r="E10" s="164"/>
      <c r="F10" s="165">
        <v>36247</v>
      </c>
      <c r="G10" s="166"/>
      <c r="H10" s="167"/>
    </row>
    <row r="11" spans="1:8" x14ac:dyDescent="0.15">
      <c r="A11" s="148" t="s">
        <v>570</v>
      </c>
      <c r="B11" s="153"/>
      <c r="C11" s="154"/>
      <c r="D11" s="155">
        <v>96871</v>
      </c>
      <c r="E11" s="156"/>
      <c r="F11" s="157">
        <v>68410</v>
      </c>
      <c r="G11" s="158"/>
      <c r="H11" s="159"/>
    </row>
    <row r="12" spans="1:8" x14ac:dyDescent="0.15">
      <c r="A12" s="160"/>
      <c r="B12" s="161"/>
      <c r="C12" s="168"/>
      <c r="D12" s="163">
        <v>34435</v>
      </c>
      <c r="E12" s="164"/>
      <c r="F12" s="165">
        <v>35086</v>
      </c>
      <c r="G12" s="166"/>
      <c r="H12" s="167"/>
    </row>
    <row r="13" spans="1:8" x14ac:dyDescent="0.15">
      <c r="A13" s="148"/>
      <c r="B13" s="153"/>
      <c r="C13" s="169"/>
      <c r="D13" s="170">
        <v>97303</v>
      </c>
      <c r="E13" s="171"/>
      <c r="F13" s="172">
        <v>66286</v>
      </c>
      <c r="G13" s="173"/>
      <c r="H13" s="159"/>
    </row>
    <row r="14" spans="1:8" x14ac:dyDescent="0.15">
      <c r="A14" s="160"/>
      <c r="B14" s="161"/>
      <c r="C14" s="162"/>
      <c r="D14" s="163">
        <v>45976</v>
      </c>
      <c r="E14" s="164"/>
      <c r="F14" s="165">
        <v>36250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8.56</v>
      </c>
      <c r="C19" s="174">
        <f>ROUND(VALUE(SUBSTITUTE(実質収支比率等に係る経年分析!G$48,"▲","-")),2)</f>
        <v>6.88</v>
      </c>
      <c r="D19" s="174">
        <f>ROUND(VALUE(SUBSTITUTE(実質収支比率等に係る経年分析!H$48,"▲","-")),2)</f>
        <v>6.63</v>
      </c>
      <c r="E19" s="174">
        <f>ROUND(VALUE(SUBSTITUTE(実質収支比率等に係る経年分析!I$48,"▲","-")),2)</f>
        <v>9.24</v>
      </c>
      <c r="F19" s="174">
        <f>ROUND(VALUE(SUBSTITUTE(実質収支比率等に係る経年分析!J$48,"▲","-")),2)</f>
        <v>10.95</v>
      </c>
    </row>
    <row r="20" spans="1:11" x14ac:dyDescent="0.15">
      <c r="A20" s="174" t="s">
        <v>56</v>
      </c>
      <c r="B20" s="174">
        <f>ROUND(VALUE(SUBSTITUTE(実質収支比率等に係る経年分析!F$47,"▲","-")),2)</f>
        <v>16.53</v>
      </c>
      <c r="C20" s="174">
        <f>ROUND(VALUE(SUBSTITUTE(実質収支比率等に係る経年分析!G$47,"▲","-")),2)</f>
        <v>16.43</v>
      </c>
      <c r="D20" s="174">
        <f>ROUND(VALUE(SUBSTITUTE(実質収支比率等に係る経年分析!H$47,"▲","-")),2)</f>
        <v>15.86</v>
      </c>
      <c r="E20" s="174">
        <f>ROUND(VALUE(SUBSTITUTE(実質収支比率等に係る経年分析!I$47,"▲","-")),2)</f>
        <v>15.75</v>
      </c>
      <c r="F20" s="174">
        <f>ROUND(VALUE(SUBSTITUTE(実質収支比率等に係る経年分析!J$47,"▲","-")),2)</f>
        <v>16.309999999999999</v>
      </c>
    </row>
    <row r="21" spans="1:11" x14ac:dyDescent="0.15">
      <c r="A21" s="174" t="s">
        <v>57</v>
      </c>
      <c r="B21" s="174">
        <f>IF(ISNUMBER(VALUE(SUBSTITUTE(実質収支比率等に係る経年分析!F$49,"▲","-"))),ROUND(VALUE(SUBSTITUTE(実質収支比率等に係る経年分析!F$49,"▲","-")),2),NA())</f>
        <v>6.91</v>
      </c>
      <c r="C21" s="174">
        <f>IF(ISNUMBER(VALUE(SUBSTITUTE(実質収支比率等に係る経年分析!G$49,"▲","-"))),ROUND(VALUE(SUBSTITUTE(実質収支比率等に係る経年分析!G$49,"▲","-")),2),NA())</f>
        <v>-1.69</v>
      </c>
      <c r="D21" s="174">
        <f>IF(ISNUMBER(VALUE(SUBSTITUTE(実質収支比率等に係る経年分析!H$49,"▲","-"))),ROUND(VALUE(SUBSTITUTE(実質収支比率等に係る経年分析!H$49,"▲","-")),2),NA())</f>
        <v>-0.16</v>
      </c>
      <c r="E21" s="174">
        <f>IF(ISNUMBER(VALUE(SUBSTITUTE(実質収支比率等に係る経年分析!I$49,"▲","-"))),ROUND(VALUE(SUBSTITUTE(実質収支比率等に係る経年分析!I$49,"▲","-")),2),NA())</f>
        <v>3.07</v>
      </c>
      <c r="F21" s="174">
        <f>IF(ISNUMBER(VALUE(SUBSTITUTE(実質収支比率等に係る経年分析!J$49,"▲","-"))),ROUND(VALUE(SUBSTITUTE(実質収支比率等に係る経年分析!J$49,"▲","-")),2),NA())</f>
        <v>1.3</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訪問看護事業特別会計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15">
      <c r="A32" s="175" t="str">
        <f>IF(連結実質赤字比率に係る赤字・黒字の構成分析!C$38="",NA(),連結実質赤字比率に係る赤字・黒字の構成分析!C$38)</f>
        <v>国民健康保険診療所事業特別会計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2.66</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8.4600000000000009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5.27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8.4600000000000009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9.1999999999999993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10.94</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11.11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12.62</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5914</v>
      </c>
      <c r="E42" s="176"/>
      <c r="F42" s="176"/>
      <c r="G42" s="176">
        <f>'実質公債費比率（分子）の構造'!L$52</f>
        <v>6155</v>
      </c>
      <c r="H42" s="176"/>
      <c r="I42" s="176"/>
      <c r="J42" s="176">
        <f>'実質公債費比率（分子）の構造'!M$52</f>
        <v>6126</v>
      </c>
      <c r="K42" s="176"/>
      <c r="L42" s="176"/>
      <c r="M42" s="176">
        <f>'実質公債費比率（分子）の構造'!N$52</f>
        <v>6127</v>
      </c>
      <c r="N42" s="176"/>
      <c r="O42" s="176"/>
      <c r="P42" s="176">
        <f>'実質公債費比率（分子）の構造'!O$52</f>
        <v>6075</v>
      </c>
    </row>
    <row r="43" spans="1:16" x14ac:dyDescent="0.15">
      <c r="A43" s="176" t="s">
        <v>65</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39</v>
      </c>
      <c r="C44" s="176"/>
      <c r="D44" s="176"/>
      <c r="E44" s="176">
        <f>'実質公債費比率（分子）の構造'!L$50</f>
        <v>39</v>
      </c>
      <c r="F44" s="176"/>
      <c r="G44" s="176"/>
      <c r="H44" s="176">
        <f>'実質公債費比率（分子）の構造'!M$50</f>
        <v>38</v>
      </c>
      <c r="I44" s="176"/>
      <c r="J44" s="176"/>
      <c r="K44" s="176">
        <f>'実質公債費比率（分子）の構造'!N$50</f>
        <v>31</v>
      </c>
      <c r="L44" s="176"/>
      <c r="M44" s="176"/>
      <c r="N44" s="176">
        <f>'実質公債費比率（分子）の構造'!O$50</f>
        <v>18</v>
      </c>
      <c r="O44" s="176"/>
      <c r="P44" s="176"/>
    </row>
    <row r="45" spans="1:16" x14ac:dyDescent="0.15">
      <c r="A45" s="176" t="s">
        <v>67</v>
      </c>
      <c r="B45" s="176">
        <f>'実質公債費比率（分子）の構造'!K$49</f>
        <v>86</v>
      </c>
      <c r="C45" s="176"/>
      <c r="D45" s="176"/>
      <c r="E45" s="176">
        <f>'実質公債費比率（分子）の構造'!L$49</f>
        <v>120</v>
      </c>
      <c r="F45" s="176"/>
      <c r="G45" s="176"/>
      <c r="H45" s="176">
        <f>'実質公債費比率（分子）の構造'!M$49</f>
        <v>126</v>
      </c>
      <c r="I45" s="176"/>
      <c r="J45" s="176"/>
      <c r="K45" s="176">
        <f>'実質公債費比率（分子）の構造'!N$49</f>
        <v>125</v>
      </c>
      <c r="L45" s="176"/>
      <c r="M45" s="176"/>
      <c r="N45" s="176">
        <f>'実質公債費比率（分子）の構造'!O$49</f>
        <v>132</v>
      </c>
      <c r="O45" s="176"/>
      <c r="P45" s="176"/>
    </row>
    <row r="46" spans="1:16" x14ac:dyDescent="0.15">
      <c r="A46" s="176" t="s">
        <v>68</v>
      </c>
      <c r="B46" s="176">
        <f>'実質公債費比率（分子）の構造'!K$48</f>
        <v>2122</v>
      </c>
      <c r="C46" s="176"/>
      <c r="D46" s="176"/>
      <c r="E46" s="176">
        <f>'実質公債費比率（分子）の構造'!L$48</f>
        <v>2077</v>
      </c>
      <c r="F46" s="176"/>
      <c r="G46" s="176"/>
      <c r="H46" s="176">
        <f>'実質公債費比率（分子）の構造'!M$48</f>
        <v>1994</v>
      </c>
      <c r="I46" s="176"/>
      <c r="J46" s="176"/>
      <c r="K46" s="176">
        <f>'実質公債費比率（分子）の構造'!N$48</f>
        <v>1906</v>
      </c>
      <c r="L46" s="176"/>
      <c r="M46" s="176"/>
      <c r="N46" s="176">
        <f>'実質公債費比率（分子）の構造'!O$48</f>
        <v>1795</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4286</v>
      </c>
      <c r="C49" s="176"/>
      <c r="D49" s="176"/>
      <c r="E49" s="176">
        <f>'実質公債費比率（分子）の構造'!L$45</f>
        <v>4662</v>
      </c>
      <c r="F49" s="176"/>
      <c r="G49" s="176"/>
      <c r="H49" s="176">
        <f>'実質公債費比率（分子）の構造'!M$45</f>
        <v>4831</v>
      </c>
      <c r="I49" s="176"/>
      <c r="J49" s="176"/>
      <c r="K49" s="176">
        <f>'実質公債費比率（分子）の構造'!N$45</f>
        <v>5030</v>
      </c>
      <c r="L49" s="176"/>
      <c r="M49" s="176"/>
      <c r="N49" s="176">
        <f>'実質公債費比率（分子）の構造'!O$45</f>
        <v>5216</v>
      </c>
      <c r="O49" s="176"/>
      <c r="P49" s="176"/>
    </row>
    <row r="50" spans="1:16" x14ac:dyDescent="0.15">
      <c r="A50" s="176" t="s">
        <v>72</v>
      </c>
      <c r="B50" s="176" t="e">
        <f>NA()</f>
        <v>#N/A</v>
      </c>
      <c r="C50" s="176">
        <f>IF(ISNUMBER('実質公債費比率（分子）の構造'!K$53),'実質公債費比率（分子）の構造'!K$53,NA())</f>
        <v>619</v>
      </c>
      <c r="D50" s="176" t="e">
        <f>NA()</f>
        <v>#N/A</v>
      </c>
      <c r="E50" s="176" t="e">
        <f>NA()</f>
        <v>#N/A</v>
      </c>
      <c r="F50" s="176">
        <f>IF(ISNUMBER('実質公債費比率（分子）の構造'!L$53),'実質公債費比率（分子）の構造'!L$53,NA())</f>
        <v>743</v>
      </c>
      <c r="G50" s="176" t="e">
        <f>NA()</f>
        <v>#N/A</v>
      </c>
      <c r="H50" s="176" t="e">
        <f>NA()</f>
        <v>#N/A</v>
      </c>
      <c r="I50" s="176">
        <f>IF(ISNUMBER('実質公債費比率（分子）の構造'!M$53),'実質公債費比率（分子）の構造'!M$53,NA())</f>
        <v>863</v>
      </c>
      <c r="J50" s="176" t="e">
        <f>NA()</f>
        <v>#N/A</v>
      </c>
      <c r="K50" s="176" t="e">
        <f>NA()</f>
        <v>#N/A</v>
      </c>
      <c r="L50" s="176">
        <f>IF(ISNUMBER('実質公債費比率（分子）の構造'!N$53),'実質公債費比率（分子）の構造'!N$53,NA())</f>
        <v>965</v>
      </c>
      <c r="M50" s="176" t="e">
        <f>NA()</f>
        <v>#N/A</v>
      </c>
      <c r="N50" s="176" t="e">
        <f>NA()</f>
        <v>#N/A</v>
      </c>
      <c r="O50" s="176">
        <f>IF(ISNUMBER('実質公債費比率（分子）の構造'!O$53),'実質公債費比率（分子）の構造'!O$53,NA())</f>
        <v>1086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52338</v>
      </c>
      <c r="E56" s="175"/>
      <c r="F56" s="175"/>
      <c r="G56" s="175">
        <f>'将来負担比率（分子）の構造'!J$52</f>
        <v>50776</v>
      </c>
      <c r="H56" s="175"/>
      <c r="I56" s="175"/>
      <c r="J56" s="175">
        <f>'将来負担比率（分子）の構造'!K$52</f>
        <v>47370</v>
      </c>
      <c r="K56" s="175"/>
      <c r="L56" s="175"/>
      <c r="M56" s="175">
        <f>'将来負担比率（分子）の構造'!L$52</f>
        <v>44676</v>
      </c>
      <c r="N56" s="175"/>
      <c r="O56" s="175"/>
      <c r="P56" s="175">
        <f>'将来負担比率（分子）の構造'!M$52</f>
        <v>41241</v>
      </c>
    </row>
    <row r="57" spans="1:16" x14ac:dyDescent="0.15">
      <c r="A57" s="175" t="s">
        <v>43</v>
      </c>
      <c r="B57" s="175"/>
      <c r="C57" s="175"/>
      <c r="D57" s="175">
        <f>'将来負担比率（分子）の構造'!I$51</f>
        <v>950</v>
      </c>
      <c r="E57" s="175"/>
      <c r="F57" s="175"/>
      <c r="G57" s="175">
        <f>'将来負担比率（分子）の構造'!J$51</f>
        <v>805</v>
      </c>
      <c r="H57" s="175"/>
      <c r="I57" s="175"/>
      <c r="J57" s="175">
        <f>'将来負担比率（分子）の構造'!K$51</f>
        <v>671</v>
      </c>
      <c r="K57" s="175"/>
      <c r="L57" s="175"/>
      <c r="M57" s="175">
        <f>'将来負担比率（分子）の構造'!L$51</f>
        <v>535</v>
      </c>
      <c r="N57" s="175"/>
      <c r="O57" s="175"/>
      <c r="P57" s="175">
        <f>'将来負担比率（分子）の構造'!M$51</f>
        <v>433</v>
      </c>
    </row>
    <row r="58" spans="1:16" x14ac:dyDescent="0.15">
      <c r="A58" s="175" t="s">
        <v>42</v>
      </c>
      <c r="B58" s="175"/>
      <c r="C58" s="175"/>
      <c r="D58" s="175">
        <f>'将来負担比率（分子）の構造'!I$50</f>
        <v>18991</v>
      </c>
      <c r="E58" s="175"/>
      <c r="F58" s="175"/>
      <c r="G58" s="175">
        <f>'将来負担比率（分子）の構造'!J$50</f>
        <v>20027</v>
      </c>
      <c r="H58" s="175"/>
      <c r="I58" s="175"/>
      <c r="J58" s="175">
        <f>'将来負担比率（分子）の構造'!K$50</f>
        <v>20947</v>
      </c>
      <c r="K58" s="175"/>
      <c r="L58" s="175"/>
      <c r="M58" s="175">
        <f>'将来負担比率（分子）の構造'!L$50</f>
        <v>22010</v>
      </c>
      <c r="N58" s="175"/>
      <c r="O58" s="175"/>
      <c r="P58" s="175">
        <f>'将来負担比率（分子）の構造'!M$50</f>
        <v>22322</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2148</v>
      </c>
      <c r="C62" s="175"/>
      <c r="D62" s="175"/>
      <c r="E62" s="175">
        <f>'将来負担比率（分子）の構造'!J$45</f>
        <v>2093</v>
      </c>
      <c r="F62" s="175"/>
      <c r="G62" s="175"/>
      <c r="H62" s="175">
        <f>'将来負担比率（分子）の構造'!K$45</f>
        <v>2069</v>
      </c>
      <c r="I62" s="175"/>
      <c r="J62" s="175"/>
      <c r="K62" s="175">
        <f>'将来負担比率（分子）の構造'!L$45</f>
        <v>1876</v>
      </c>
      <c r="L62" s="175"/>
      <c r="M62" s="175"/>
      <c r="N62" s="175">
        <f>'将来負担比率（分子）の構造'!M$45</f>
        <v>1807</v>
      </c>
      <c r="O62" s="175"/>
      <c r="P62" s="175"/>
    </row>
    <row r="63" spans="1:16" x14ac:dyDescent="0.15">
      <c r="A63" s="175" t="s">
        <v>35</v>
      </c>
      <c r="B63" s="175">
        <f>'将来負担比率（分子）の構造'!I$44</f>
        <v>926</v>
      </c>
      <c r="C63" s="175"/>
      <c r="D63" s="175"/>
      <c r="E63" s="175">
        <f>'将来負担比率（分子）の構造'!J$44</f>
        <v>885</v>
      </c>
      <c r="F63" s="175"/>
      <c r="G63" s="175"/>
      <c r="H63" s="175">
        <f>'将来負担比率（分子）の構造'!K$44</f>
        <v>1164</v>
      </c>
      <c r="I63" s="175"/>
      <c r="J63" s="175"/>
      <c r="K63" s="175">
        <f>'将来負担比率（分子）の構造'!L$44</f>
        <v>1093</v>
      </c>
      <c r="L63" s="175"/>
      <c r="M63" s="175"/>
      <c r="N63" s="175">
        <f>'将来負担比率（分子）の構造'!M$44</f>
        <v>1359</v>
      </c>
      <c r="O63" s="175"/>
      <c r="P63" s="175"/>
    </row>
    <row r="64" spans="1:16" x14ac:dyDescent="0.15">
      <c r="A64" s="175" t="s">
        <v>34</v>
      </c>
      <c r="B64" s="175">
        <f>'将来負担比率（分子）の構造'!I$43</f>
        <v>16738</v>
      </c>
      <c r="C64" s="175"/>
      <c r="D64" s="175"/>
      <c r="E64" s="175">
        <f>'将来負担比率（分子）の構造'!J$43</f>
        <v>16693</v>
      </c>
      <c r="F64" s="175"/>
      <c r="G64" s="175"/>
      <c r="H64" s="175">
        <f>'将来負担比率（分子）の構造'!K$43</f>
        <v>16050</v>
      </c>
      <c r="I64" s="175"/>
      <c r="J64" s="175"/>
      <c r="K64" s="175">
        <f>'将来負担比率（分子）の構造'!L$43</f>
        <v>14176</v>
      </c>
      <c r="L64" s="175"/>
      <c r="M64" s="175"/>
      <c r="N64" s="175">
        <f>'将来負担比率（分子）の構造'!M$43</f>
        <v>12470</v>
      </c>
      <c r="O64" s="175"/>
      <c r="P64" s="175"/>
    </row>
    <row r="65" spans="1:16" x14ac:dyDescent="0.15">
      <c r="A65" s="175" t="s">
        <v>33</v>
      </c>
      <c r="B65" s="175">
        <f>'将来負担比率（分子）の構造'!I$42</f>
        <v>128</v>
      </c>
      <c r="C65" s="175"/>
      <c r="D65" s="175"/>
      <c r="E65" s="175">
        <f>'将来負担比率（分子）の構造'!J$42</f>
        <v>94</v>
      </c>
      <c r="F65" s="175"/>
      <c r="G65" s="175"/>
      <c r="H65" s="175">
        <f>'将来負担比率（分子）の構造'!K$42</f>
        <v>60</v>
      </c>
      <c r="I65" s="175"/>
      <c r="J65" s="175"/>
      <c r="K65" s="175">
        <f>'将来負担比率（分子）の構造'!L$42</f>
        <v>33</v>
      </c>
      <c r="L65" s="175"/>
      <c r="M65" s="175"/>
      <c r="N65" s="175">
        <f>'将来負担比率（分子）の構造'!M$42</f>
        <v>19</v>
      </c>
      <c r="O65" s="175"/>
      <c r="P65" s="175"/>
    </row>
    <row r="66" spans="1:16" x14ac:dyDescent="0.15">
      <c r="A66" s="175" t="s">
        <v>32</v>
      </c>
      <c r="B66" s="175">
        <f>'将来負担比率（分子）の構造'!I$41</f>
        <v>43493</v>
      </c>
      <c r="C66" s="175"/>
      <c r="D66" s="175"/>
      <c r="E66" s="175">
        <f>'将来負担比率（分子）の構造'!J$41</f>
        <v>43810</v>
      </c>
      <c r="F66" s="175"/>
      <c r="G66" s="175"/>
      <c r="H66" s="175">
        <f>'将来負担比率（分子）の構造'!K$41</f>
        <v>42559</v>
      </c>
      <c r="I66" s="175"/>
      <c r="J66" s="175"/>
      <c r="K66" s="175">
        <f>'将来負担比率（分子）の構造'!L$41</f>
        <v>41004</v>
      </c>
      <c r="L66" s="175"/>
      <c r="M66" s="175"/>
      <c r="N66" s="175">
        <f>'将来負担比率（分子）の構造'!M$41</f>
        <v>38621</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3448</v>
      </c>
      <c r="C72" s="179">
        <f>基金残高に係る経年分析!G55</f>
        <v>3514</v>
      </c>
      <c r="D72" s="179">
        <f>基金残高に係る経年分析!H55</f>
        <v>3501</v>
      </c>
    </row>
    <row r="73" spans="1:16" x14ac:dyDescent="0.15">
      <c r="A73" s="178" t="s">
        <v>79</v>
      </c>
      <c r="B73" s="179">
        <f>基金残高に係る経年分析!F56</f>
        <v>6077</v>
      </c>
      <c r="C73" s="179">
        <f>基金残高に係る経年分析!G56</f>
        <v>6293</v>
      </c>
      <c r="D73" s="179">
        <f>基金残高に係る経年分析!H56</f>
        <v>6285</v>
      </c>
    </row>
    <row r="74" spans="1:16" x14ac:dyDescent="0.15">
      <c r="A74" s="178" t="s">
        <v>80</v>
      </c>
      <c r="B74" s="179">
        <f>基金残高に係る経年分析!F57</f>
        <v>14385</v>
      </c>
      <c r="C74" s="179">
        <f>基金残高に係る経年分析!G57</f>
        <v>15295</v>
      </c>
      <c r="D74" s="179">
        <f>基金残高に係る経年分析!H57</f>
        <v>15734</v>
      </c>
    </row>
  </sheetData>
  <sheetProtection algorithmName="SHA-512" hashValue="7QKpdXGnL05q96ACZfkqD6HaWs/9PLLcXfk0Mc60DCSpk13VoW/hG27gZmSK3GBHdekFtcvSkze5hhY52f4+Jg==" saltValue="qhhftd4abFLgxAdr/1g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財政課・井上</cp:lastModifiedBy>
  <dcterms:created xsi:type="dcterms:W3CDTF">2024-03-14T02:15:13Z</dcterms:created>
  <dcterms:modified xsi:type="dcterms:W3CDTF">2024-09-02T23:14:55Z</dcterms:modified>
  <cp:category/>
</cp:coreProperties>
</file>