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市町村支援課移行データ\財政係\08  公会計制度\R06\240819_地方公会計の整備により得られるストック情報等に関する調査の公表について\HPアップ用\"/>
    </mc:Choice>
  </mc:AlternateContent>
  <xr:revisionPtr revIDLastSave="0" documentId="13_ncr:1_{AA4ACB22-EBAC-44CA-A413-979BDA526A10}" xr6:coauthVersionLast="47" xr6:coauthVersionMax="47" xr10:uidLastSave="{00000000-0000-0000-0000-000000000000}"/>
  <bookViews>
    <workbookView xWindow="-110" yWindow="-110" windowWidth="19420" windowHeight="10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O34" i="10"/>
  <c r="BW34" i="10"/>
  <c r="AM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<sst xmlns="http://schemas.openxmlformats.org/spreadsheetml/2006/main" count="1102" uniqueCount="596">
  <si>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</si>
  <si>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</si>
  <si>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</si>
  <si>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</si>
  <si>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</si>
  <si>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</si>
  <si>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</si>
  <si>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</si>
  <si>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</si>
  <si>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</si>
  <si>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</si>
  <si>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</si>
  <si>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</si>
  <si>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</si>
  <si>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</si>
  <si>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</si>
  <si>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</si>
  <si>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</si>
  <si>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</si>
  <si>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</si>
  <si>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</si>
  <si>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</si>
  <si>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</si>
  <si>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</si>
  <si>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</si>
  <si>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</si>
  <si>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</si>
  <si>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</si>
  <si>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</si>
  <si>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</si>
  <si>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</si>
  <si>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</si>
  <si>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</si>
  <si>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</si>
  <si>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</si>
  <si>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</si>
  <si>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</si>
  <si>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</si>
  <si>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</si>
  <si>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</si>
  <si>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</si>
  <si>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</si>
  <si>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</si>
  <si>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</si>
  <si>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</si>
  <si>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</si>
  <si>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</si>
  <si>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</si>
  <si>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</si>
  <si>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</si>
  <si>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</si>
  <si>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</si>
  <si>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</si>
  <si>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</si>
  <si>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</si>
  <si>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</si>
  <si>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</si>
  <si>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</si>
  <si>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</si>
  <si>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</si>
  <si>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</si>
  <si>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</si>
  <si>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</si>
  <si>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</si>
  <si>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</si>
  <si>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</si>
  <si>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</si>
  <si>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</si>
  <si>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</si>
  <si>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</si>
  <si>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</si>
  <si>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</si>
  <si>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</si>
  <si>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</si>
  <si>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</si>
  <si>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</si>
  <si>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</si>
  <si>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</si>
  <si>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</si>
  <si>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</si>
  <si>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</si>
  <si>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</si>
  <si>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</si>
  <si>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</si>
  <si>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</si>
  <si>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</si>
  <si>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</si>
  <si>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</si>
  <si>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</si>
  <si>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</si>
  <si>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</si>
  <si>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</si>
  <si>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</si>
  <si>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</si>
  <si>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</si>
  <si>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</si>
  <si>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</si>
  <si>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</si>
  <si>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</si>
  <si>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舟橋村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</si>
  <si>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</si>
  <si>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</si>
  <si>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</si>
  <si>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</si>
  <si>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</si>
  <si>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</si>
  <si>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</si>
  <si>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</si>
  <si>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</si>
  <si>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</si>
  <si>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</si>
  <si>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</si>
  <si>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</si>
  <si>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</si>
  <si>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</si>
  <si>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</si>
  <si>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</si>
  <si>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</si>
  <si>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</si>
  <si>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</si>
  <si>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</si>
  <si>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</si>
  <si>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</si>
  <si>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</si>
  <si>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</si>
  <si>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</si>
  <si>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</si>
  <si>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</si>
  <si>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</si>
  <si>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</si>
  <si>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</si>
  <si>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</si>
  <si>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</si>
  <si>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</si>
  <si>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</si>
  <si>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</si>
  <si>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</si>
  <si>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</si>
  <si>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</si>
  <si>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</si>
  <si>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</si>
  <si>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</si>
  <si>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</si>
  <si>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</si>
  <si>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</si>
  <si>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</si>
  <si>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</si>
  <si>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</si>
  <si>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</si>
  <si>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</si>
  <si>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</si>
  <si>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</si>
  <si>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</si>
  <si>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</si>
  <si>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</si>
  <si>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</si>
  <si>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</si>
  <si>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</si>
  <si>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</si>
  <si>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</si>
  <si>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</si>
  <si>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</si>
  <si>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</si>
  <si>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</si>
  <si>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</si>
  <si>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</si>
  <si>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</si>
  <si>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</si>
  <si>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</si>
  <si>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</si>
  <si>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</si>
  <si>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</si>
  <si>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</si>
  <si>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</si>
  <si>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</si>
  <si>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</si>
  <si>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</si>
  <si>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</si>
  <si>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</si>
  <si>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</si>
  <si>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</si>
  <si>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</si>
  <si>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</si>
  <si>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</si>
  <si>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</si>
  <si>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</si>
  <si>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</si>
  <si>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</si>
  <si>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</si>
  <si>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</si>
  <si>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</si>
  <si>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</si>
  <si>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</si>
  <si>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</si>
  <si>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</si>
  <si>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</si>
  <si>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</si>
  <si>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</si>
  <si>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</si>
  <si>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</si>
  <si>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</si>
  <si>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</si>
  <si>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</si>
  <si>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</si>
  <si>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</si>
  <si>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</si>
  <si>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</si>
  <si>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</si>
  <si>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</si>
  <si>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</si>
  <si>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</si>
  <si>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</si>
  <si>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</si>
  <si>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</si>
  <si>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</si>
  <si>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</si>
  <si>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</si>
  <si>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富山県舟橋村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</si>
  <si>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</si>
  <si>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</si>
  <si>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</si>
  <si>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</si>
  <si>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</si>
  <si>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</si>
  <si>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</si>
  <si>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</si>
  <si>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</si>
  <si>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</si>
  <si>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</si>
  <si>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</si>
  <si>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</si>
  <si>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</si>
  <si>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</si>
  <si>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</si>
  <si>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</si>
  <si>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</si>
  <si>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</si>
  <si>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</si>
  <si>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</si>
  <si>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</si>
  <si>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</si>
  <si>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</si>
  <si>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</si>
  <si>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</si>
  <si>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</si>
  <si>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</si>
  <si>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</si>
  <si>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</si>
  <si>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</si>
  <si>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</si>
  <si>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</si>
  <si>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</si>
  <si>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</si>
  <si>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</si>
  <si>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</si>
  <si>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</si>
  <si>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</si>
  <si>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</si>
  <si>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</si>
  <si>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</si>
  <si>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</si>
  <si>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</si>
  <si>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</si>
  <si>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</si>
  <si>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</si>
  <si>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</si>
  <si>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</si>
  <si>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</si>
  <si>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</si>
  <si>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</si>
  <si>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</si>
  <si>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</si>
  <si>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</si>
  <si>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</si>
  <si>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</si>
  <si>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</si>
  <si>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</si>
  <si>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</si>
  <si>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</si>
  <si>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</si>
  <si>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</si>
  <si>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</si>
  <si>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</si>
  <si>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</si>
  <si>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</si>
  <si>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</si>
  <si>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</si>
  <si>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</si>
  <si>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</si>
  <si>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</si>
  <si>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</si>
  <si>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</si>
  <si>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</si>
  <si>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</si>
  <si>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</si>
  <si>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</si>
  <si>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</si>
  <si>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</si>
  <si>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</si>
  <si>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</si>
  <si>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</si>
  <si>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</si>
  <si>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</si>
  <si>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</si>
  <si>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</si>
  <si>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</si>
  <si>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</si>
  <si>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</si>
  <si>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</si>
  <si>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</si>
  <si>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</si>
  <si>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</si>
  <si>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</si>
  <si>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</si>
  <si>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</si>
  <si>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</si>
  <si>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</si>
  <si>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</si>
  <si>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</si>
  <si>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</si>
  <si>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</si>
  <si>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</si>
  <si>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</si>
  <si>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</si>
  <si>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</si>
  <si>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</si>
  <si>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</si>
  <si>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</si>
  <si>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</si>
  <si>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</si>
  <si>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</si>
  <si>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</si>
  <si>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</si>
  <si>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</si>
  <si>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</si>
  <si>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</si>
  <si>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</si>
  <si>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</si>
  <si>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</si>
  <si>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</si>
  <si>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</si>
  <si>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</si>
  <si>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</si>
  <si>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</si>
  <si>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</si>
  <si>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</si>
  <si>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</si>
  <si>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</si>
  <si>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</si>
  <si>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</si>
  <si>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</si>
  <si>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</si>
  <si>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</si>
  <si>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</si>
  <si>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</si>
  <si>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</si>
  <si>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</si>
  <si>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</si>
  <si>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</si>
  <si>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</si>
  <si>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</si>
  <si>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</si>
  <si>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</si>
  <si>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</si>
  <si>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</si>
  <si>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</si>
  <si>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</si>
  <si>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</si>
  <si>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</si>
  <si>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富山県舟橋村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</si>
  <si>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</si>
  <si>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</si>
  <si>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</si>
  <si>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</si>
  <si>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</si>
  <si>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</si>
  <si>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</si>
  <si>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</si>
  <si>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</si>
  <si>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</si>
  <si>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</si>
  <si>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</si>
  <si>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</si>
  <si>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</si>
  <si>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</si>
  <si>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</si>
  <si>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</si>
  <si>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</si>
  <si>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</si>
  <si>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</si>
  <si>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</si>
  <si>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</si>
  <si>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</si>
  <si>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</si>
  <si>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</si>
  <si>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</si>
  <si>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</si>
  <si>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</si>
  <si>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</si>
  <si>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</si>
  <si>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</si>
  <si>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</si>
  <si>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</si>
  <si>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</si>
  <si>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</si>
  <si>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</si>
  <si>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</si>
  <si>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簡易水道事業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</si>
  <si>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</si>
  <si>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</si>
  <si>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</si>
  <si>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</si>
  <si>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</si>
  <si>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</si>
  <si>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</si>
  <si>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</si>
  <si>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</si>
  <si>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</si>
  <si>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</si>
  <si>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</si>
  <si>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</si>
  <si>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</si>
  <si>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</si>
  <si>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</si>
  <si>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</si>
  <si>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</si>
  <si>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</si>
  <si>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</si>
  <si>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</si>
  <si>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</si>
  <si>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</si>
  <si>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</si>
  <si>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</si>
  <si>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</si>
  <si>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</si>
  <si>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</si>
  <si>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</si>
  <si>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</si>
  <si>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</si>
  <si>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</si>
  <si>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</si>
  <si>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</si>
  <si>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</si>
  <si>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</si>
  <si>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</si>
  <si>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</si>
  <si>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</si>
  <si>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</si>
  <si>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</si>
  <si>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</si>
  <si>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</si>
  <si>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</si>
  <si>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</si>
  <si>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</si>
  <si>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</si>
  <si>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</si>
  <si>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</si>
  <si>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</si>
  <si>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</si>
  <si>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</si>
  <si>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</si>
  <si>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</si>
  <si>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</si>
  <si>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</si>
  <si>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</si>
  <si>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</si>
  <si>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</si>
  <si>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</si>
  <si>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</si>
  <si>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</si>
  <si>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</si>
  <si>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</si>
  <si>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</si>
  <si>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</si>
  <si>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</si>
  <si>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</si>
  <si>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</si>
  <si>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</si>
  <si>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</si>
  <si>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</si>
  <si>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</si>
  <si>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</si>
  <si>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</si>
  <si>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</si>
  <si>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</si>
  <si>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</si>
  <si>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</si>
  <si>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</si>
  <si>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</si>
  <si>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</si>
  <si>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</si>
  <si>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</si>
  <si>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</si>
  <si>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</si>
  <si>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</si>
  <si>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</si>
  <si>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</si>
  <si>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</si>
  <si>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</si>
  <si>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</si>
  <si>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</si>
  <si>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</si>
  <si>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</si>
  <si>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</si>
  <si>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</si>
  <si>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</si>
  <si>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</si>
  <si>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</si>
  <si>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</si>
  <si>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</si>
  <si>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</si>
  <si>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</si>
  <si>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</si>
  <si>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</si>
  <si>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</si>
  <si>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</si>
  <si>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</si>
  <si>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</si>
  <si>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</si>
  <si>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</si>
  <si>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</si>
  <si>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</si>
  <si>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</si>
  <si>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</si>
  <si>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</si>
  <si>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</si>
  <si>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</si>
  <si>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</si>
  <si>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</si>
  <si>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</si>
  <si>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</si>
  <si>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</si>
  <si>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</si>
  <si>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</si>
  <si>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</si>
  <si>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</si>
  <si>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</si>
  <si>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</si>
  <si>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</si>
  <si>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</si>
  <si>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</si>
  <si>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</si>
  <si>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</si>
  <si>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</si>
  <si>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</si>
  <si>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</si>
  <si>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</si>
  <si>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</si>
  <si>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</si>
  <si>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</si>
  <si>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</si>
  <si>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</si>
  <si>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</si>
  <si>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</si>
  <si>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</si>
  <si>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</si>
  <si>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</si>
  <si>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</si>
  <si>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</si>
  <si>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</si>
  <si>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</si>
  <si>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</si>
  <si>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</si>
  <si>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</si>
  <si>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</si>
  <si>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6.10</t>
  </si>
  <si>
    <t>▲ 4.40</t>
  </si>
  <si>
    <t>一般会計</t>
  </si>
  <si>
    <t>簡易水道事業</t>
  </si>
  <si>
    <t>後期高齢者医療事業</t>
  </si>
  <si>
    <t>国民健康保険事業</t>
  </si>
  <si>
    <t>土地取得事業特別会計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</si>
  <si>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</si>
  <si>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</si>
  <si>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</si>
  <si>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</si>
  <si>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</si>
  <si>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</si>
  <si>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</si>
  <si>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</si>
  <si>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地域福祉基金</t>
    <rPh sb="0" eb="2">
      <t>チイキ</t>
    </rPh>
    <rPh sb="2" eb="4">
      <t>フクシ</t>
    </rPh>
    <rPh sb="4" eb="6">
      <t>キキン</t>
    </rPh>
    <phoneticPr fontId="5"/>
  </si>
  <si>
    <t>地域優良賃貸住宅修繕基金</t>
    <rPh sb="0" eb="2">
      <t>チイキ</t>
    </rPh>
    <rPh sb="2" eb="4">
      <t>ユウリョウ</t>
    </rPh>
    <rPh sb="4" eb="6">
      <t>チンタイ</t>
    </rPh>
    <rPh sb="6" eb="8">
      <t>ジュウタク</t>
    </rPh>
    <rPh sb="8" eb="10">
      <t>シュウゼン</t>
    </rPh>
    <rPh sb="10" eb="12">
      <t>キキン</t>
    </rPh>
    <phoneticPr fontId="2"/>
  </si>
  <si>
    <t>農村環境創造基金</t>
    <phoneticPr fontId="2"/>
  </si>
  <si>
    <t>教育振興基金</t>
    <phoneticPr fontId="2"/>
  </si>
  <si>
    <t>地域振興基金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</si>
  <si>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</si>
  <si>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</si>
  <si>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</si>
  <si>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</si>
  <si>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</si>
  <si>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ほぼ横ばいであるが、将来負担比率は令和元年度に公営住宅整備事業、認定こども園整備事業等により地方債残高がピークに達し、以降減少傾向である。近年の大型事業に係る借入は完了しているため、地方債残高は今後減少していく見込みである。
以後、実質公債費比率はほぼ同水準、将来負担比率は減少を見込んでいるものの、公共施設の老朽化に係る費用や、一部事務組合の新規事業の発生など、予測できない事案の発生により、村の負担が大きくなる可能性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</si>
  <si>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</si>
  <si>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</si>
  <si>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</si>
  <si>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将来負担は今後減少の見込みであるが、公共施設等の適切な維持補修を行いながら長寿命化を図るなど、大規模支出の抑制に努める必要がある。</t>
    <rPh sb="0" eb="2">
      <t>ショウライ</t>
    </rPh>
    <rPh sb="2" eb="4">
      <t>フタン</t>
    </rPh>
    <rPh sb="5" eb="7">
      <t>コンゴ</t>
    </rPh>
    <rPh sb="7" eb="9">
      <t>ゲンショウ</t>
    </rPh>
    <rPh sb="10" eb="12">
      <t>ミコ</t>
    </rPh>
    <rPh sb="18" eb="20">
      <t>コウキョウ</t>
    </rPh>
    <rPh sb="20" eb="22">
      <t>シセツ</t>
    </rPh>
    <rPh sb="22" eb="23">
      <t>トウ</t>
    </rPh>
    <rPh sb="24" eb="26">
      <t>テキセツ</t>
    </rPh>
    <rPh sb="27" eb="29">
      <t>イジ</t>
    </rPh>
    <rPh sb="29" eb="31">
      <t>ホシュウ</t>
    </rPh>
    <rPh sb="32" eb="33">
      <t>オコナ</t>
    </rPh>
    <rPh sb="37" eb="38">
      <t>チョウ</t>
    </rPh>
    <rPh sb="38" eb="40">
      <t>ジュミョウ</t>
    </rPh>
    <rPh sb="40" eb="41">
      <t>カ</t>
    </rPh>
    <rPh sb="42" eb="43">
      <t>ハカ</t>
    </rPh>
    <rPh sb="47" eb="50">
      <t>ダイキボ</t>
    </rPh>
    <rPh sb="50" eb="52">
      <t>シシュツ</t>
    </rPh>
    <rPh sb="53" eb="55">
      <t>ヨクセイ</t>
    </rPh>
    <rPh sb="56" eb="57">
      <t>ツト</t>
    </rPh>
    <rPh sb="59" eb="61">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</si>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</sst>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02937CB-4CDF-4097-AE43-31EE86D8CD2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C6C3-4402-93FA-395BE2DC11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70591</c:v>
                </c:pt>
                <c:pt idx="1">
                  <c:v>159835</c:v>
                </c:pt>
                <c:pt idx="2">
                  <c:v>73034</c:v>
                </c:pt>
                <c:pt idx="3">
                  <c:v>61806</c:v>
                </c:pt>
                <c:pt idx="4">
                  <c:v>37240</c:v>
                </c:pt>
              </c:numCache>
            </c:numRef>
          </c:val>
          <c:smooth val="0"/>
          <c:extLst>
            <c:ext xmlns:c16="http://schemas.microsoft.com/office/drawing/2014/chart" uri="{C3380CC4-5D6E-409C-BE32-E72D297353CC}">
              <c16:uniqueId val="{00000001-C6C3-4402-93FA-395BE2DC11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6.27</c:v>
                </c:pt>
                <c:pt idx="1">
                  <c:v>4.51</c:v>
                </c:pt>
                <c:pt idx="2">
                  <c:v>9.56</c:v>
                </c:pt>
                <c:pt idx="3">
                  <c:v>14.73</c:v>
                </c:pt>
                <c:pt idx="4">
                  <c:v>16.97</c:v>
                </c:pt>
              </c:numCache>
            </c:numRef>
          </c:val>
          <c:extLst>
            <c:ext xmlns:c16="http://schemas.microsoft.com/office/drawing/2014/chart" uri="{C3380CC4-5D6E-409C-BE32-E72D297353CC}">
              <c16:uniqueId val="{00000000-BC02-4DAA-AC9B-350E0FBE1A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57.95</c:v>
                </c:pt>
                <c:pt idx="1">
                  <c:v>54.71</c:v>
                </c:pt>
                <c:pt idx="2">
                  <c:v>47.27</c:v>
                </c:pt>
                <c:pt idx="3">
                  <c:v>52.64</c:v>
                </c:pt>
                <c:pt idx="4">
                  <c:v>58.35</c:v>
                </c:pt>
              </c:numCache>
            </c:numRef>
          </c:val>
          <c:extLst>
            <c:ext xmlns:c16="http://schemas.microsoft.com/office/drawing/2014/chart" uri="{C3380CC4-5D6E-409C-BE32-E72D297353CC}">
              <c16:uniqueId val="{00000001-BC02-4DAA-AC9B-350E0FBE1A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-6.1</c:v>
                </c:pt>
                <c:pt idx="1">
                  <c:v>-4.4000000000000004</c:v>
                </c:pt>
                <c:pt idx="2">
                  <c:v>0.77</c:v>
                </c:pt>
                <c:pt idx="3">
                  <c:v>13.81</c:v>
                </c:pt>
                <c:pt idx="4">
                  <c:v>1.73</c:v>
                </c:pt>
              </c:numCache>
            </c:numRef>
          </c:val>
          <c:smooth val="0"/>
          <c:extLst>
            <c:ext xmlns:c16="http://schemas.microsoft.com/office/drawing/2014/chart" uri="{C3380CC4-5D6E-409C-BE32-E72D297353CC}">
              <c16:uniqueId val="{00000002-BC02-4DAA-AC9B-350E0FBE1A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99B-4B3A-982F-5469EB7F6E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9B-4B3A-982F-5469EB7F6E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9B-4B3A-982F-5469EB7F6E2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99B-4B3A-982F-5469EB7F6E2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99B-4B3A-982F-5469EB7F6E2D}"/>
            </c:ext>
          </c:extLst>
        </c:ser>
        <c:ser>
          <c:idx val="5"/>
          <c:order val="5"/>
          <c:tx>
            <c:strRef>
              <c:f>データシート!$A$32</c:f>
              <c:strCache>
                <c:ptCount val="1"/>
                <c:pt idx="0">
                  <c:v>土地取得事業特別会計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599B-4B3A-982F-5469EB7F6E2D}"/>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0.31</c:v>
                </c:pt>
                <c:pt idx="2">
                  <c:v>#N/A</c:v>
                </c:pt>
                <c:pt idx="3">
                  <c:v>0.12</c:v>
                </c:pt>
                <c:pt idx="4">
                  <c:v>#N/A</c:v>
                </c:pt>
                <c:pt idx="5">
                  <c:v>0.64</c:v>
                </c:pt>
                <c:pt idx="6">
                  <c:v>#N/A</c:v>
                </c:pt>
                <c:pt idx="7">
                  <c:v>0.38</c:v>
                </c:pt>
                <c:pt idx="8">
                  <c:v>#N/A</c:v>
                </c:pt>
                <c:pt idx="9">
                  <c:v>0.46</c:v>
                </c:pt>
              </c:numCache>
            </c:numRef>
          </c:val>
          <c:extLst>
            <c:ext xmlns:c16="http://schemas.microsoft.com/office/drawing/2014/chart" uri="{C3380CC4-5D6E-409C-BE32-E72D297353CC}">
              <c16:uniqueId val="{00000006-599B-4B3A-982F-5469EB7F6E2D}"/>
            </c:ext>
          </c:extLst>
        </c:ser>
        <c:ser>
          <c:idx val="7"/>
          <c:order val="7"/>
          <c:tx>
            <c:strRef>
              <c:f>データシート!$A$34</c:f>
              <c:strCache>
                <c:ptCount val="1"/>
                <c:pt idx="0">
                  <c:v>後期高齢者医療事業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0.18</c:v>
                </c:pt>
                <c:pt idx="2">
                  <c:v>#N/A</c:v>
                </c:pt>
                <c:pt idx="3">
                  <c:v>0.02</c:v>
                </c:pt>
                <c:pt idx="4">
                  <c:v>#N/A</c:v>
                </c:pt>
                <c:pt idx="5">
                  <c:v>0</c:v>
                </c:pt>
                <c:pt idx="6">
                  <c:v>#N/A</c:v>
                </c:pt>
                <c:pt idx="7">
                  <c:v>0.42</c:v>
                </c:pt>
                <c:pt idx="8">
                  <c:v>#N/A</c:v>
                </c:pt>
                <c:pt idx="9">
                  <c:v>0.76</c:v>
                </c:pt>
              </c:numCache>
            </c:numRef>
          </c:val>
          <c:extLst>
            <c:ext xmlns:c16="http://schemas.microsoft.com/office/drawing/2014/chart" uri="{C3380CC4-5D6E-409C-BE32-E72D297353CC}">
              <c16:uniqueId val="{00000007-599B-4B3A-982F-5469EB7F6E2D}"/>
            </c:ext>
          </c:extLst>
        </c:ser>
        <c:ser>
          <c:idx val="8"/>
          <c:order val="8"/>
          <c:tx>
            <c:strRef>
              <c:f>データシート!$A$35</c:f>
              <c:strCache>
                <c:ptCount val="1"/>
                <c:pt idx="0">
                  <c:v>簡易水道事業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1.22</c:v>
                </c:pt>
              </c:numCache>
            </c:numRef>
          </c:val>
          <c:extLst>
            <c:ext xmlns:c16="http://schemas.microsoft.com/office/drawing/2014/chart" uri="{C3380CC4-5D6E-409C-BE32-E72D297353CC}">
              <c16:uniqueId val="{00000008-599B-4B3A-982F-5469EB7F6E2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6.27</c:v>
                </c:pt>
                <c:pt idx="2">
                  <c:v>#N/A</c:v>
                </c:pt>
                <c:pt idx="3">
                  <c:v>6.82</c:v>
                </c:pt>
                <c:pt idx="4">
                  <c:v>#N/A</c:v>
                </c:pt>
                <c:pt idx="5">
                  <c:v>9.5299999999999994</c:v>
                </c:pt>
                <c:pt idx="6">
                  <c:v>#N/A</c:v>
                </c:pt>
                <c:pt idx="7">
                  <c:v>14.7</c:v>
                </c:pt>
                <c:pt idx="8">
                  <c:v>#N/A</c:v>
                </c:pt>
                <c:pt idx="9">
                  <c:v>16.940000000000001</c:v>
                </c:pt>
              </c:numCache>
            </c:numRef>
          </c:val>
          <c:extLst>
            <c:ext xmlns:c16="http://schemas.microsoft.com/office/drawing/2014/chart" uri="{C3380CC4-5D6E-409C-BE32-E72D297353CC}">
              <c16:uniqueId val="{00000009-599B-4B3A-982F-5469EB7F6E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176</c:v>
                </c:pt>
                <c:pt idx="5">
                  <c:v>172</c:v>
                </c:pt>
                <c:pt idx="8">
                  <c:v>161</c:v>
                </c:pt>
                <c:pt idx="11">
                  <c:v>158</c:v>
                </c:pt>
                <c:pt idx="14">
                  <c:v>148</c:v>
                </c:pt>
              </c:numCache>
            </c:numRef>
          </c:val>
          <c:extLst>
            <c:ext xmlns:c16="http://schemas.microsoft.com/office/drawing/2014/chart" uri="{C3380CC4-5D6E-409C-BE32-E72D297353CC}">
              <c16:uniqueId val="{00000000-9AB0-43AE-A83B-FEE6C9D131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B0-43AE-A83B-FEE6C9D131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c:v>
                </c:pt>
                <c:pt idx="3">
                  <c:v>11</c:v>
                </c:pt>
                <c:pt idx="6">
                  <c:v>11</c:v>
                </c:pt>
                <c:pt idx="9">
                  <c:v>6</c:v>
                </c:pt>
                <c:pt idx="12">
                  <c:v>1</c:v>
                </c:pt>
              </c:numCache>
            </c:numRef>
          </c:val>
          <c:extLst>
            <c:ext xmlns:c16="http://schemas.microsoft.com/office/drawing/2014/chart" uri="{C3380CC4-5D6E-409C-BE32-E72D297353CC}">
              <c16:uniqueId val="{00000002-9AB0-43AE-A83B-FEE6C9D131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93</c:v>
                </c:pt>
                <c:pt idx="3">
                  <c:v>90</c:v>
                </c:pt>
                <c:pt idx="6">
                  <c:v>89</c:v>
                </c:pt>
                <c:pt idx="9">
                  <c:v>84</c:v>
                </c:pt>
                <c:pt idx="12">
                  <c:v>80</c:v>
                </c:pt>
              </c:numCache>
            </c:numRef>
          </c:val>
          <c:extLst>
            <c:ext xmlns:c16="http://schemas.microsoft.com/office/drawing/2014/chart" uri="{C3380CC4-5D6E-409C-BE32-E72D297353CC}">
              <c16:uniqueId val="{00000003-9AB0-43AE-A83B-FEE6C9D131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c:v>
                </c:pt>
                <c:pt idx="3">
                  <c:v>7</c:v>
                </c:pt>
                <c:pt idx="6">
                  <c:v>5</c:v>
                </c:pt>
                <c:pt idx="9">
                  <c:v>2</c:v>
                </c:pt>
                <c:pt idx="12">
                  <c:v>0</c:v>
                </c:pt>
              </c:numCache>
            </c:numRef>
          </c:val>
          <c:extLst>
            <c:ext xmlns:c16="http://schemas.microsoft.com/office/drawing/2014/chart" uri="{C3380CC4-5D6E-409C-BE32-E72D297353CC}">
              <c16:uniqueId val="{00000004-9AB0-43AE-A83B-FEE6C9D131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B0-43AE-A83B-FEE6C9D131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B0-43AE-A83B-FEE6C9D131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170</c:v>
                </c:pt>
                <c:pt idx="3">
                  <c:v>171</c:v>
                </c:pt>
                <c:pt idx="6">
                  <c:v>169</c:v>
                </c:pt>
                <c:pt idx="9">
                  <c:v>171</c:v>
                </c:pt>
                <c:pt idx="12">
                  <c:v>171</c:v>
                </c:pt>
              </c:numCache>
            </c:numRef>
          </c:val>
          <c:extLst>
            <c:ext xmlns:c16="http://schemas.microsoft.com/office/drawing/2014/chart" uri="{C3380CC4-5D6E-409C-BE32-E72D297353CC}">
              <c16:uniqueId val="{00000007-9AB0-43AE-A83B-FEE6C9D131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103</c:v>
                </c:pt>
                <c:pt idx="2">
                  <c:v>#N/A</c:v>
                </c:pt>
                <c:pt idx="3">
                  <c:v>#N/A</c:v>
                </c:pt>
                <c:pt idx="4">
                  <c:v>107</c:v>
                </c:pt>
                <c:pt idx="5">
                  <c:v>#N/A</c:v>
                </c:pt>
                <c:pt idx="6">
                  <c:v>#N/A</c:v>
                </c:pt>
                <c:pt idx="7">
                  <c:v>113</c:v>
                </c:pt>
                <c:pt idx="8">
                  <c:v>#N/A</c:v>
                </c:pt>
                <c:pt idx="9">
                  <c:v>#N/A</c:v>
                </c:pt>
                <c:pt idx="10">
                  <c:v>105</c:v>
                </c:pt>
                <c:pt idx="11">
                  <c:v>#N/A</c:v>
                </c:pt>
                <c:pt idx="12">
                  <c:v>#N/A</c:v>
                </c:pt>
                <c:pt idx="13">
                  <c:v>104</c:v>
                </c:pt>
                <c:pt idx="14">
                  <c:v>#N/A</c:v>
                </c:pt>
              </c:numCache>
            </c:numRef>
          </c:val>
          <c:smooth val="0"/>
          <c:extLst>
            <c:ext xmlns:c16="http://schemas.microsoft.com/office/drawing/2014/chart" uri="{C3380CC4-5D6E-409C-BE32-E72D297353CC}">
              <c16:uniqueId val="{00000008-9AB0-43AE-A83B-FEE6C9D131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1563</c:v>
                </c:pt>
                <c:pt idx="5">
                  <c:v>1464</c:v>
                </c:pt>
                <c:pt idx="8">
                  <c:v>1394</c:v>
                </c:pt>
                <c:pt idx="11">
                  <c:v>1340</c:v>
                </c:pt>
                <c:pt idx="14">
                  <c:v>1226</c:v>
                </c:pt>
              </c:numCache>
            </c:numRef>
          </c:val>
          <c:extLst>
            <c:ext xmlns:c16="http://schemas.microsoft.com/office/drawing/2014/chart" uri="{C3380CC4-5D6E-409C-BE32-E72D297353CC}">
              <c16:uniqueId val="{00000000-326C-4B11-8511-C32F1EB284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94</c:v>
                </c:pt>
                <c:pt idx="11">
                  <c:v>90</c:v>
                </c:pt>
                <c:pt idx="14">
                  <c:v>86</c:v>
                </c:pt>
              </c:numCache>
            </c:numRef>
          </c:val>
          <c:extLst>
            <c:ext xmlns:c16="http://schemas.microsoft.com/office/drawing/2014/chart" uri="{C3380CC4-5D6E-409C-BE32-E72D297353CC}">
              <c16:uniqueId val="{00000001-326C-4B11-8511-C32F1EB284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690</c:v>
                </c:pt>
                <c:pt idx="5">
                  <c:v>658</c:v>
                </c:pt>
                <c:pt idx="8">
                  <c:v>608</c:v>
                </c:pt>
                <c:pt idx="11">
                  <c:v>764</c:v>
                </c:pt>
                <c:pt idx="14">
                  <c:v>818</c:v>
                </c:pt>
              </c:numCache>
            </c:numRef>
          </c:val>
          <c:extLst>
            <c:ext xmlns:c16="http://schemas.microsoft.com/office/drawing/2014/chart" uri="{C3380CC4-5D6E-409C-BE32-E72D297353CC}">
              <c16:uniqueId val="{00000002-326C-4B11-8511-C32F1EB284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6C-4B11-8511-C32F1EB284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6C-4B11-8511-C32F1EB284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6C-4B11-8511-C32F1EB284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c:v>
                </c:pt>
                <c:pt idx="3">
                  <c:v>164</c:v>
                </c:pt>
                <c:pt idx="6">
                  <c:v>10</c:v>
                </c:pt>
                <c:pt idx="9">
                  <c:v>0</c:v>
                </c:pt>
                <c:pt idx="12">
                  <c:v>0</c:v>
                </c:pt>
              </c:numCache>
            </c:numRef>
          </c:val>
          <c:extLst>
            <c:ext xmlns:c16="http://schemas.microsoft.com/office/drawing/2014/chart" uri="{C3380CC4-5D6E-409C-BE32-E72D297353CC}">
              <c16:uniqueId val="{00000006-326C-4B11-8511-C32F1EB284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1193</c:v>
                </c:pt>
                <c:pt idx="3">
                  <c:v>1089</c:v>
                </c:pt>
                <c:pt idx="6">
                  <c:v>985</c:v>
                </c:pt>
                <c:pt idx="9">
                  <c:v>908</c:v>
                </c:pt>
                <c:pt idx="12">
                  <c:v>788</c:v>
                </c:pt>
              </c:numCache>
            </c:numRef>
          </c:val>
          <c:extLst>
            <c:ext xmlns:c16="http://schemas.microsoft.com/office/drawing/2014/chart" uri="{C3380CC4-5D6E-409C-BE32-E72D297353CC}">
              <c16:uniqueId val="{00000007-326C-4B11-8511-C32F1EB284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192</c:v>
                </c:pt>
                <c:pt idx="3">
                  <c:v>211</c:v>
                </c:pt>
                <c:pt idx="6">
                  <c:v>195</c:v>
                </c:pt>
                <c:pt idx="9">
                  <c:v>181</c:v>
                </c:pt>
                <c:pt idx="12">
                  <c:v>177</c:v>
                </c:pt>
              </c:numCache>
            </c:numRef>
          </c:val>
          <c:extLst>
            <c:ext xmlns:c16="http://schemas.microsoft.com/office/drawing/2014/chart" uri="{C3380CC4-5D6E-409C-BE32-E72D297353CC}">
              <c16:uniqueId val="{00000008-326C-4B11-8511-C32F1EB284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31</c:v>
                </c:pt>
                <c:pt idx="3">
                  <c:v>20</c:v>
                </c:pt>
                <c:pt idx="6">
                  <c:v>9</c:v>
                </c:pt>
                <c:pt idx="9">
                  <c:v>3</c:v>
                </c:pt>
                <c:pt idx="12">
                  <c:v>2</c:v>
                </c:pt>
              </c:numCache>
            </c:numRef>
          </c:val>
          <c:extLst>
            <c:ext xmlns:c16="http://schemas.microsoft.com/office/drawing/2014/chart" uri="{C3380CC4-5D6E-409C-BE32-E72D297353CC}">
              <c16:uniqueId val="{00000009-326C-4B11-8511-C32F1EB284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1905</c:v>
                </c:pt>
                <c:pt idx="3">
                  <c:v>1998</c:v>
                </c:pt>
                <c:pt idx="6">
                  <c:v>1964</c:v>
                </c:pt>
                <c:pt idx="9">
                  <c:v>1980</c:v>
                </c:pt>
                <c:pt idx="12">
                  <c:v>1866</c:v>
                </c:pt>
              </c:numCache>
            </c:numRef>
          </c:val>
          <c:extLst>
            <c:ext xmlns:c16="http://schemas.microsoft.com/office/drawing/2014/chart" uri="{C3380CC4-5D6E-409C-BE32-E72D297353CC}">
              <c16:uniqueId val="{0000000A-326C-4B11-8511-C32F1EB284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1099</c:v>
                </c:pt>
                <c:pt idx="2">
                  <c:v>#N/A</c:v>
                </c:pt>
                <c:pt idx="3">
                  <c:v>#N/A</c:v>
                </c:pt>
                <c:pt idx="4">
                  <c:v>1360</c:v>
                </c:pt>
                <c:pt idx="5">
                  <c:v>#N/A</c:v>
                </c:pt>
                <c:pt idx="6">
                  <c:v>#N/A</c:v>
                </c:pt>
                <c:pt idx="7">
                  <c:v>1066</c:v>
                </c:pt>
                <c:pt idx="8">
                  <c:v>#N/A</c:v>
                </c:pt>
                <c:pt idx="9">
                  <c:v>#N/A</c:v>
                </c:pt>
                <c:pt idx="10">
                  <c:v>877</c:v>
                </c:pt>
                <c:pt idx="11">
                  <c:v>#N/A</c:v>
                </c:pt>
                <c:pt idx="12">
                  <c:v>#N/A</c:v>
                </c:pt>
                <c:pt idx="13">
                  <c:v>703</c:v>
                </c:pt>
                <c:pt idx="14">
                  <c:v>#N/A</c:v>
                </c:pt>
              </c:numCache>
            </c:numRef>
          </c:val>
          <c:smooth val="0"/>
          <c:extLst>
            <c:ext xmlns:c16="http://schemas.microsoft.com/office/drawing/2014/chart" uri="{C3380CC4-5D6E-409C-BE32-E72D297353CC}">
              <c16:uniqueId val="{0000000B-326C-4B11-8511-C32F1EB284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555</c:v>
                </c:pt>
                <c:pt idx="1">
                  <c:v>705</c:v>
                </c:pt>
                <c:pt idx="2">
                  <c:v>755</c:v>
                </c:pt>
              </c:numCache>
            </c:numRef>
          </c:val>
          <c:extLst>
            <c:ext xmlns:c16="http://schemas.microsoft.com/office/drawing/2014/chart" uri="{C3380CC4-5D6E-409C-BE32-E72D297353CC}">
              <c16:uniqueId val="{00000000-AB33-4340-878B-CAEBAAC83A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AB33-4340-878B-CAEBAAC83A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47</c:v>
                </c:pt>
                <c:pt idx="1">
                  <c:v>53</c:v>
                </c:pt>
                <c:pt idx="2">
                  <c:v>56</c:v>
                </c:pt>
              </c:numCache>
            </c:numRef>
          </c:val>
          <c:extLst>
            <c:ext xmlns:c16="http://schemas.microsoft.com/office/drawing/2014/chart" uri="{C3380CC4-5D6E-409C-BE32-E72D297353CC}">
              <c16:uniqueId val="{00000002-AB33-4340-878B-CAEBAAC83A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{971C60B5-8F0F-4A3D-82A6-720F3BEDF3F8}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361-4C63-B900-7BBAD74C9C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{A68733F9-9C3A-41E3-860B-6FADA05458DE}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61-4C63-B900-7BBAD74C9C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{418C4D70-450B-46B9-A9A2-530FB7804BF7}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61-4C63-B900-7BBAD74C9C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{AE05B131-DCFF-4E89-B23D-51D7F4B62D83}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61-4C63-B900-7BBAD74C9C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{437F1EF7-C4C5-48E4-A262-38B44AE0A3A4}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61-4C63-B900-7BBAD74C9CA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{81C5E6E6-961C-4D0F-9481-D3CF48E0FA5E}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361-4C63-B900-7BBAD74C9CA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{07BCF1B2-5A6E-44E1-9D20-9431D1E52BC4}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361-4C63-B900-7BBAD74C9CA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{86A44CEF-4BCC-4283-A3FC-389FF099E01A}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361-4C63-B900-7BBAD74C9CA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{13FEB55D-FADF-4E6F-BFF2-EFFA7CFD68B2}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361-4C63-B900-7BBAD74C9C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61.9</c:v>
                </c:pt>
              </c:numCache>
            </c:numRef>
          </c:xVal>
          <c:yVal>
            <c:numRef>
              <c:f>公会計指標分析・財政指標組合せ分析表!$BP$51:$DC$51</c:f>
              <c:numCache>
                <c:formatCode>#,##0.0;"▲ "#,##0.0</c:formatCode>
                <c:ptCount val="40"/>
                <c:pt idx="16">
                  <c:v>104.8</c:v>
                </c:pt>
              </c:numCache>
            </c:numRef>
          </c:yVal>
          <c:smooth val="0"/>
          <c:extLst>
            <c:ext xmlns:c16="http://schemas.microsoft.com/office/drawing/2014/chart" uri="{C3380CC4-5D6E-409C-BE32-E72D297353CC}">
              <c16:uniqueId val="{00000009-3361-4C63-B900-7BBAD74C9C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{E57F81CA-BDAA-49EC-9477-1458875171BF}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361-4C63-B900-7BBAD74C9CA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{3E5E53DC-2912-4A36-BA34-4824A0AF45E5}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61-4C63-B900-7BBAD74C9C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{10018E23-299F-484F-A5AE-176DA37001B2}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61-4C63-B900-7BBAD74C9C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{088EF95C-B873-4FAB-A8DC-D1888266A3CA}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61-4C63-B900-7BBAD74C9C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{4139AB6A-9132-4A73-A1A9-42A605311525}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61-4C63-B900-7BBAD74C9CA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{6D1C7691-4863-4C14-ACAD-BE426F7DDCB3}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361-4C63-B900-7BBAD74C9CA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{9C3E65B6-2F91-44B3-AEA2-4A6B3B008959}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361-4C63-B900-7BBAD74C9CA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{17405CED-91D0-4811-A62B-8B4DD81FF584}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361-4C63-B900-7BBAD74C9CA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{F04851FB-1B80-4FF8-A208-DC34FA97243C}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361-4C63-B900-7BBAD74C9C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61.5</c:v>
                </c:pt>
              </c:numCache>
            </c:numRef>
          </c:xVal>
          <c:yVal>
            <c:numRef>
              <c:f>公会計指標分析・財政指標組合せ分析表!$BP$55:$DC$55</c:f>
              <c:numCache>
                <c:formatCode>#,##0.0;"▲ "#,##0.0</c:formatCode>
                <c:ptCount val="40"/>
                <c:pt idx="16">
                  <c:v>0</c:v>
                </c:pt>
              </c:numCache>
            </c:numRef>
          </c:yVal>
          <c:smooth val="0"/>
          <c:extLst>
            <c:ext xmlns:c16="http://schemas.microsoft.com/office/drawing/2014/chart" uri="{C3380CC4-5D6E-409C-BE32-E72D297353CC}">
              <c16:uniqueId val="{00000013-3361-4C63-B900-7BBAD74C9CA8}"/>
            </c:ext>
          </c:extLst>
        </c:ser>
        <c:dLbls>
          <c:showLegendKey val="0"/>
          <c:showVal val="1"/>
          <c:showCatName val="0"/>
          <c:showSerName val="0"/>
          <c:showPercent val="0"/>
          <c:showBubbleSize val="0"/>
        </c:dLbls>
        <c:axId val="46179840"/>
        <c:axId val="46181760"/>
      </c:scatterChart>
      <c:valAx>
        <c:axId val="46179840"/>
        <c:scaling>
          <c:orientation val="maxMin"/>
          <c:max val="62"/>
          <c:min val="61.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{99DEA88A-C541-4B97-A974-3CD5988B9D23}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1B2-4008-AF64-D0C0A85D3A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{91682711-1272-45E7-BBF1-5C6C80B9B1E0}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B2-4008-AF64-D0C0A85D3A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{95F9F272-1A3E-4D20-83DB-CAE753B1B805}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B2-4008-AF64-D0C0A85D3A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{F7FEC389-F9FC-4EFC-9DA5-A0F15A5695F3}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B2-4008-AF64-D0C0A85D3A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{CF9E8814-E085-46F4-A459-067A6E5D032C}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B2-4008-AF64-D0C0A85D3A5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{32E9FDC0-7B96-4E33-B81C-A677648FC9C1}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1B2-4008-AF64-D0C0A85D3A5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{92408A2E-2F5A-4057-BF50-C03AA065BC23}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1B2-4008-AF64-D0C0A85D3A5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{330C6525-65EF-43DB-80B5-AD7890A64FDA}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1B2-4008-AF64-D0C0A85D3A5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{D5EE8B5B-9E65-4B7D-BEF2-AA2B0C81F034}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1B2-4008-AF64-D0C0A85D3A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11.1</c:v>
                </c:pt>
                <c:pt idx="16">
                  <c:v>11.1</c:v>
                </c:pt>
                <c:pt idx="24">
                  <c:v>10.3</c:v>
                </c:pt>
                <c:pt idx="32">
                  <c:v>9.6</c:v>
                </c:pt>
              </c:numCache>
            </c:numRef>
          </c:xVal>
          <c:yVal>
            <c:numRef>
              <c:f>公会計指標分析・財政指標組合せ分析表!$BP$73:$DC$73</c:f>
              <c:numCache>
                <c:formatCode>#,##0.0;"▲ "#,##0.0</c:formatCode>
                <c:ptCount val="40"/>
                <c:pt idx="0">
                  <c:v>116.5</c:v>
                </c:pt>
                <c:pt idx="8">
                  <c:v>142.5</c:v>
                </c:pt>
                <c:pt idx="16">
                  <c:v>104.8</c:v>
                </c:pt>
                <c:pt idx="24">
                  <c:v>74</c:v>
                </c:pt>
                <c:pt idx="32">
                  <c:v>61.1</c:v>
                </c:pt>
              </c:numCache>
            </c:numRef>
          </c:yVal>
          <c:smooth val="0"/>
          <c:extLst>
            <c:ext xmlns:c16="http://schemas.microsoft.com/office/drawing/2014/chart" uri="{C3380CC4-5D6E-409C-BE32-E72D297353CC}">
              <c16:uniqueId val="{00000009-81B2-4008-AF64-D0C0A85D3A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8.133737286005204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{BCC9100D-8533-4884-BD52-EE19FAD98222}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1B2-4008-AF64-D0C0A85D3A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{934F380F-83E2-4DF6-86BD-E4410BED067E}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B2-4008-AF64-D0C0A85D3A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{76248290-1C65-43D8-8428-AAC3465B0EEE}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B2-4008-AF64-D0C0A85D3A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{E6C7C0CF-8F85-4ED2-87E5-2286E164BA15}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B2-4008-AF64-D0C0A85D3A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{10297BDE-AB7C-4AB7-94BC-BC2652907193}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B2-4008-AF64-D0C0A85D3A57}"/>
                </c:ext>
              </c:extLst>
            </c:dLbl>
            <c:dLbl>
              <c:idx val="8"/>
              <c:layout>
                <c:manualLayout>
                  <c:x val="-1.8171803637232468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{A599ACD8-FAD1-41E1-B74F-DC12F728E023}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1B2-4008-AF64-D0C0A85D3A5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{0DDEF5E0-C7C1-4ABC-8DD2-0AB9F9D2C2EB}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1B2-4008-AF64-D0C0A85D3A5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{EF85DA13-5114-4228-B906-A9FD326172A9}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1B2-4008-AF64-D0C0A85D3A5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{1306DB7C-7359-4746-9F98-103368BE946D}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1B2-4008-AF64-D0C0A85D3A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1B2-4008-AF64-D0C0A85D3A57}"/>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
3,221
3.47
2,161,891
1,923,995
219,593
1,293,885
1,868,859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元年以降の宅地開発に伴う住民税及び固定資産税の増等を要因として、類似団体平均を上回っているものの、全国平均や県平均水準との乖離は継続している。今後は現在の水準確保の他、ふるさと納税や適切な受益者負担など、新たな財源確保にも務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44619"/>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142922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15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60977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133246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62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の増加が続いている。特に介護保険・下水道・常備消防に関する一部事務組合への負担金や操出金、村社会福祉協議会への補助金をはじめとする村関係団体への補助費が押上の要因となっている。このほか、公共施設維持管理に関する物件費も年々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今後、職員人件費や人口増と高齢化に伴う各種社会保障経費の増加も予測されることから、上記補助金・負担金、維持管理に関する経費の抑制が急務である。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64</xdr:row>
      <xdr:rowOff>128651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27715"/>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27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66</xdr:row>
      <xdr:rowOff>10160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27715"/>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150241</xdr:rowOff>
    </xdr:from>
    <xdr:to>
      <xdr:col>15</xdr:col>
      <xdr:colOff>82550</xdr:colOff>
      <xdr:row>66</xdr:row>
      <xdr:rowOff>10160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94491"/>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150241</xdr:rowOff>
    </xdr:from>
    <xdr:to>
      <xdr:col>11</xdr:col>
      <xdr:colOff>31750</xdr:colOff>
      <xdr:row>66</xdr:row>
      <xdr:rowOff>10160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94491"/>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77851</xdr:rowOff>
    </xdr:from>
    <xdr:to>
      <xdr:col>23</xdr:col>
      <xdr:colOff>184150</xdr:colOff>
      <xdr:row>65</xdr:row>
      <xdr:rowOff>8001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94378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9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75565</xdr:rowOff>
    </xdr:from>
    <xdr:to>
      <xdr:col>19</xdr:col>
      <xdr:colOff>184150</xdr:colOff>
      <xdr:row>64</xdr:row>
      <xdr:rowOff>5715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15892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99441</xdr:rowOff>
    </xdr:from>
    <xdr:to>
      <xdr:col>11</xdr:col>
      <xdr:colOff>82550</xdr:colOff>
      <xdr:row>66</xdr:row>
      <xdr:rowOff>29591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14368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3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本一面積が小さいことや、平坦な平野部に位置していることから、職員数の抑制や効率的な公共施設の配置等が可能であるため、本項目に関する経費は類似団体に比べて少ない。しかしながら、全国平均や県平均と比較すると高水準であり、本村が他自治体と同水準機器の導入をせざるを得ないなどの事情も大きな要因である。今後とも施設維持費、情報システムのクラウド化、ＲＰＡの推進等、各種経費の低減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109953</xdr:rowOff>
    </xdr:from>
    <xdr:to>
      <xdr:col>23</xdr:col>
      <xdr:colOff>133350</xdr:colOff>
      <xdr:row>81</xdr:row>
      <xdr:rowOff>124566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97403"/>
          <a:ext cx="8382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11318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70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109953</xdr:rowOff>
    </xdr:from>
    <xdr:to>
      <xdr:col>19</xdr:col>
      <xdr:colOff>133350</xdr:colOff>
      <xdr:row>81</xdr:row>
      <xdr:rowOff>111077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3997403"/>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93357</xdr:rowOff>
    </xdr:from>
    <xdr:to>
      <xdr:col>15</xdr:col>
      <xdr:colOff>82550</xdr:colOff>
      <xdr:row>81</xdr:row>
      <xdr:rowOff>111077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80807"/>
          <a:ext cx="8890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106508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93357</xdr:rowOff>
    </xdr:from>
    <xdr:to>
      <xdr:col>11</xdr:col>
      <xdr:colOff>31750</xdr:colOff>
      <xdr:row>81</xdr:row>
      <xdr:rowOff>98890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80807"/>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98651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73766</xdr:rowOff>
    </xdr:from>
    <xdr:to>
      <xdr:col>23</xdr:col>
      <xdr:colOff>184150</xdr:colOff>
      <xdr:row>82</xdr:row>
      <xdr:rowOff>3916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166493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59153</xdr:rowOff>
    </xdr:from>
    <xdr:to>
      <xdr:col>19</xdr:col>
      <xdr:colOff>184150</xdr:colOff>
      <xdr:row>81</xdr:row>
      <xdr:rowOff>160753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170930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1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60277</xdr:rowOff>
    </xdr:from>
    <xdr:to>
      <xdr:col>15</xdr:col>
      <xdr:colOff>133350</xdr:colOff>
      <xdr:row>81</xdr:row>
      <xdr:rowOff>161877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1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42557</xdr:rowOff>
    </xdr:from>
    <xdr:to>
      <xdr:col>11</xdr:col>
      <xdr:colOff>82550</xdr:colOff>
      <xdr:row>81</xdr:row>
      <xdr:rowOff>144157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3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154334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9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48090</xdr:rowOff>
    </xdr:from>
    <xdr:to>
      <xdr:col>7</xdr:col>
      <xdr:colOff>31750</xdr:colOff>
      <xdr:row>81</xdr:row>
      <xdr:rowOff>149690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159867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0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今後とも人件費の抑制と各種手当の見直し等を通じて、一層の適正化を図る。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104139</xdr:rowOff>
    </xdr:from>
    <xdr:to>
      <xdr:col>81</xdr:col>
      <xdr:colOff>44450</xdr:colOff>
      <xdr:row>86</xdr:row>
      <xdr:rowOff>45296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77389"/>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138854</xdr:rowOff>
    </xdr:from>
    <xdr:to>
      <xdr:col>77</xdr:col>
      <xdr:colOff>44450</xdr:colOff>
      <xdr:row>85</xdr:row>
      <xdr:rowOff>104139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40654"/>
          <a:ext cx="889000" cy="13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138854</xdr:rowOff>
    </xdr:from>
    <xdr:to>
      <xdr:col>72</xdr:col>
      <xdr:colOff>203200</xdr:colOff>
      <xdr:row>85</xdr:row>
      <xdr:rowOff>71966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4065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171027</xdr:rowOff>
    </xdr:from>
    <xdr:to>
      <xdr:col>68</xdr:col>
      <xdr:colOff>152400</xdr:colOff>
      <xdr:row>85</xdr:row>
      <xdr:rowOff>71966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7282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165946</xdr:rowOff>
    </xdr:from>
    <xdr:to>
      <xdr:col>81</xdr:col>
      <xdr:colOff>95250</xdr:colOff>
      <xdr:row>86</xdr:row>
      <xdr:rowOff>96096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11023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88054</xdr:rowOff>
    </xdr:from>
    <xdr:to>
      <xdr:col>73</xdr:col>
      <xdr:colOff>44450</xdr:colOff>
      <xdr:row>85</xdr:row>
      <xdr:rowOff>18204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28381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120227</xdr:rowOff>
    </xdr:from>
    <xdr:to>
      <xdr:col>64</xdr:col>
      <xdr:colOff>152400</xdr:colOff>
      <xdr:row>85</xdr:row>
      <xdr:rowOff>50377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60554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日本一面積が小さい自治体であることや、平野部に位置していることから、職員数が少ない。今後とも引続き、適切な定員管理に努める。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157163</xdr:rowOff>
    </xdr:from>
    <xdr:to>
      <xdr:col>81</xdr:col>
      <xdr:colOff>44450</xdr:colOff>
      <xdr:row>58</xdr:row>
      <xdr:rowOff>161318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101263"/>
          <a:ext cx="838200" cy="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2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157163</xdr:rowOff>
    </xdr:from>
    <xdr:to>
      <xdr:col>77</xdr:col>
      <xdr:colOff>44450</xdr:colOff>
      <xdr:row>58</xdr:row>
      <xdr:rowOff>159307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101263"/>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34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159307</xdr:rowOff>
    </xdr:from>
    <xdr:to>
      <xdr:col>72</xdr:col>
      <xdr:colOff>203200</xdr:colOff>
      <xdr:row>58</xdr:row>
      <xdr:rowOff>165340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1034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68484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3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162257</xdr:rowOff>
    </xdr:from>
    <xdr:to>
      <xdr:col>68</xdr:col>
      <xdr:colOff>152400</xdr:colOff>
      <xdr:row>58</xdr:row>
      <xdr:rowOff>165340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106357"/>
          <a:ext cx="889000" cy="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80549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75187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36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110518</xdr:rowOff>
    </xdr:from>
    <xdr:to>
      <xdr:col>81</xdr:col>
      <xdr:colOff>95250</xdr:colOff>
      <xdr:row>59</xdr:row>
      <xdr:rowOff>40668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0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31795</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997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106363</xdr:rowOff>
    </xdr:from>
    <xdr:to>
      <xdr:col>77</xdr:col>
      <xdr:colOff>95250</xdr:colOff>
      <xdr:row>59</xdr:row>
      <xdr:rowOff>36513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0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46690</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81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108507</xdr:rowOff>
    </xdr:from>
    <xdr:to>
      <xdr:col>73</xdr:col>
      <xdr:colOff>44450</xdr:colOff>
      <xdr:row>59</xdr:row>
      <xdr:rowOff>38657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05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48834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82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114540</xdr:rowOff>
    </xdr:from>
    <xdr:to>
      <xdr:col>68</xdr:col>
      <xdr:colOff>203200</xdr:colOff>
      <xdr:row>59</xdr:row>
      <xdr:rowOff>44690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0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54867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82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111457</xdr:rowOff>
    </xdr:from>
    <xdr:to>
      <xdr:col>64</xdr:col>
      <xdr:colOff>152400</xdr:colOff>
      <xdr:row>59</xdr:row>
      <xdr:rowOff>41607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0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51784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82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学校教育施設の整備事業や地方道路等整備事業に係る償還等が開始されたことにより、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％上昇。令和４年度の元利償還金は１．８億円であり、今後も同水準で推移するものと見込んでいる。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154094</xdr:rowOff>
    </xdr:from>
    <xdr:to>
      <xdr:col>81</xdr:col>
      <xdr:colOff>44450</xdr:colOff>
      <xdr:row>43</xdr:row>
      <xdr:rowOff>38946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35499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38946</xdr:rowOff>
    </xdr:from>
    <xdr:to>
      <xdr:col>77</xdr:col>
      <xdr:colOff>44450</xdr:colOff>
      <xdr:row>43</xdr:row>
      <xdr:rowOff>103294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4112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103294</xdr:rowOff>
    </xdr:from>
    <xdr:to>
      <xdr:col>72</xdr:col>
      <xdr:colOff>203200</xdr:colOff>
      <xdr:row>43</xdr:row>
      <xdr:rowOff>103294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475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79163</xdr:rowOff>
    </xdr:from>
    <xdr:to>
      <xdr:col>68</xdr:col>
      <xdr:colOff>152400</xdr:colOff>
      <xdr:row>43</xdr:row>
      <xdr:rowOff>103294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4515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159596</xdr:rowOff>
    </xdr:from>
    <xdr:to>
      <xdr:col>77</xdr:col>
      <xdr:colOff>95250</xdr:colOff>
      <xdr:row>43</xdr:row>
      <xdr:rowOff>89746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74523</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52494</xdr:rowOff>
    </xdr:from>
    <xdr:to>
      <xdr:col>73</xdr:col>
      <xdr:colOff>44450</xdr:colOff>
      <xdr:row>43</xdr:row>
      <xdr:rowOff>154094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138871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52494</xdr:rowOff>
    </xdr:from>
    <xdr:to>
      <xdr:col>68</xdr:col>
      <xdr:colOff>203200</xdr:colOff>
      <xdr:row>43</xdr:row>
      <xdr:rowOff>154094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138871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28363</xdr:rowOff>
    </xdr:from>
    <xdr:to>
      <xdr:col>64</xdr:col>
      <xdr:colOff>152400</xdr:colOff>
      <xdr:row>43</xdr:row>
      <xdr:rowOff>129963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114740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地方債残高は令和元年度の１９．９億円をピークに減少しており、令和４末で１８．６億円に達している。　　　　　　　　　　　　　　　　　　　　　　　　　　　　　　　　　　　　　　　　　　　　　　　　　　　　　　　　　　　　　　　　　　　　　　　　　大規模な新規事業は終了したが、今後は既存施設の長寿命化や維持管理費が見込まれることから同水準での推移が見込まれる。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139881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111958</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71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139881</xdr:rowOff>
    </xdr:from>
    <xdr:to>
      <xdr:col>81</xdr:col>
      <xdr:colOff>133350</xdr:colOff>
      <xdr:row>21</xdr:row>
      <xdr:rowOff>139881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740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100632</xdr:rowOff>
    </xdr:from>
    <xdr:to>
      <xdr:col>81</xdr:col>
      <xdr:colOff>44450</xdr:colOff>
      <xdr:row>18</xdr:row>
      <xdr:rowOff>77410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015282"/>
          <a:ext cx="8382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77410</xdr:rowOff>
    </xdr:from>
    <xdr:to>
      <xdr:col>77</xdr:col>
      <xdr:colOff>44450</xdr:colOff>
      <xdr:row>20</xdr:row>
      <xdr:rowOff>88416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163510"/>
          <a:ext cx="8890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88416</xdr:rowOff>
    </xdr:from>
    <xdr:to>
      <xdr:col>72</xdr:col>
      <xdr:colOff>203200</xdr:colOff>
      <xdr:row>23</xdr:row>
      <xdr:rowOff>7257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517416"/>
          <a:ext cx="889000" cy="43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51405</xdr:rowOff>
    </xdr:from>
    <xdr:to>
      <xdr:col>68</xdr:col>
      <xdr:colOff>152400</xdr:colOff>
      <xdr:row>23</xdr:row>
      <xdr:rowOff>7257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3651855"/>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49832</xdr:rowOff>
    </xdr:from>
    <xdr:to>
      <xdr:col>81</xdr:col>
      <xdr:colOff>95250</xdr:colOff>
      <xdr:row>17</xdr:row>
      <xdr:rowOff>151432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9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21909</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93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26610</xdr:rowOff>
    </xdr:from>
    <xdr:to>
      <xdr:col>77</xdr:col>
      <xdr:colOff>95250</xdr:colOff>
      <xdr:row>18</xdr:row>
      <xdr:rowOff>128210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1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112987</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19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37616</xdr:rowOff>
    </xdr:from>
    <xdr:to>
      <xdr:col>73</xdr:col>
      <xdr:colOff>44450</xdr:colOff>
      <xdr:row>20</xdr:row>
      <xdr:rowOff>139216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46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123993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55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127907</xdr:rowOff>
    </xdr:from>
    <xdr:to>
      <xdr:col>68</xdr:col>
      <xdr:colOff>203200</xdr:colOff>
      <xdr:row>23</xdr:row>
      <xdr:rowOff>58057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8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42834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98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605</xdr:rowOff>
    </xdr:from>
    <xdr:to>
      <xdr:col>64</xdr:col>
      <xdr:colOff>152400</xdr:colOff>
      <xdr:row>21</xdr:row>
      <xdr:rowOff>102205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86982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68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
3,221
3.47
2,161,891
1,923,995
219,593
1,293,885
1,868,859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述の要因に加え、介護保険や下水道事業等は一部事務組合で実施しているため、人件費は類似団体平均を下回っているが、令和４年１月１日現在の職員の平均年齢が４０歳であるなど、今後は継続的に人件費が増加すること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944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36</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9440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12700</xdr:rowOff>
    </xdr:from>
    <xdr:to>
      <xdr:col>15</xdr:col>
      <xdr:colOff>98425</xdr:colOff>
      <xdr:row>36</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1345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02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7620</xdr:rowOff>
    </xdr:from>
    <xdr:to>
      <xdr:col>24</xdr:col>
      <xdr:colOff>76200</xdr:colOff>
      <xdr:row>35</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144780</xdr:rowOff>
    </xdr:from>
    <xdr:to>
      <xdr:col>15</xdr:col>
      <xdr:colOff>149225</xdr:colOff>
      <xdr:row>36</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133350</xdr:rowOff>
    </xdr:from>
    <xdr:to>
      <xdr:col>11</xdr:col>
      <xdr:colOff>60325</xdr:colOff>
      <xdr:row>35</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マイナンバー制度、社会保障や税務事務分野での制度改正対応により物件費が年々増加してきている。今後も、情報クラウドシステム化やＲＰＡの導入等を一層推進させるなど、費用の抑制に向けた取り組み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88900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0302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77470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98450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77470</xdr:rowOff>
    </xdr:from>
    <xdr:to>
      <xdr:col>69</xdr:col>
      <xdr:colOff>92075</xdr:colOff>
      <xdr:row>18</xdr:row>
      <xdr:rowOff>111760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3163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26670</xdr:rowOff>
    </xdr:from>
    <xdr:to>
      <xdr:col>69</xdr:col>
      <xdr:colOff>142875</xdr:colOff>
      <xdr:row>18</xdr:row>
      <xdr:rowOff>128270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11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113047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9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60960</xdr:rowOff>
    </xdr:from>
    <xdr:to>
      <xdr:col>65</xdr:col>
      <xdr:colOff>53975</xdr:colOff>
      <xdr:row>18</xdr:row>
      <xdr:rowOff>162560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147337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子供の増加に伴う教育保育給付費の増等により扶助費が増加した。各種社会保障制度の拡充や本村独自の福祉制度の拡大を要因として、年々費用が増加している。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今後は、村単独制度の見直し等を図り、費用対効果を見極めながら低減を図る必要がある。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55</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08050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59</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4245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165100</xdr:rowOff>
    </xdr:from>
    <xdr:to>
      <xdr:col>15</xdr:col>
      <xdr:colOff>98425</xdr:colOff>
      <xdr:row>60</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280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60</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0520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114300</xdr:rowOff>
    </xdr:from>
    <xdr:to>
      <xdr:col>24</xdr:col>
      <xdr:colOff>76200</xdr:colOff>
      <xdr:row>53</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114300</xdr:rowOff>
    </xdr:from>
    <xdr:to>
      <xdr:col>15</xdr:col>
      <xdr:colOff>149225</xdr:colOff>
      <xdr:row>60</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特別会計（国民健康保険事業、後期高齢者医療事業）への操出金の減少により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た。今後さらに医療費増加による国民健康保険事業・後期高齢者医療事業、施設老朽化に対する簡易水道事業への操出金が増加することが見込まれることから、効果的な保険事業や施設の適切な維持管理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629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59</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65962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59</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0177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33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こども園増築に係る補助金の皆増や、コロナ関連補助金の増加等で大幅に増額となった。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今後も各種団体の繰越金の精査等により補助費の縮減が必要である。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5863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36</xdr:row>
      <xdr:rowOff>154432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26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165862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2663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自治体の規模が小さいことから、類似団体平均を下回っている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学校教育施設の整備事業や地方道路等整備事業に係る償還等が開始されたことにより、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公債費は増加。今後も既存施設の長寿命化及び改修等による増加が見込まれる。今後一層、新規の起債発行を抑制することが求められる。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134620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667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76</xdr:row>
      <xdr:rowOff>5080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66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352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16511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352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83820</xdr:rowOff>
    </xdr:from>
    <xdr:to>
      <xdr:col>24</xdr:col>
      <xdr:colOff>76200</xdr:colOff>
      <xdr:row>76</xdr:row>
      <xdr:rowOff>13970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100347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平均、類似団体平均を上回っており、深刻な状況であると捉えている。歳入の大幅な増加は見込めないため比率の低減は経常経費の抑制が必要となる。いずれの項目にしても、事業計画段階から大幅な見直し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20864</xdr:rowOff>
    </xdr:from>
    <xdr:to>
      <xdr:col>82</xdr:col>
      <xdr:colOff>107950</xdr:colOff>
      <xdr:row>78</xdr:row>
      <xdr:rowOff>61686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22514"/>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20864</xdr:rowOff>
    </xdr:from>
    <xdr:to>
      <xdr:col>78</xdr:col>
      <xdr:colOff>69850</xdr:colOff>
      <xdr:row>79</xdr:row>
      <xdr:rowOff>158024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22514"/>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105773</xdr:rowOff>
    </xdr:from>
    <xdr:to>
      <xdr:col>73</xdr:col>
      <xdr:colOff>180975</xdr:colOff>
      <xdr:row>79</xdr:row>
      <xdr:rowOff>158024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6503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105773</xdr:rowOff>
    </xdr:from>
    <xdr:to>
      <xdr:col>69</xdr:col>
      <xdr:colOff>92075</xdr:colOff>
      <xdr:row>79</xdr:row>
      <xdr:rowOff>158024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6503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10886</xdr:rowOff>
    </xdr:from>
    <xdr:to>
      <xdr:col>82</xdr:col>
      <xdr:colOff>158750</xdr:colOff>
      <xdr:row>78</xdr:row>
      <xdr:rowOff>112486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154413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141514</xdr:rowOff>
    </xdr:from>
    <xdr:to>
      <xdr:col>78</xdr:col>
      <xdr:colOff>120650</xdr:colOff>
      <xdr:row>77</xdr:row>
      <xdr:rowOff>71664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56441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5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107224</xdr:rowOff>
    </xdr:from>
    <xdr:to>
      <xdr:col>74</xdr:col>
      <xdr:colOff>31750</xdr:colOff>
      <xdr:row>80</xdr:row>
      <xdr:rowOff>37374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6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22151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73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54973</xdr:rowOff>
    </xdr:from>
    <xdr:to>
      <xdr:col>69</xdr:col>
      <xdr:colOff>142875</xdr:colOff>
      <xdr:row>79</xdr:row>
      <xdr:rowOff>156573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141350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8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107224</xdr:rowOff>
    </xdr:from>
    <xdr:to>
      <xdr:col>65</xdr:col>
      <xdr:colOff>53975</xdr:colOff>
      <xdr:row>80</xdr:row>
      <xdr:rowOff>37374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22151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73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144777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4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134600</xdr:rowOff>
    </xdr:from>
    <xdr:to>
      <xdr:col>29</xdr:col>
      <xdr:colOff>127000</xdr:colOff>
      <xdr:row>19</xdr:row>
      <xdr:rowOff>140056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439775"/>
          <a:ext cx="647700" cy="5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127331</xdr:rowOff>
    </xdr:from>
    <xdr:to>
      <xdr:col>26</xdr:col>
      <xdr:colOff>50800</xdr:colOff>
      <xdr:row>19</xdr:row>
      <xdr:rowOff>140056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432506"/>
          <a:ext cx="6985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127331</xdr:rowOff>
    </xdr:from>
    <xdr:to>
      <xdr:col>22</xdr:col>
      <xdr:colOff>114300</xdr:colOff>
      <xdr:row>19</xdr:row>
      <xdr:rowOff>144443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432506"/>
          <a:ext cx="698500" cy="1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107788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144443</xdr:rowOff>
    </xdr:from>
    <xdr:to>
      <xdr:col>18</xdr:col>
      <xdr:colOff>177800</xdr:colOff>
      <xdr:row>19</xdr:row>
      <xdr:rowOff>144974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449618"/>
          <a:ext cx="698500" cy="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94858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83800</xdr:rowOff>
    </xdr:from>
    <xdr:to>
      <xdr:col>29</xdr:col>
      <xdr:colOff>177800</xdr:colOff>
      <xdr:row>20</xdr:row>
      <xdr:rowOff>13950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388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163827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9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89256</xdr:rowOff>
    </xdr:from>
    <xdr:to>
      <xdr:col>26</xdr:col>
      <xdr:colOff>101600</xdr:colOff>
      <xdr:row>20</xdr:row>
      <xdr:rowOff>19406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39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4183</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48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76531</xdr:rowOff>
    </xdr:from>
    <xdr:to>
      <xdr:col>22</xdr:col>
      <xdr:colOff>165100</xdr:colOff>
      <xdr:row>20</xdr:row>
      <xdr:rowOff>6681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38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162908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46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93643</xdr:rowOff>
    </xdr:from>
    <xdr:to>
      <xdr:col>19</xdr:col>
      <xdr:colOff>38100</xdr:colOff>
      <xdr:row>20</xdr:row>
      <xdr:rowOff>23793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39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8570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48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94174</xdr:rowOff>
    </xdr:from>
    <xdr:to>
      <xdr:col>15</xdr:col>
      <xdr:colOff>101600</xdr:colOff>
      <xdr:row>20</xdr:row>
      <xdr:rowOff>24324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9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9101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48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101107</xdr:rowOff>
    </xdr:from>
    <xdr:to>
      <xdr:col>29</xdr:col>
      <xdr:colOff>127000</xdr:colOff>
      <xdr:row>36</xdr:row>
      <xdr:rowOff>102171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54357"/>
          <a:ext cx="647700" cy="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86809</xdr:rowOff>
    </xdr:from>
    <xdr:to>
      <xdr:col>26</xdr:col>
      <xdr:colOff>50800</xdr:colOff>
      <xdr:row>36</xdr:row>
      <xdr:rowOff>101107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40059"/>
          <a:ext cx="698500" cy="14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86809</xdr:rowOff>
    </xdr:from>
    <xdr:to>
      <xdr:col>22</xdr:col>
      <xdr:colOff>114300</xdr:colOff>
      <xdr:row>36</xdr:row>
      <xdr:rowOff>93811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40059"/>
          <a:ext cx="698500" cy="7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93811</xdr:rowOff>
    </xdr:from>
    <xdr:to>
      <xdr:col>18</xdr:col>
      <xdr:colOff>177800</xdr:colOff>
      <xdr:row>36</xdr:row>
      <xdr:rowOff>95606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47061"/>
          <a:ext cx="698500" cy="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51371</xdr:rowOff>
    </xdr:from>
    <xdr:to>
      <xdr:col>29</xdr:col>
      <xdr:colOff>177800</xdr:colOff>
      <xdr:row>36</xdr:row>
      <xdr:rowOff>152971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04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23448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50307</xdr:rowOff>
    </xdr:from>
    <xdr:to>
      <xdr:col>26</xdr:col>
      <xdr:colOff>101600</xdr:colOff>
      <xdr:row>36</xdr:row>
      <xdr:rowOff>151907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0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136684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8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36009</xdr:rowOff>
    </xdr:from>
    <xdr:to>
      <xdr:col>22</xdr:col>
      <xdr:colOff>165100</xdr:colOff>
      <xdr:row>36</xdr:row>
      <xdr:rowOff>137609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89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122386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43011</xdr:rowOff>
    </xdr:from>
    <xdr:to>
      <xdr:col>19</xdr:col>
      <xdr:colOff>38100</xdr:colOff>
      <xdr:row>36</xdr:row>
      <xdr:rowOff>144611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96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129388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8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44806</xdr:rowOff>
    </xdr:from>
    <xdr:to>
      <xdr:col>15</xdr:col>
      <xdr:colOff>101600</xdr:colOff>
      <xdr:row>36</xdr:row>
      <xdr:rowOff>146406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98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131183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8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
3,221
3.47
2,161,891
1,923,995
219,593
1,293,885
1,868,859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119714</xdr:rowOff>
    </xdr:from>
    <xdr:to>
      <xdr:col>24</xdr:col>
      <xdr:colOff>63500</xdr:colOff>
      <xdr:row>38</xdr:row>
      <xdr:rowOff>123667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634814"/>
          <a:ext cx="8382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111892</xdr:rowOff>
    </xdr:from>
    <xdr:to>
      <xdr:col>19</xdr:col>
      <xdr:colOff>177800</xdr:colOff>
      <xdr:row>38</xdr:row>
      <xdr:rowOff>123667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626992"/>
          <a:ext cx="889000" cy="1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111892</xdr:rowOff>
    </xdr:from>
    <xdr:to>
      <xdr:col>15</xdr:col>
      <xdr:colOff>50800</xdr:colOff>
      <xdr:row>38</xdr:row>
      <xdr:rowOff>150185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626992"/>
          <a:ext cx="889000" cy="3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117244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150185</xdr:rowOff>
    </xdr:from>
    <xdr:to>
      <xdr:col>10</xdr:col>
      <xdr:colOff>114300</xdr:colOff>
      <xdr:row>38</xdr:row>
      <xdr:rowOff>151076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665285"/>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152841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160370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68914</xdr:rowOff>
    </xdr:from>
    <xdr:to>
      <xdr:col>24</xdr:col>
      <xdr:colOff>114300</xdr:colOff>
      <xdr:row>38</xdr:row>
      <xdr:rowOff>170514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5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155291</xdr:rowOff>
    </xdr:from>
    <xdr:ext cx="534377"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9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72867</xdr:rowOff>
    </xdr:from>
    <xdr:to>
      <xdr:col>20</xdr:col>
      <xdr:colOff>38100</xdr:colOff>
      <xdr:row>39</xdr:row>
      <xdr:rowOff>3017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5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165594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530111" y="66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61092</xdr:rowOff>
    </xdr:from>
    <xdr:to>
      <xdr:col>15</xdr:col>
      <xdr:colOff>101600</xdr:colOff>
      <xdr:row>38</xdr:row>
      <xdr:rowOff>162692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5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153819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41111" y="66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99385</xdr:rowOff>
    </xdr:from>
    <xdr:to>
      <xdr:col>10</xdr:col>
      <xdr:colOff>165100</xdr:colOff>
      <xdr:row>39</xdr:row>
      <xdr:rowOff>29535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6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20662</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52111" y="670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100276</xdr:rowOff>
    </xdr:from>
    <xdr:to>
      <xdr:col>6</xdr:col>
      <xdr:colOff>38100</xdr:colOff>
      <xdr:row>39</xdr:row>
      <xdr:rowOff>30426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6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21553</xdr:rowOff>
    </xdr:from>
    <xdr:ext cx="534377"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63111" y="670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81228</xdr:rowOff>
    </xdr:from>
    <xdr:to>
      <xdr:col>24</xdr:col>
      <xdr:colOff>63500</xdr:colOff>
      <xdr:row>58</xdr:row>
      <xdr:rowOff>103382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25328"/>
          <a:ext cx="838200" cy="2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103382</xdr:rowOff>
    </xdr:from>
    <xdr:to>
      <xdr:col>19</xdr:col>
      <xdr:colOff>177800</xdr:colOff>
      <xdr:row>58</xdr:row>
      <xdr:rowOff>105814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47482"/>
          <a:ext cx="8890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105814</xdr:rowOff>
    </xdr:from>
    <xdr:to>
      <xdr:col>15</xdr:col>
      <xdr:colOff>50800</xdr:colOff>
      <xdr:row>58</xdr:row>
      <xdr:rowOff>114036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49914"/>
          <a:ext cx="889000" cy="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105800</xdr:rowOff>
    </xdr:from>
    <xdr:to>
      <xdr:col>10</xdr:col>
      <xdr:colOff>114300</xdr:colOff>
      <xdr:row>58</xdr:row>
      <xdr:rowOff>114036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49900"/>
          <a:ext cx="889000" cy="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72914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30428</xdr:rowOff>
    </xdr:from>
    <xdr:to>
      <xdr:col>24</xdr:col>
      <xdr:colOff>114300</xdr:colOff>
      <xdr:row>58</xdr:row>
      <xdr:rowOff>132028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116805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52582</xdr:rowOff>
    </xdr:from>
    <xdr:to>
      <xdr:col>20</xdr:col>
      <xdr:colOff>38100</xdr:colOff>
      <xdr:row>58</xdr:row>
      <xdr:rowOff>154182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9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145309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8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55014</xdr:rowOff>
    </xdr:from>
    <xdr:to>
      <xdr:col>15</xdr:col>
      <xdr:colOff>101600</xdr:colOff>
      <xdr:row>58</xdr:row>
      <xdr:rowOff>156614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9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147741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9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63236</xdr:rowOff>
    </xdr:from>
    <xdr:to>
      <xdr:col>10</xdr:col>
      <xdr:colOff>165100</xdr:colOff>
      <xdr:row>58</xdr:row>
      <xdr:rowOff>164836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155963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10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55000</xdr:rowOff>
    </xdr:from>
    <xdr:to>
      <xdr:col>6</xdr:col>
      <xdr:colOff>38100</xdr:colOff>
      <xdr:row>58</xdr:row>
      <xdr:rowOff>156600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147727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9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148924</xdr:rowOff>
    </xdr:from>
    <xdr:to>
      <xdr:col>24</xdr:col>
      <xdr:colOff>63500</xdr:colOff>
      <xdr:row>77</xdr:row>
      <xdr:rowOff>159331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50574"/>
          <a:ext cx="8382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148924</xdr:rowOff>
    </xdr:from>
    <xdr:to>
      <xdr:col>19</xdr:col>
      <xdr:colOff>177800</xdr:colOff>
      <xdr:row>77</xdr:row>
      <xdr:rowOff>157583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50574"/>
          <a:ext cx="889000" cy="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157583</xdr:rowOff>
    </xdr:from>
    <xdr:to>
      <xdr:col>15</xdr:col>
      <xdr:colOff>50800</xdr:colOff>
      <xdr:row>78</xdr:row>
      <xdr:rowOff>1226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59233"/>
          <a:ext cx="889000" cy="1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163601</xdr:rowOff>
    </xdr:from>
    <xdr:to>
      <xdr:col>10</xdr:col>
      <xdr:colOff>114300</xdr:colOff>
      <xdr:row>78</xdr:row>
      <xdr:rowOff>1226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65251"/>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108531</xdr:rowOff>
    </xdr:from>
    <xdr:to>
      <xdr:col>24</xdr:col>
      <xdr:colOff>114300</xdr:colOff>
      <xdr:row>78</xdr:row>
      <xdr:rowOff>38681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1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23458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2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98124</xdr:rowOff>
    </xdr:from>
    <xdr:to>
      <xdr:col>20</xdr:col>
      <xdr:colOff>38100</xdr:colOff>
      <xdr:row>78</xdr:row>
      <xdr:rowOff>28274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19401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9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106783</xdr:rowOff>
    </xdr:from>
    <xdr:to>
      <xdr:col>15</xdr:col>
      <xdr:colOff>101600</xdr:colOff>
      <xdr:row>78</xdr:row>
      <xdr:rowOff>36933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28060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0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121876</xdr:rowOff>
    </xdr:from>
    <xdr:to>
      <xdr:col>10</xdr:col>
      <xdr:colOff>165100</xdr:colOff>
      <xdr:row>78</xdr:row>
      <xdr:rowOff>52026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43153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112801</xdr:rowOff>
    </xdr:from>
    <xdr:to>
      <xdr:col>6</xdr:col>
      <xdr:colOff>38100</xdr:colOff>
      <xdr:row>78</xdr:row>
      <xdr:rowOff>42951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34078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0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160716</xdr:rowOff>
    </xdr:from>
    <xdr:to>
      <xdr:col>24</xdr:col>
      <xdr:colOff>63500</xdr:colOff>
      <xdr:row>95</xdr:row>
      <xdr:rowOff>45372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105566"/>
          <a:ext cx="838200" cy="22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160716</xdr:rowOff>
    </xdr:from>
    <xdr:to>
      <xdr:col>19</xdr:col>
      <xdr:colOff>177800</xdr:colOff>
      <xdr:row>94</xdr:row>
      <xdr:rowOff>162613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105566"/>
          <a:ext cx="889000" cy="17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162613</xdr:rowOff>
    </xdr:from>
    <xdr:to>
      <xdr:col>15</xdr:col>
      <xdr:colOff>50800</xdr:colOff>
      <xdr:row>95</xdr:row>
      <xdr:rowOff>100381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78913"/>
          <a:ext cx="889000" cy="10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20784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100381</xdr:rowOff>
    </xdr:from>
    <xdr:to>
      <xdr:col>10</xdr:col>
      <xdr:colOff>114300</xdr:colOff>
      <xdr:row>95</xdr:row>
      <xdr:rowOff>170583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88131"/>
          <a:ext cx="889000" cy="7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62899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166022</xdr:rowOff>
    </xdr:from>
    <xdr:to>
      <xdr:col>24</xdr:col>
      <xdr:colOff>114300</xdr:colOff>
      <xdr:row>95</xdr:row>
      <xdr:rowOff>96172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17449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109916</xdr:rowOff>
    </xdr:from>
    <xdr:to>
      <xdr:col>20</xdr:col>
      <xdr:colOff>38100</xdr:colOff>
      <xdr:row>94</xdr:row>
      <xdr:rowOff>40066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56593</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111813</xdr:rowOff>
    </xdr:from>
    <xdr:to>
      <xdr:col>15</xdr:col>
      <xdr:colOff>101600</xdr:colOff>
      <xdr:row>95</xdr:row>
      <xdr:rowOff>41963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58490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0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49581</xdr:rowOff>
    </xdr:from>
    <xdr:to>
      <xdr:col>10</xdr:col>
      <xdr:colOff>165100</xdr:colOff>
      <xdr:row>95</xdr:row>
      <xdr:rowOff>151181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167708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119783</xdr:rowOff>
    </xdr:from>
    <xdr:to>
      <xdr:col>6</xdr:col>
      <xdr:colOff>38100</xdr:colOff>
      <xdr:row>96</xdr:row>
      <xdr:rowOff>49933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66460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8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30176</xdr:rowOff>
    </xdr:from>
    <xdr:to>
      <xdr:col>55</xdr:col>
      <xdr:colOff>0</xdr:colOff>
      <xdr:row>38</xdr:row>
      <xdr:rowOff>48167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45276"/>
          <a:ext cx="838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76637</xdr:rowOff>
    </xdr:from>
    <xdr:to>
      <xdr:col>50</xdr:col>
      <xdr:colOff>114300</xdr:colOff>
      <xdr:row>38</xdr:row>
      <xdr:rowOff>48167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420287"/>
          <a:ext cx="889000" cy="14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76637</xdr:rowOff>
    </xdr:from>
    <xdr:to>
      <xdr:col>45</xdr:col>
      <xdr:colOff>177800</xdr:colOff>
      <xdr:row>38</xdr:row>
      <xdr:rowOff>99674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20287"/>
          <a:ext cx="889000" cy="1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72263</xdr:rowOff>
    </xdr:from>
    <xdr:to>
      <xdr:col>41</xdr:col>
      <xdr:colOff>50800</xdr:colOff>
      <xdr:row>38</xdr:row>
      <xdr:rowOff>99674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587363"/>
          <a:ext cx="889000" cy="2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150826</xdr:rowOff>
    </xdr:from>
    <xdr:to>
      <xdr:col>55</xdr:col>
      <xdr:colOff>50800</xdr:colOff>
      <xdr:row>38</xdr:row>
      <xdr:rowOff>80976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9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65753</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168817</xdr:rowOff>
    </xdr:from>
    <xdr:to>
      <xdr:col>50</xdr:col>
      <xdr:colOff>165100</xdr:colOff>
      <xdr:row>38</xdr:row>
      <xdr:rowOff>98967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90094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25837</xdr:rowOff>
    </xdr:from>
    <xdr:to>
      <xdr:col>46</xdr:col>
      <xdr:colOff>38100</xdr:colOff>
      <xdr:row>37</xdr:row>
      <xdr:rowOff>127437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6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118564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6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48874</xdr:rowOff>
    </xdr:from>
    <xdr:to>
      <xdr:col>41</xdr:col>
      <xdr:colOff>101600</xdr:colOff>
      <xdr:row>38</xdr:row>
      <xdr:rowOff>150474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6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141601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5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21463</xdr:rowOff>
    </xdr:from>
    <xdr:to>
      <xdr:col>36</xdr:col>
      <xdr:colOff>165100</xdr:colOff>
      <xdr:row>38</xdr:row>
      <xdr:rowOff>123063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114190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20902</xdr:rowOff>
    </xdr:from>
    <xdr:to>
      <xdr:col>55</xdr:col>
      <xdr:colOff>0</xdr:colOff>
      <xdr:row>59</xdr:row>
      <xdr:rowOff>30262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136452"/>
          <a:ext cx="8382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16624</xdr:rowOff>
    </xdr:from>
    <xdr:to>
      <xdr:col>50</xdr:col>
      <xdr:colOff>114300</xdr:colOff>
      <xdr:row>59</xdr:row>
      <xdr:rowOff>20902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132174"/>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155003</xdr:rowOff>
    </xdr:from>
    <xdr:to>
      <xdr:col>45</xdr:col>
      <xdr:colOff>177800</xdr:colOff>
      <xdr:row>59</xdr:row>
      <xdr:rowOff>16624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99103"/>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155003</xdr:rowOff>
    </xdr:from>
    <xdr:to>
      <xdr:col>41</xdr:col>
      <xdr:colOff>50800</xdr:colOff>
      <xdr:row>59</xdr:row>
      <xdr:rowOff>17555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99103"/>
          <a:ext cx="889000" cy="3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150912</xdr:rowOff>
    </xdr:from>
    <xdr:to>
      <xdr:col>55</xdr:col>
      <xdr:colOff>50800</xdr:colOff>
      <xdr:row>59</xdr:row>
      <xdr:rowOff>81062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9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65839</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1000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141552</xdr:rowOff>
    </xdr:from>
    <xdr:to>
      <xdr:col>50</xdr:col>
      <xdr:colOff>165100</xdr:colOff>
      <xdr:row>59</xdr:row>
      <xdr:rowOff>71702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8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62829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7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137274</xdr:rowOff>
    </xdr:from>
    <xdr:to>
      <xdr:col>46</xdr:col>
      <xdr:colOff>38100</xdr:colOff>
      <xdr:row>59</xdr:row>
      <xdr:rowOff>67424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58551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7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104203</xdr:rowOff>
    </xdr:from>
    <xdr:to>
      <xdr:col>41</xdr:col>
      <xdr:colOff>101600</xdr:colOff>
      <xdr:row>59</xdr:row>
      <xdr:rowOff>34353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25480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4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138205</xdr:rowOff>
    </xdr:from>
    <xdr:to>
      <xdr:col>36</xdr:col>
      <xdr:colOff>165100</xdr:colOff>
      <xdr:row>59</xdr:row>
      <xdr:rowOff>68355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8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59482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7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42999</xdr:rowOff>
    </xdr:from>
    <xdr:to>
      <xdr:col>55</xdr:col>
      <xdr:colOff>0</xdr:colOff>
      <xdr:row>79</xdr:row>
      <xdr:rowOff>44283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87549"/>
          <a:ext cx="8382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14847</xdr:rowOff>
    </xdr:from>
    <xdr:to>
      <xdr:col>50</xdr:col>
      <xdr:colOff>114300</xdr:colOff>
      <xdr:row>79</xdr:row>
      <xdr:rowOff>42999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5939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71399</xdr:rowOff>
    </xdr:from>
    <xdr:to>
      <xdr:col>45</xdr:col>
      <xdr:colOff>177800</xdr:colOff>
      <xdr:row>79</xdr:row>
      <xdr:rowOff>14847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44499"/>
          <a:ext cx="889000" cy="1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71399</xdr:rowOff>
    </xdr:from>
    <xdr:to>
      <xdr:col>41</xdr:col>
      <xdr:colOff>50800</xdr:colOff>
      <xdr:row>79</xdr:row>
      <xdr:rowOff>18599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44499"/>
          <a:ext cx="889000" cy="1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164933</xdr:rowOff>
    </xdr:from>
    <xdr:to>
      <xdr:col>55</xdr:col>
      <xdr:colOff>50800</xdr:colOff>
      <xdr:row>79</xdr:row>
      <xdr:rowOff>95083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79860</xdr:rowOff>
    </xdr:from>
    <xdr:ext cx="378565"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52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163649</xdr:rowOff>
    </xdr:from>
    <xdr:to>
      <xdr:col>50</xdr:col>
      <xdr:colOff>165100</xdr:colOff>
      <xdr:row>79</xdr:row>
      <xdr:rowOff>93799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84926</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62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135497</xdr:rowOff>
    </xdr:from>
    <xdr:to>
      <xdr:col>46</xdr:col>
      <xdr:colOff>38100</xdr:colOff>
      <xdr:row>79</xdr:row>
      <xdr:rowOff>65647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0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56774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60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20599</xdr:rowOff>
    </xdr:from>
    <xdr:to>
      <xdr:col>41</xdr:col>
      <xdr:colOff>101600</xdr:colOff>
      <xdr:row>78</xdr:row>
      <xdr:rowOff>122199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113326</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48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139249</xdr:rowOff>
    </xdr:from>
    <xdr:to>
      <xdr:col>36</xdr:col>
      <xdr:colOff>165100</xdr:colOff>
      <xdr:row>79</xdr:row>
      <xdr:rowOff>69399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60526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60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112173</xdr:rowOff>
    </xdr:from>
    <xdr:to>
      <xdr:col>55</xdr:col>
      <xdr:colOff>0</xdr:colOff>
      <xdr:row>98</xdr:row>
      <xdr:rowOff>122734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914273"/>
          <a:ext cx="8382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112173</xdr:rowOff>
    </xdr:from>
    <xdr:to>
      <xdr:col>50</xdr:col>
      <xdr:colOff>114300</xdr:colOff>
      <xdr:row>98</xdr:row>
      <xdr:rowOff>117991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14273"/>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117991</xdr:rowOff>
    </xdr:from>
    <xdr:to>
      <xdr:col>45</xdr:col>
      <xdr:colOff>177800</xdr:colOff>
      <xdr:row>98</xdr:row>
      <xdr:rowOff>119850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920091"/>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119850</xdr:rowOff>
    </xdr:from>
    <xdr:to>
      <xdr:col>41</xdr:col>
      <xdr:colOff>50800</xdr:colOff>
      <xdr:row>98</xdr:row>
      <xdr:rowOff>120137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921950"/>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136734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71934</xdr:rowOff>
    </xdr:from>
    <xdr:to>
      <xdr:col>55</xdr:col>
      <xdr:colOff>50800</xdr:colOff>
      <xdr:row>99</xdr:row>
      <xdr:rowOff>2084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158311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61373</xdr:rowOff>
    </xdr:from>
    <xdr:to>
      <xdr:col>50</xdr:col>
      <xdr:colOff>165100</xdr:colOff>
      <xdr:row>98</xdr:row>
      <xdr:rowOff>162973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154100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5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67191</xdr:rowOff>
    </xdr:from>
    <xdr:to>
      <xdr:col>46</xdr:col>
      <xdr:colOff>38100</xdr:colOff>
      <xdr:row>98</xdr:row>
      <xdr:rowOff>168791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159918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69050</xdr:rowOff>
    </xdr:from>
    <xdr:to>
      <xdr:col>41</xdr:col>
      <xdr:colOff>101600</xdr:colOff>
      <xdr:row>98</xdr:row>
      <xdr:rowOff>170650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161777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6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69337</xdr:rowOff>
    </xdr:from>
    <xdr:to>
      <xdr:col>36</xdr:col>
      <xdr:colOff>165100</xdr:colOff>
      <xdr:row>98</xdr:row>
      <xdr:rowOff>170937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162064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4713</xdr:rowOff>
    </xdr:from>
    <xdr:to>
      <xdr:col>85</xdr:col>
      <xdr:colOff>127000</xdr:colOff>
      <xdr:row>79</xdr:row>
      <xdr:rowOff>5248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549263"/>
          <a:ext cx="8382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4322</xdr:rowOff>
    </xdr:from>
    <xdr:to>
      <xdr:col>81</xdr:col>
      <xdr:colOff>50800</xdr:colOff>
      <xdr:row>79</xdr:row>
      <xdr:rowOff>4713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548872"/>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4322</xdr:rowOff>
    </xdr:from>
    <xdr:to>
      <xdr:col>76</xdr:col>
      <xdr:colOff>114300</xdr:colOff>
      <xdr:row>79</xdr:row>
      <xdr:rowOff>6028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48872"/>
          <a:ext cx="8890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6028</xdr:rowOff>
    </xdr:from>
    <xdr:to>
      <xdr:col>71</xdr:col>
      <xdr:colOff>177800</xdr:colOff>
      <xdr:row>79</xdr:row>
      <xdr:rowOff>6648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55057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125898</xdr:rowOff>
    </xdr:from>
    <xdr:to>
      <xdr:col>85</xdr:col>
      <xdr:colOff>177800</xdr:colOff>
      <xdr:row>79</xdr:row>
      <xdr:rowOff>56048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40825</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41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125363</xdr:rowOff>
    </xdr:from>
    <xdr:to>
      <xdr:col>81</xdr:col>
      <xdr:colOff>101600</xdr:colOff>
      <xdr:row>79</xdr:row>
      <xdr:rowOff>55513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46640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5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124972</xdr:rowOff>
    </xdr:from>
    <xdr:to>
      <xdr:col>76</xdr:col>
      <xdr:colOff>165100</xdr:colOff>
      <xdr:row>79</xdr:row>
      <xdr:rowOff>55122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46249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126678</xdr:rowOff>
    </xdr:from>
    <xdr:to>
      <xdr:col>72</xdr:col>
      <xdr:colOff>38100</xdr:colOff>
      <xdr:row>79</xdr:row>
      <xdr:rowOff>56828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47955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127298</xdr:rowOff>
    </xdr:from>
    <xdr:to>
      <xdr:col>67</xdr:col>
      <xdr:colOff>101600</xdr:colOff>
      <xdr:row>79</xdr:row>
      <xdr:rowOff>57448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5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48575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110182</xdr:rowOff>
    </xdr:from>
    <xdr:to>
      <xdr:col>85</xdr:col>
      <xdr:colOff>127000</xdr:colOff>
      <xdr:row>98</xdr:row>
      <xdr:rowOff>138680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12282"/>
          <a:ext cx="838200" cy="2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110182</xdr:rowOff>
    </xdr:from>
    <xdr:to>
      <xdr:col>81</xdr:col>
      <xdr:colOff>50800</xdr:colOff>
      <xdr:row>98</xdr:row>
      <xdr:rowOff>138742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12282"/>
          <a:ext cx="889000" cy="2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138742</xdr:rowOff>
    </xdr:from>
    <xdr:to>
      <xdr:col>76</xdr:col>
      <xdr:colOff>114300</xdr:colOff>
      <xdr:row>98</xdr:row>
      <xdr:rowOff>139698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40842"/>
          <a:ext cx="889000" cy="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138764</xdr:rowOff>
    </xdr:from>
    <xdr:to>
      <xdr:col>71</xdr:col>
      <xdr:colOff>177800</xdr:colOff>
      <xdr:row>98</xdr:row>
      <xdr:rowOff>139698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40864"/>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87880</xdr:rowOff>
    </xdr:from>
    <xdr:to>
      <xdr:col>85</xdr:col>
      <xdr:colOff>177800</xdr:colOff>
      <xdr:row>99</xdr:row>
      <xdr:rowOff>18030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2807</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59382</xdr:rowOff>
    </xdr:from>
    <xdr:to>
      <xdr:col>81</xdr:col>
      <xdr:colOff>101600</xdr:colOff>
      <xdr:row>98</xdr:row>
      <xdr:rowOff>160982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152109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87942</xdr:rowOff>
    </xdr:from>
    <xdr:to>
      <xdr:col>76</xdr:col>
      <xdr:colOff>165100</xdr:colOff>
      <xdr:row>99</xdr:row>
      <xdr:rowOff>18092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9219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88898</xdr:rowOff>
    </xdr:from>
    <xdr:to>
      <xdr:col>72</xdr:col>
      <xdr:colOff>38100</xdr:colOff>
      <xdr:row>99</xdr:row>
      <xdr:rowOff>19048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9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10175</xdr:rowOff>
    </xdr:from>
    <xdr:ext cx="24929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78650" y="16983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87964</xdr:rowOff>
    </xdr:from>
    <xdr:to>
      <xdr:col>67</xdr:col>
      <xdr:colOff>101600</xdr:colOff>
      <xdr:row>99</xdr:row>
      <xdr:rowOff>18114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9241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126898</xdr:rowOff>
    </xdr:from>
    <xdr:to>
      <xdr:col>116</xdr:col>
      <xdr:colOff>62864</xdr:colOff>
      <xdr:row>38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613298"/>
          <a:ext cx="1269" cy="927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73575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38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126898</xdr:rowOff>
    </xdr:from>
    <xdr:to>
      <xdr:col>116</xdr:col>
      <xdr:colOff>152400</xdr:colOff>
      <xdr:row>32</xdr:row>
      <xdr:rowOff>126898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61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15684</xdr:rowOff>
    </xdr:from>
    <xdr:to>
      <xdr:col>116</xdr:col>
      <xdr:colOff>63500</xdr:colOff>
      <xdr:row>37</xdr:row>
      <xdr:rowOff>103296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359334"/>
          <a:ext cx="838200" cy="8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70242</xdr:rowOff>
    </xdr:from>
    <xdr:ext cx="378565"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138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91815</xdr:rowOff>
    </xdr:from>
    <xdr:to>
      <xdr:col>116</xdr:col>
      <xdr:colOff>114300</xdr:colOff>
      <xdr:row>38</xdr:row>
      <xdr:rowOff>21965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43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141643</xdr:rowOff>
    </xdr:from>
    <xdr:to>
      <xdr:col>111</xdr:col>
      <xdr:colOff>177800</xdr:colOff>
      <xdr:row>37</xdr:row>
      <xdr:rowOff>15684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5285143"/>
          <a:ext cx="889000" cy="107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66954</xdr:rowOff>
    </xdr:from>
    <xdr:to>
      <xdr:col>112</xdr:col>
      <xdr:colOff>38100</xdr:colOff>
      <xdr:row>37</xdr:row>
      <xdr:rowOff>168554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4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159681</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50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141643</xdr:rowOff>
    </xdr:from>
    <xdr:to>
      <xdr:col>107</xdr:col>
      <xdr:colOff>50800</xdr:colOff>
      <xdr:row>31</xdr:row>
      <xdr:rowOff>115811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5285143"/>
          <a:ext cx="889000" cy="14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46381</xdr:rowOff>
    </xdr:from>
    <xdr:to>
      <xdr:col>107</xdr:col>
      <xdr:colOff>101600</xdr:colOff>
      <xdr:row>37</xdr:row>
      <xdr:rowOff>147981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139107</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4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115811</xdr:rowOff>
    </xdr:from>
    <xdr:to>
      <xdr:col>102</xdr:col>
      <xdr:colOff>114300</xdr:colOff>
      <xdr:row>32</xdr:row>
      <xdr:rowOff>107982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5430761"/>
          <a:ext cx="889000" cy="16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39351</xdr:rowOff>
    </xdr:from>
    <xdr:to>
      <xdr:col>102</xdr:col>
      <xdr:colOff>165100</xdr:colOff>
      <xdr:row>37</xdr:row>
      <xdr:rowOff>140951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3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132078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47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xdr:rowOff>
    </xdr:from>
    <xdr:to>
      <xdr:col>98</xdr:col>
      <xdr:colOff>38100</xdr:colOff>
      <xdr:row>37</xdr:row>
      <xdr:rowOff>116205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107332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52496</xdr:rowOff>
    </xdr:from>
    <xdr:to>
      <xdr:col>116</xdr:col>
      <xdr:colOff>114300</xdr:colOff>
      <xdr:row>37</xdr:row>
      <xdr:rowOff>154096</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3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11873</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18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136334</xdr:rowOff>
    </xdr:from>
    <xdr:to>
      <xdr:col>112</xdr:col>
      <xdr:colOff>38100</xdr:colOff>
      <xdr:row>37</xdr:row>
      <xdr:rowOff>66484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3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83011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08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90843</xdr:rowOff>
    </xdr:from>
    <xdr:to>
      <xdr:col>107</xdr:col>
      <xdr:colOff>101600</xdr:colOff>
      <xdr:row>31</xdr:row>
      <xdr:rowOff>20993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523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37520</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67111" y="500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65011</xdr:rowOff>
    </xdr:from>
    <xdr:to>
      <xdr:col>102</xdr:col>
      <xdr:colOff>165100</xdr:colOff>
      <xdr:row>31</xdr:row>
      <xdr:rowOff>166611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53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11688</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278111" y="515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57182</xdr:rowOff>
    </xdr:from>
    <xdr:to>
      <xdr:col>98</xdr:col>
      <xdr:colOff>38100</xdr:colOff>
      <xdr:row>32</xdr:row>
      <xdr:rowOff>158782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55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3859</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389111" y="531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98378</xdr:rowOff>
    </xdr:from>
    <xdr:to>
      <xdr:col>116</xdr:col>
      <xdr:colOff>63500</xdr:colOff>
      <xdr:row>59</xdr:row>
      <xdr:rowOff>98378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21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98367</xdr:rowOff>
    </xdr:from>
    <xdr:to>
      <xdr:col>111</xdr:col>
      <xdr:colOff>177800</xdr:colOff>
      <xdr:row>59</xdr:row>
      <xdr:rowOff>98378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213917"/>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98367</xdr:rowOff>
    </xdr:from>
    <xdr:to>
      <xdr:col>107</xdr:col>
      <xdr:colOff>50800</xdr:colOff>
      <xdr:row>59</xdr:row>
      <xdr:rowOff>98367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21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98356</xdr:rowOff>
    </xdr:from>
    <xdr:to>
      <xdr:col>102</xdr:col>
      <xdr:colOff>114300</xdr:colOff>
      <xdr:row>59</xdr:row>
      <xdr:rowOff>98367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213906"/>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47578</xdr:rowOff>
    </xdr:from>
    <xdr:to>
      <xdr:col>116</xdr:col>
      <xdr:colOff>114300</xdr:colOff>
      <xdr:row>59</xdr:row>
      <xdr:rowOff>149178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6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313932"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946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47578</xdr:rowOff>
    </xdr:from>
    <xdr:to>
      <xdr:col>112</xdr:col>
      <xdr:colOff>38100</xdr:colOff>
      <xdr:row>59</xdr:row>
      <xdr:rowOff>149178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6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140305</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66333" y="10255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47567</xdr:rowOff>
    </xdr:from>
    <xdr:to>
      <xdr:col>107</xdr:col>
      <xdr:colOff>101600</xdr:colOff>
      <xdr:row>59</xdr:row>
      <xdr:rowOff>149167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140294</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77333" y="10255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47567</xdr:rowOff>
    </xdr:from>
    <xdr:to>
      <xdr:col>102</xdr:col>
      <xdr:colOff>165100</xdr:colOff>
      <xdr:row>59</xdr:row>
      <xdr:rowOff>149167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140294</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88333" y="10255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47556</xdr:rowOff>
    </xdr:from>
    <xdr:to>
      <xdr:col>98</xdr:col>
      <xdr:colOff>38100</xdr:colOff>
      <xdr:row>59</xdr:row>
      <xdr:rowOff>149156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140283</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99333" y="10255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159944</xdr:rowOff>
    </xdr:from>
    <xdr:to>
      <xdr:col>116</xdr:col>
      <xdr:colOff>63500</xdr:colOff>
      <xdr:row>78</xdr:row>
      <xdr:rowOff>161669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533044"/>
          <a:ext cx="838200" cy="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100822</xdr:rowOff>
    </xdr:from>
    <xdr:to>
      <xdr:col>111</xdr:col>
      <xdr:colOff>177800</xdr:colOff>
      <xdr:row>78</xdr:row>
      <xdr:rowOff>161669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473922"/>
          <a:ext cx="889000" cy="6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100822</xdr:rowOff>
    </xdr:from>
    <xdr:to>
      <xdr:col>107</xdr:col>
      <xdr:colOff>50800</xdr:colOff>
      <xdr:row>78</xdr:row>
      <xdr:rowOff>127741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473922"/>
          <a:ext cx="889000" cy="2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104559</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127741</xdr:rowOff>
    </xdr:from>
    <xdr:to>
      <xdr:col>102</xdr:col>
      <xdr:colOff>114300</xdr:colOff>
      <xdr:row>78</xdr:row>
      <xdr:rowOff>138322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500841"/>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106590</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92234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109144</xdr:rowOff>
    </xdr:from>
    <xdr:to>
      <xdr:col>116</xdr:col>
      <xdr:colOff>114300</xdr:colOff>
      <xdr:row>79</xdr:row>
      <xdr:rowOff>39294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4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24071</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39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110869</xdr:rowOff>
    </xdr:from>
    <xdr:to>
      <xdr:col>112</xdr:col>
      <xdr:colOff>38100</xdr:colOff>
      <xdr:row>79</xdr:row>
      <xdr:rowOff>41019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4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32146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5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50022</xdr:rowOff>
    </xdr:from>
    <xdr:to>
      <xdr:col>107</xdr:col>
      <xdr:colOff>101600</xdr:colOff>
      <xdr:row>78</xdr:row>
      <xdr:rowOff>151622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42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142749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51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76941</xdr:rowOff>
    </xdr:from>
    <xdr:to>
      <xdr:col>102</xdr:col>
      <xdr:colOff>165100</xdr:colOff>
      <xdr:row>79</xdr:row>
      <xdr:rowOff>7091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4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169668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54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87522</xdr:rowOff>
    </xdr:from>
    <xdr:to>
      <xdr:col>98</xdr:col>
      <xdr:colOff>38100</xdr:colOff>
      <xdr:row>79</xdr:row>
      <xdr:rowOff>17672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46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8799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5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治体の規模が小さく平野部に位置しているため、インフラや公共施設に関する経費が少なく、廃棄物処理・下水道・介護保険・消防を一部事務組合で実施していることから、全体的に類似団体内平均値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義務的経費については、人件費は増加、物件費は各種システム更新等による増加、補助費等はこども園増築による増加などにより増加した。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普通建設事業費は、新規整備・更新整備ともに減少したが、インフラや公共施設の計画的な維持管理を図っていく必要がある。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臨時的要素を除くと増加傾向にあり、経常収支比率の上昇による財政硬直化の要因となっている。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今後も事業の適切な見直しを行い健全な財政運営に努める。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
3,221
3.47
2,161,891
1,923,995
219,593
1,293,885
1,868,859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163260</xdr:rowOff>
    </xdr:from>
    <xdr:to>
      <xdr:col>24</xdr:col>
      <xdr:colOff>63500</xdr:colOff>
      <xdr:row>38</xdr:row>
      <xdr:rowOff>168389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6678360"/>
          <a:ext cx="8382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158302</xdr:rowOff>
    </xdr:from>
    <xdr:to>
      <xdr:col>19</xdr:col>
      <xdr:colOff>177800</xdr:colOff>
      <xdr:row>38</xdr:row>
      <xdr:rowOff>163260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673402"/>
          <a:ext cx="889000" cy="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147744</xdr:rowOff>
    </xdr:from>
    <xdr:to>
      <xdr:col>15</xdr:col>
      <xdr:colOff>50800</xdr:colOff>
      <xdr:row>38</xdr:row>
      <xdr:rowOff>158302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662844"/>
          <a:ext cx="889000" cy="1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147744</xdr:rowOff>
    </xdr:from>
    <xdr:to>
      <xdr:col>10</xdr:col>
      <xdr:colOff>114300</xdr:colOff>
      <xdr:row>38</xdr:row>
      <xdr:rowOff>169475</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662844"/>
          <a:ext cx="889000" cy="2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92627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2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97942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2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117589</xdr:rowOff>
    </xdr:from>
    <xdr:to>
      <xdr:col>24</xdr:col>
      <xdr:colOff>114300</xdr:colOff>
      <xdr:row>39</xdr:row>
      <xdr:rowOff>47739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63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32516</xdr:rowOff>
    </xdr:from>
    <xdr:ext cx="469744"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5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112460</xdr:rowOff>
    </xdr:from>
    <xdr:to>
      <xdr:col>20</xdr:col>
      <xdr:colOff>38100</xdr:colOff>
      <xdr:row>39</xdr:row>
      <xdr:rowOff>42610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62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33737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7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107502</xdr:rowOff>
    </xdr:from>
    <xdr:to>
      <xdr:col>15</xdr:col>
      <xdr:colOff>101600</xdr:colOff>
      <xdr:row>39</xdr:row>
      <xdr:rowOff>37652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6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28779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7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96944</xdr:rowOff>
    </xdr:from>
    <xdr:to>
      <xdr:col>10</xdr:col>
      <xdr:colOff>165100</xdr:colOff>
      <xdr:row>39</xdr:row>
      <xdr:rowOff>27094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61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18221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70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118675</xdr:rowOff>
    </xdr:from>
    <xdr:to>
      <xdr:col>6</xdr:col>
      <xdr:colOff>38100</xdr:colOff>
      <xdr:row>39</xdr:row>
      <xdr:rowOff>48825</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6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39952</xdr:rowOff>
    </xdr:from>
    <xdr:ext cx="469744"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95428" y="67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160278</xdr:rowOff>
    </xdr:from>
    <xdr:to>
      <xdr:col>24</xdr:col>
      <xdr:colOff>63500</xdr:colOff>
      <xdr:row>59</xdr:row>
      <xdr:rowOff>1849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104378"/>
          <a:ext cx="8382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136391</xdr:rowOff>
    </xdr:from>
    <xdr:to>
      <xdr:col>19</xdr:col>
      <xdr:colOff>177800</xdr:colOff>
      <xdr:row>58</xdr:row>
      <xdr:rowOff>160278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80491"/>
          <a:ext cx="889000" cy="2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136391</xdr:rowOff>
    </xdr:from>
    <xdr:to>
      <xdr:col>15</xdr:col>
      <xdr:colOff>50800</xdr:colOff>
      <xdr:row>59</xdr:row>
      <xdr:rowOff>8979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80491"/>
          <a:ext cx="889000" cy="4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107440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752</xdr:rowOff>
    </xdr:from>
    <xdr:to>
      <xdr:col>10</xdr:col>
      <xdr:colOff>114300</xdr:colOff>
      <xdr:row>59</xdr:row>
      <xdr:rowOff>8979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16302"/>
          <a:ext cx="889000" cy="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156977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122499</xdr:rowOff>
    </xdr:from>
    <xdr:to>
      <xdr:col>24</xdr:col>
      <xdr:colOff>114300</xdr:colOff>
      <xdr:row>59</xdr:row>
      <xdr:rowOff>52649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37426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8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109478</xdr:rowOff>
    </xdr:from>
    <xdr:to>
      <xdr:col>20</xdr:col>
      <xdr:colOff>38100</xdr:colOff>
      <xdr:row>59</xdr:row>
      <xdr:rowOff>39628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5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30755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14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85591</xdr:rowOff>
    </xdr:from>
    <xdr:to>
      <xdr:col>15</xdr:col>
      <xdr:colOff>101600</xdr:colOff>
      <xdr:row>59</xdr:row>
      <xdr:rowOff>15741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2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6868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12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129629</xdr:rowOff>
    </xdr:from>
    <xdr:to>
      <xdr:col>10</xdr:col>
      <xdr:colOff>165100</xdr:colOff>
      <xdr:row>59</xdr:row>
      <xdr:rowOff>59779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50906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6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121402</xdr:rowOff>
    </xdr:from>
    <xdr:to>
      <xdr:col>6</xdr:col>
      <xdr:colOff>38100</xdr:colOff>
      <xdr:row>59</xdr:row>
      <xdr:rowOff>51552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42679</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15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49744</xdr:rowOff>
    </xdr:from>
    <xdr:to>
      <xdr:col>24</xdr:col>
      <xdr:colOff>62865</xdr:colOff>
      <xdr:row>77</xdr:row>
      <xdr:rowOff>84609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22694"/>
          <a:ext cx="1270" cy="106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88436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9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84609</xdr:rowOff>
    </xdr:from>
    <xdr:to>
      <xdr:col>24</xdr:col>
      <xdr:colOff>152400</xdr:colOff>
      <xdr:row>77</xdr:row>
      <xdr:rowOff>84609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167871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49744</xdr:rowOff>
    </xdr:from>
    <xdr:to>
      <xdr:col>24</xdr:col>
      <xdr:colOff>152400</xdr:colOff>
      <xdr:row>71</xdr:row>
      <xdr:rowOff>49744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143898</xdr:rowOff>
    </xdr:from>
    <xdr:to>
      <xdr:col>24</xdr:col>
      <xdr:colOff>63500</xdr:colOff>
      <xdr:row>76</xdr:row>
      <xdr:rowOff>169692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74098"/>
          <a:ext cx="8382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39071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97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16194</xdr:rowOff>
    </xdr:from>
    <xdr:to>
      <xdr:col>24</xdr:col>
      <xdr:colOff>114300</xdr:colOff>
      <xdr:row>76</xdr:row>
      <xdr:rowOff>117794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143898</xdr:rowOff>
    </xdr:from>
    <xdr:to>
      <xdr:col>19</xdr:col>
      <xdr:colOff>177800</xdr:colOff>
      <xdr:row>76</xdr:row>
      <xdr:rowOff>158558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74098"/>
          <a:ext cx="889000" cy="1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17777</xdr:rowOff>
    </xdr:from>
    <xdr:to>
      <xdr:col>20</xdr:col>
      <xdr:colOff>38100</xdr:colOff>
      <xdr:row>76</xdr:row>
      <xdr:rowOff>119377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135904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158558</xdr:rowOff>
    </xdr:from>
    <xdr:to>
      <xdr:col>15</xdr:col>
      <xdr:colOff>50800</xdr:colOff>
      <xdr:row>77</xdr:row>
      <xdr:rowOff>90216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88758"/>
          <a:ext cx="889000" cy="10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36672</xdr:rowOff>
    </xdr:from>
    <xdr:to>
      <xdr:col>15</xdr:col>
      <xdr:colOff>101600</xdr:colOff>
      <xdr:row>76</xdr:row>
      <xdr:rowOff>138272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154799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4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90216</xdr:rowOff>
    </xdr:from>
    <xdr:to>
      <xdr:col>10</xdr:col>
      <xdr:colOff>114300</xdr:colOff>
      <xdr:row>77</xdr:row>
      <xdr:rowOff>111522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91866"/>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59758</xdr:rowOff>
    </xdr:from>
    <xdr:to>
      <xdr:col>10</xdr:col>
      <xdr:colOff>165100</xdr:colOff>
      <xdr:row>76</xdr:row>
      <xdr:rowOff>161358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6435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56029</xdr:rowOff>
    </xdr:from>
    <xdr:to>
      <xdr:col>6</xdr:col>
      <xdr:colOff>38100</xdr:colOff>
      <xdr:row>76</xdr:row>
      <xdr:rowOff>157629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2706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118892</xdr:rowOff>
    </xdr:from>
    <xdr:to>
      <xdr:col>24</xdr:col>
      <xdr:colOff>114300</xdr:colOff>
      <xdr:row>77</xdr:row>
      <xdr:rowOff>49042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4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33819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6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93098</xdr:rowOff>
    </xdr:from>
    <xdr:to>
      <xdr:col>20</xdr:col>
      <xdr:colOff>38100</xdr:colOff>
      <xdr:row>77</xdr:row>
      <xdr:rowOff>23248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2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1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107758</xdr:rowOff>
    </xdr:from>
    <xdr:to>
      <xdr:col>15</xdr:col>
      <xdr:colOff>101600</xdr:colOff>
      <xdr:row>77</xdr:row>
      <xdr:rowOff>37908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29035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3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39416</xdr:rowOff>
    </xdr:from>
    <xdr:to>
      <xdr:col>10</xdr:col>
      <xdr:colOff>165100</xdr:colOff>
      <xdr:row>77</xdr:row>
      <xdr:rowOff>141016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132143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60722</xdr:rowOff>
    </xdr:from>
    <xdr:to>
      <xdr:col>6</xdr:col>
      <xdr:colOff>38100</xdr:colOff>
      <xdr:row>77</xdr:row>
      <xdr:rowOff>162322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153449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5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142596</xdr:rowOff>
    </xdr:from>
    <xdr:to>
      <xdr:col>24</xdr:col>
      <xdr:colOff>63500</xdr:colOff>
      <xdr:row>98</xdr:row>
      <xdr:rowOff>145334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44696"/>
          <a:ext cx="838200" cy="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142596</xdr:rowOff>
    </xdr:from>
    <xdr:to>
      <xdr:col>19</xdr:col>
      <xdr:colOff>177800</xdr:colOff>
      <xdr:row>98</xdr:row>
      <xdr:rowOff>170259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44696"/>
          <a:ext cx="889000" cy="2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166621</xdr:rowOff>
    </xdr:from>
    <xdr:to>
      <xdr:col>15</xdr:col>
      <xdr:colOff>50800</xdr:colOff>
      <xdr:row>98</xdr:row>
      <xdr:rowOff>170259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68721"/>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25826</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166621</xdr:rowOff>
    </xdr:from>
    <xdr:to>
      <xdr:col>10</xdr:col>
      <xdr:colOff>114300</xdr:colOff>
      <xdr:row>98</xdr:row>
      <xdr:rowOff>169363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68721"/>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24187</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94534</xdr:rowOff>
    </xdr:from>
    <xdr:to>
      <xdr:col>24</xdr:col>
      <xdr:colOff>114300</xdr:colOff>
      <xdr:row>99</xdr:row>
      <xdr:rowOff>24684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9461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91796</xdr:rowOff>
    </xdr:from>
    <xdr:to>
      <xdr:col>20</xdr:col>
      <xdr:colOff>38100</xdr:colOff>
      <xdr:row>99</xdr:row>
      <xdr:rowOff>21946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13073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119459</xdr:rowOff>
    </xdr:from>
    <xdr:to>
      <xdr:col>15</xdr:col>
      <xdr:colOff>101600</xdr:colOff>
      <xdr:row>99</xdr:row>
      <xdr:rowOff>49609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2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40736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115821</xdr:rowOff>
    </xdr:from>
    <xdr:to>
      <xdr:col>10</xdr:col>
      <xdr:colOff>165100</xdr:colOff>
      <xdr:row>99</xdr:row>
      <xdr:rowOff>45971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37098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118563</xdr:rowOff>
    </xdr:from>
    <xdr:to>
      <xdr:col>6</xdr:col>
      <xdr:colOff>38100</xdr:colOff>
      <xdr:row>99</xdr:row>
      <xdr:rowOff>48713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39840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99290</xdr:rowOff>
    </xdr:from>
    <xdr:to>
      <xdr:col>55</xdr:col>
      <xdr:colOff>0</xdr:colOff>
      <xdr:row>58</xdr:row>
      <xdr:rowOff>111859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43390"/>
          <a:ext cx="838200" cy="1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99290</xdr:rowOff>
    </xdr:from>
    <xdr:to>
      <xdr:col>50</xdr:col>
      <xdr:colOff>114300</xdr:colOff>
      <xdr:row>58</xdr:row>
      <xdr:rowOff>103981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43390"/>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103981</xdr:rowOff>
    </xdr:from>
    <xdr:to>
      <xdr:col>45</xdr:col>
      <xdr:colOff>177800</xdr:colOff>
      <xdr:row>58</xdr:row>
      <xdr:rowOff>105263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48081"/>
          <a:ext cx="8890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93097</xdr:rowOff>
    </xdr:from>
    <xdr:to>
      <xdr:col>41</xdr:col>
      <xdr:colOff>50800</xdr:colOff>
      <xdr:row>58</xdr:row>
      <xdr:rowOff>105263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37197"/>
          <a:ext cx="889000" cy="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61059</xdr:rowOff>
    </xdr:from>
    <xdr:to>
      <xdr:col>55</xdr:col>
      <xdr:colOff>50800</xdr:colOff>
      <xdr:row>58</xdr:row>
      <xdr:rowOff>162659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0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147436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2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48490</xdr:rowOff>
    </xdr:from>
    <xdr:to>
      <xdr:col>50</xdr:col>
      <xdr:colOff>165100</xdr:colOff>
      <xdr:row>58</xdr:row>
      <xdr:rowOff>150090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141217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53181</xdr:rowOff>
    </xdr:from>
    <xdr:to>
      <xdr:col>46</xdr:col>
      <xdr:colOff>38100</xdr:colOff>
      <xdr:row>58</xdr:row>
      <xdr:rowOff>154781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145908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9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54463</xdr:rowOff>
    </xdr:from>
    <xdr:to>
      <xdr:col>41</xdr:col>
      <xdr:colOff>101600</xdr:colOff>
      <xdr:row>58</xdr:row>
      <xdr:rowOff>156063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9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147190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9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42297</xdr:rowOff>
    </xdr:from>
    <xdr:to>
      <xdr:col>36</xdr:col>
      <xdr:colOff>165100</xdr:colOff>
      <xdr:row>58</xdr:row>
      <xdr:rowOff>143897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135024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7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42208</xdr:rowOff>
    </xdr:from>
    <xdr:to>
      <xdr:col>55</xdr:col>
      <xdr:colOff>0</xdr:colOff>
      <xdr:row>79</xdr:row>
      <xdr:rowOff>42599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86758"/>
          <a:ext cx="8382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42328</xdr:rowOff>
    </xdr:from>
    <xdr:to>
      <xdr:col>50</xdr:col>
      <xdr:colOff>114300</xdr:colOff>
      <xdr:row>79</xdr:row>
      <xdr:rowOff>42599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86878"/>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38131</xdr:rowOff>
    </xdr:from>
    <xdr:to>
      <xdr:col>45</xdr:col>
      <xdr:colOff>177800</xdr:colOff>
      <xdr:row>79</xdr:row>
      <xdr:rowOff>42328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82681"/>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38131</xdr:rowOff>
    </xdr:from>
    <xdr:to>
      <xdr:col>41</xdr:col>
      <xdr:colOff>50800</xdr:colOff>
      <xdr:row>79</xdr:row>
      <xdr:rowOff>42695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82681"/>
          <a:ext cx="88900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162858</xdr:rowOff>
    </xdr:from>
    <xdr:to>
      <xdr:col>55</xdr:col>
      <xdr:colOff>50800</xdr:colOff>
      <xdr:row>79</xdr:row>
      <xdr:rowOff>93008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77785</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5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163249</xdr:rowOff>
    </xdr:from>
    <xdr:to>
      <xdr:col>50</xdr:col>
      <xdr:colOff>165100</xdr:colOff>
      <xdr:row>79</xdr:row>
      <xdr:rowOff>93399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3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84526</xdr:rowOff>
    </xdr:from>
    <xdr:ext cx="378565"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50017" y="13629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162978</xdr:rowOff>
    </xdr:from>
    <xdr:to>
      <xdr:col>46</xdr:col>
      <xdr:colOff>38100</xdr:colOff>
      <xdr:row>79</xdr:row>
      <xdr:rowOff>93128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3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84255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2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158781</xdr:rowOff>
    </xdr:from>
    <xdr:to>
      <xdr:col>41</xdr:col>
      <xdr:colOff>101600</xdr:colOff>
      <xdr:row>79</xdr:row>
      <xdr:rowOff>88931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80058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2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163345</xdr:rowOff>
    </xdr:from>
    <xdr:to>
      <xdr:col>36</xdr:col>
      <xdr:colOff>165100</xdr:colOff>
      <xdr:row>79</xdr:row>
      <xdr:rowOff>93495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84622</xdr:rowOff>
    </xdr:from>
    <xdr:ext cx="378565"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3017" y="1362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157085</xdr:rowOff>
    </xdr:from>
    <xdr:to>
      <xdr:col>55</xdr:col>
      <xdr:colOff>0</xdr:colOff>
      <xdr:row>97</xdr:row>
      <xdr:rowOff>158358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87735"/>
          <a:ext cx="8382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143563</xdr:rowOff>
    </xdr:from>
    <xdr:to>
      <xdr:col>50</xdr:col>
      <xdr:colOff>114300</xdr:colOff>
      <xdr:row>97</xdr:row>
      <xdr:rowOff>157085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74213"/>
          <a:ext cx="889000" cy="1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85151</xdr:rowOff>
    </xdr:from>
    <xdr:to>
      <xdr:col>45</xdr:col>
      <xdr:colOff>177800</xdr:colOff>
      <xdr:row>97</xdr:row>
      <xdr:rowOff>143563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15801"/>
          <a:ext cx="889000" cy="5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85151</xdr:rowOff>
    </xdr:from>
    <xdr:to>
      <xdr:col>41</xdr:col>
      <xdr:colOff>50800</xdr:colOff>
      <xdr:row>97</xdr:row>
      <xdr:rowOff>142167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15801"/>
          <a:ext cx="889000" cy="5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107558</xdr:rowOff>
    </xdr:from>
    <xdr:to>
      <xdr:col>55</xdr:col>
      <xdr:colOff>50800</xdr:colOff>
      <xdr:row>98</xdr:row>
      <xdr:rowOff>37708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3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5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106285</xdr:rowOff>
    </xdr:from>
    <xdr:to>
      <xdr:col>50</xdr:col>
      <xdr:colOff>165100</xdr:colOff>
      <xdr:row>98</xdr:row>
      <xdr:rowOff>36435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3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27562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2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92763</xdr:rowOff>
    </xdr:from>
    <xdr:to>
      <xdr:col>46</xdr:col>
      <xdr:colOff>38100</xdr:colOff>
      <xdr:row>98</xdr:row>
      <xdr:rowOff>22913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2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14040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1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34351</xdr:rowOff>
    </xdr:from>
    <xdr:to>
      <xdr:col>41</xdr:col>
      <xdr:colOff>101600</xdr:colOff>
      <xdr:row>97</xdr:row>
      <xdr:rowOff>135951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6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152478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44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91367</xdr:rowOff>
    </xdr:from>
    <xdr:to>
      <xdr:col>36</xdr:col>
      <xdr:colOff>165100</xdr:colOff>
      <xdr:row>98</xdr:row>
      <xdr:rowOff>21517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2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12644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1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42581</xdr:rowOff>
    </xdr:from>
    <xdr:to>
      <xdr:col>85</xdr:col>
      <xdr:colOff>127000</xdr:colOff>
      <xdr:row>39</xdr:row>
      <xdr:rowOff>44090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729131"/>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42218</xdr:rowOff>
    </xdr:from>
    <xdr:to>
      <xdr:col>81</xdr:col>
      <xdr:colOff>50800</xdr:colOff>
      <xdr:row>39</xdr:row>
      <xdr:rowOff>44090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728768"/>
          <a:ext cx="8890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42218</xdr:rowOff>
    </xdr:from>
    <xdr:to>
      <xdr:col>76</xdr:col>
      <xdr:colOff>114300</xdr:colOff>
      <xdr:row>39</xdr:row>
      <xdr:rowOff>50069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728768"/>
          <a:ext cx="889000" cy="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50069</xdr:rowOff>
    </xdr:from>
    <xdr:to>
      <xdr:col>71</xdr:col>
      <xdr:colOff>177800</xdr:colOff>
      <xdr:row>39</xdr:row>
      <xdr:rowOff>50438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736619"/>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88596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163231</xdr:rowOff>
    </xdr:from>
    <xdr:to>
      <xdr:col>85</xdr:col>
      <xdr:colOff>177800</xdr:colOff>
      <xdr:row>39</xdr:row>
      <xdr:rowOff>93381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67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78158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59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164740</xdr:rowOff>
    </xdr:from>
    <xdr:to>
      <xdr:col>81</xdr:col>
      <xdr:colOff>101600</xdr:colOff>
      <xdr:row>39</xdr:row>
      <xdr:rowOff>94890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67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86017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77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162868</xdr:rowOff>
    </xdr:from>
    <xdr:to>
      <xdr:col>76</xdr:col>
      <xdr:colOff>165100</xdr:colOff>
      <xdr:row>39</xdr:row>
      <xdr:rowOff>93018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67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84145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77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170719</xdr:rowOff>
    </xdr:from>
    <xdr:to>
      <xdr:col>72</xdr:col>
      <xdr:colOff>38100</xdr:colOff>
      <xdr:row>39</xdr:row>
      <xdr:rowOff>100869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6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91996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7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171088</xdr:rowOff>
    </xdr:from>
    <xdr:to>
      <xdr:col>67</xdr:col>
      <xdr:colOff>101600</xdr:colOff>
      <xdr:row>39</xdr:row>
      <xdr:rowOff>101238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6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92365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77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146723</xdr:rowOff>
    </xdr:from>
    <xdr:to>
      <xdr:col>85</xdr:col>
      <xdr:colOff>127000</xdr:colOff>
      <xdr:row>58</xdr:row>
      <xdr:rowOff>161565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10090823"/>
          <a:ext cx="838200" cy="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146726</xdr:rowOff>
    </xdr:from>
    <xdr:to>
      <xdr:col>81</xdr:col>
      <xdr:colOff>50800</xdr:colOff>
      <xdr:row>58</xdr:row>
      <xdr:rowOff>161565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10090826"/>
          <a:ext cx="889000" cy="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146726</xdr:rowOff>
    </xdr:from>
    <xdr:to>
      <xdr:col>76</xdr:col>
      <xdr:colOff>114300</xdr:colOff>
      <xdr:row>58</xdr:row>
      <xdr:rowOff>167511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10090826"/>
          <a:ext cx="889000" cy="2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147580</xdr:rowOff>
    </xdr:from>
    <xdr:to>
      <xdr:col>71</xdr:col>
      <xdr:colOff>177800</xdr:colOff>
      <xdr:row>58</xdr:row>
      <xdr:rowOff>167511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10091680"/>
          <a:ext cx="889000" cy="1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95923</xdr:rowOff>
    </xdr:from>
    <xdr:to>
      <xdr:col>85</xdr:col>
      <xdr:colOff>177800</xdr:colOff>
      <xdr:row>59</xdr:row>
      <xdr:rowOff>26073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100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10850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5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110765</xdr:rowOff>
    </xdr:from>
    <xdr:to>
      <xdr:col>81</xdr:col>
      <xdr:colOff>101600</xdr:colOff>
      <xdr:row>59</xdr:row>
      <xdr:rowOff>40915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5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32042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14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95926</xdr:rowOff>
    </xdr:from>
    <xdr:to>
      <xdr:col>76</xdr:col>
      <xdr:colOff>165100</xdr:colOff>
      <xdr:row>59</xdr:row>
      <xdr:rowOff>26076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4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17203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13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116711</xdr:rowOff>
    </xdr:from>
    <xdr:to>
      <xdr:col>72</xdr:col>
      <xdr:colOff>38100</xdr:colOff>
      <xdr:row>59</xdr:row>
      <xdr:rowOff>46861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100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37988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15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96780</xdr:rowOff>
    </xdr:from>
    <xdr:to>
      <xdr:col>67</xdr:col>
      <xdr:colOff>101600</xdr:colOff>
      <xdr:row>59</xdr:row>
      <xdr:rowOff>26930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10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18057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13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4713</xdr:rowOff>
    </xdr:from>
    <xdr:to>
      <xdr:col>85</xdr:col>
      <xdr:colOff>127000</xdr:colOff>
      <xdr:row>99</xdr:row>
      <xdr:rowOff>5248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978263"/>
          <a:ext cx="8382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4322</xdr:rowOff>
    </xdr:from>
    <xdr:to>
      <xdr:col>81</xdr:col>
      <xdr:colOff>50800</xdr:colOff>
      <xdr:row>99</xdr:row>
      <xdr:rowOff>4713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977872"/>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4322</xdr:rowOff>
    </xdr:from>
    <xdr:to>
      <xdr:col>76</xdr:col>
      <xdr:colOff>114300</xdr:colOff>
      <xdr:row>99</xdr:row>
      <xdr:rowOff>6028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977872"/>
          <a:ext cx="8890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6028</xdr:rowOff>
    </xdr:from>
    <xdr:to>
      <xdr:col>71</xdr:col>
      <xdr:colOff>177800</xdr:colOff>
      <xdr:row>99</xdr:row>
      <xdr:rowOff>6648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97957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125898</xdr:rowOff>
    </xdr:from>
    <xdr:to>
      <xdr:col>85</xdr:col>
      <xdr:colOff>177800</xdr:colOff>
      <xdr:row>99</xdr:row>
      <xdr:rowOff>56048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9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40825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8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125363</xdr:rowOff>
    </xdr:from>
    <xdr:to>
      <xdr:col>81</xdr:col>
      <xdr:colOff>101600</xdr:colOff>
      <xdr:row>99</xdr:row>
      <xdr:rowOff>55513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9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46640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70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124972</xdr:rowOff>
    </xdr:from>
    <xdr:to>
      <xdr:col>76</xdr:col>
      <xdr:colOff>165100</xdr:colOff>
      <xdr:row>99</xdr:row>
      <xdr:rowOff>55122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92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46249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701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126678</xdr:rowOff>
    </xdr:from>
    <xdr:to>
      <xdr:col>72</xdr:col>
      <xdr:colOff>38100</xdr:colOff>
      <xdr:row>99</xdr:row>
      <xdr:rowOff>56828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9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47955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702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127298</xdr:rowOff>
    </xdr:from>
    <xdr:to>
      <xdr:col>67</xdr:col>
      <xdr:colOff>101600</xdr:colOff>
      <xdr:row>99</xdr:row>
      <xdr:rowOff>57448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92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48575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702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自治体の規模が小さく平野部に位置しているため、インフラや公共施設に関する経費が少ない。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議会費は、議員報酬が低い水準であるため類似団体平均を下回っている。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民生費は、国民健康保険事業特別会計操出金の減少等により減少した。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土木費は、除雪費用の減少、及び道路事業費の減少により減少した。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スクール構想や新型コロナウイルス感染症関連交付金事業により増加した。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は、令和２年度に０．５５億円取崩しを行っており、それ以降は取崩しを実施せずに運営、年々残高が増加している状況である（残高７．５５億円）。実質単年度収支についても、引き続き黒字を確保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今後も、事業の見直し・統廃合など歳出の合理化等行財政改革を推進し、健全な行財政運営に努めていく。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一般会計では、令和３年度と比較し２．２４％上昇し、令和４年度末には、財政調整基金に１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０億円積立している。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なお、国民健康保険事業は医療費の高騰が続いており、財源確保に向けた保険税引き上げ等が必要である。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令和４年度決算（単年度）における元利償還金は１７１百万円。令和４年度以降の元利償還金も概ね１．７億円であり、今後も同水準で推移するものと見込んでいる。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将来負担額において、地方債残高は、前年度比▲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1,866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百万円であり、公園緑地事業や緊急防災・減災事業の償還終了等による要因である。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今後も公共施設の長寿命化等による財政調整基金の取崩しが想定され、また地方債発行抑制もより慎重に期すことが必要である。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富山県舟橋村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・令和４年度末の基金残高は、８億１７百万円となっており、前年度から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・これは、財政調整基金において、５０百万円、その他特定目的基金で３百万円増加したことが主な要因である。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・村税の減収などの不測の事態への対応に加え、地域優良賃貸住宅の修繕など、今後の財政需要の増大にも適切に対応していけるように一定額を確保していくことを予定している。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・地域福祉基金：高齢者福祉環境の向上を図る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・農村環境創造基金：土地改良施設等の機能増進を図る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・教育振興基金：小中学校教育環境の向上を図る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・地域優良賃貸住宅修繕基金：地域優良賃貸住宅の修繕を行う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・地域振興基金：少子高齢化対策の向上を図る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・地域優良賃貸住宅の運営開始に伴い、住宅使用料の一部を財源に、地域優良賃貸住宅修繕基金への積立を開始したため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・その他特定目的基金全体：公共施設、インフラ等の長寿命化や多額の負担が見込まれる特定の財政支出に備えるため、一定額を確保していく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・令和４年度末の基金残高は、７億５５百万円となっており、前年度から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歳入歳出余剰金の一部を財源として、一定額を確保していく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・令和４年度末の基金残高は、５百万円となっており、前年度と同額である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・今後の金利変動等の公債費の償還リスクに備えるため、収支改善の取組を着実に進め、一定額を確保していく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3BAC263-62C4-4714-AC0E-488F5028B7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A904C25-2087-489D-9BC8-F4D9D7278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547894E-06AC-46CF-94D9-0894D7431255}"/>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18F8A0C-9EA0-4E02-BA04-E784A484AC52}"/>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97D8421-793B-4F05-99F5-97108ACE53AE}"/>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9525914-745D-4AC0-8446-5EC8E4D63EA4}"/>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F373FEA-49A1-432E-9C0A-FFF6BE10EA09}"/>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7BBE2F1-A773-4703-880C-D0B9CA752201}"/>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2DEFB34-F260-4802-ABC0-C9BB9875D0CF}"/>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DAA3817-CB1F-4012-874C-0F09D902E3BB}"/>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00671C9-C021-4ADC-8F93-117828AC7317}"/>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F56744A-DE72-4BC0-9E1E-DB97F4C751C5}"/>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
3,221
3.47
2,161,891
1,923,995
219,593
1,293,885
1,868,859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BA2D762-1071-4664-8D92-7737F71A0851}"/>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A265873-E01E-46E8-9B70-97BC36756EEC}"/>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531B91F-D471-475D-AA7A-26E44195D9E8}"/>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5A79620-4301-4288-AABE-EA651C519736}"/>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9A2FF79-D0AE-42AA-AA3F-9B87DF06F621}"/>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662E2E8-101A-4182-8227-10E4F7635899}"/>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95A8B14-F546-40E4-8A71-652AF61377AE}"/>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98805BA-BB3E-4B0C-BAB2-23E90E5B0A05}"/>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F630A99-A45E-4A49-BE66-4346C80D80B0}"/>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DABB8A6-2375-4A54-8203-C0D8725008A5}"/>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4C8F8F9-C4FF-4BD6-8313-F56112334145}"/>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13CCBD6-91D6-4E85-A24F-AF4555EFEBB6}"/>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9558108-3123-4A1C-86C6-400D5D5B9E40}"/>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0FD7933-101A-4C95-92E0-D54D733B7FC8}"/>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45E10AA-2B19-4B3F-89DC-DC314EBB8454}"/>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5901256-F58A-419C-9F35-102D35FDE354}"/>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4BFD39F-6CE4-44BC-BE05-D1AD938C66C7}"/>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382AF21-85D5-49C9-BFCD-AF23B1125D7D}"/>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5CC5D75-8446-4685-96AB-EF54D20D2940}"/>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C164AAB-EFB4-4952-A998-CB91356BD748}"/>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B652907D-F36B-4B86-8AAD-1F13156A71A5}"/>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32D7DF3-639D-4198-B742-0722B6A6AE04}"/>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B4CEDB0-05F3-47FD-82C8-3994D6560A3A}"/>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01785BD-CB3E-41DE-870B-926572CFDC81}"/>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AA0738E5-C6EF-412F-A344-DE42286CBCD2}"/>
            </a:ext>
          </a:extLst>
        </xdr:cNvPr>
        <xdr:cNvSpPr/>
      </xdr:nvSpPr>
      <xdr:spPr>
        <a:xfrm>
          <a:off x="3631062" y="3630071"/>
          <a:ext cx="42455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06F9042-CF7C-45B2-B952-693E703AC012}"/>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8936A31-D160-47F2-B821-572EB1972304}"/>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C9A8053-0BB2-4ADA-9F5C-212CED61EFAB}"/>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F642D19-98EA-4CA5-A2F7-8BE9F3515B12}"/>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3CEB0C1-49B1-4240-9474-E9E945BCC5EE}"/>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6967959-6231-402B-8A2E-71421D29B109}"/>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CE64875-DD3A-45D1-A748-E97A6F8BB06D}"/>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D26B9EE-AA49-4FF2-96ED-3ED5A6D4D008}"/>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29B5001-B573-453C-AA73-C2CE1793E960}"/>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5AF2100-75A2-457C-8D27-91B9C7FC2900}"/>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各種の固定資産の償却状況を適切に把握し、更新費用等を的確に見込むことが必要である。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9000200-7457-41FB-9FD9-91611FDE6845}"/>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85F94E3-8FAC-4BA3-A206-39F3C434E29F}"/>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505FE780-2E99-43A0-A377-363A6ABCD207}"/>
            </a:ext>
          </a:extLst>
        </xdr:cNvPr>
        <xdr:cNvSpPr txBox="1"/>
      </xdr:nvSpPr>
      <xdr:spPr>
        <a:xfrm>
          <a:off x="741836"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730E3A1E-8529-4685-8A7E-A545F9BB2902}"/>
            </a:ext>
          </a:extLst>
        </xdr:cNvPr>
        <xdr:cNvCxnSpPr/>
      </xdr:nvCxnSpPr>
      <xdr:spPr>
        <a:xfrm>
          <a:off x="1158875" y="569549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E32DF144-BB94-4629-AA72-42E32A1E704A}"/>
            </a:ext>
          </a:extLst>
        </xdr:cNvPr>
        <xdr:cNvSpPr txBox="1"/>
      </xdr:nvSpPr>
      <xdr:spPr>
        <a:xfrm>
          <a:off x="789956" y="56112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87D5AF35-7A0A-4514-9B67-56477C1D4423}"/>
            </a:ext>
          </a:extLst>
        </xdr:cNvPr>
        <xdr:cNvCxnSpPr/>
      </xdr:nvCxnSpPr>
      <xdr:spPr>
        <a:xfrm>
          <a:off x="1158875" y="541246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8B112DD1-F140-4EF0-8B26-4DC948515E34}"/>
            </a:ext>
          </a:extLst>
        </xdr:cNvPr>
        <xdr:cNvSpPr txBox="1"/>
      </xdr:nvSpPr>
      <xdr:spPr>
        <a:xfrm>
          <a:off x="789956" y="53218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A5B8F693-6497-42AF-8585-DCB5EFD830F2}"/>
            </a:ext>
          </a:extLst>
        </xdr:cNvPr>
        <xdr:cNvCxnSpPr/>
      </xdr:nvCxnSpPr>
      <xdr:spPr>
        <a:xfrm>
          <a:off x="1158875" y="5123089"/>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73071F2A-EE74-4322-B24B-A2AE875FAA73}"/>
            </a:ext>
          </a:extLst>
        </xdr:cNvPr>
        <xdr:cNvSpPr txBox="1"/>
      </xdr:nvSpPr>
      <xdr:spPr>
        <a:xfrm>
          <a:off x="789956" y="5029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DE01381B-5698-449D-A4D1-9823633D2F91}"/>
            </a:ext>
          </a:extLst>
        </xdr:cNvPr>
        <xdr:cNvCxnSpPr/>
      </xdr:nvCxnSpPr>
      <xdr:spPr>
        <a:xfrm>
          <a:off x="1158875" y="4830536"/>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E7DF205-500E-43BD-8078-830D0767E907}"/>
            </a:ext>
          </a:extLst>
        </xdr:cNvPr>
        <xdr:cNvSpPr txBox="1"/>
      </xdr:nvSpPr>
      <xdr:spPr>
        <a:xfrm>
          <a:off x="789956" y="47367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1B903339-1400-4423-B8A5-470BE9138027}"/>
            </a:ext>
          </a:extLst>
        </xdr:cNvPr>
        <xdr:cNvCxnSpPr/>
      </xdr:nvCxnSpPr>
      <xdr:spPr>
        <a:xfrm>
          <a:off x="1158875" y="453163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0E7556D-872E-4C4D-9819-3EAE76CBF05C}"/>
            </a:ext>
          </a:extLst>
        </xdr:cNvPr>
        <xdr:cNvSpPr txBox="1"/>
      </xdr:nvSpPr>
      <xdr:spPr>
        <a:xfrm>
          <a:off x="789956" y="44473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AEAB07A8-1F22-4CD4-B1CD-A7ABE46D27F7}"/>
            </a:ext>
          </a:extLst>
        </xdr:cNvPr>
        <xdr:cNvCxnSpPr/>
      </xdr:nvCxnSpPr>
      <xdr:spPr>
        <a:xfrm>
          <a:off x="1158875" y="423907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344C1AA5-D39D-47D9-98EF-1F98BE09A9AE}"/>
            </a:ext>
          </a:extLst>
        </xdr:cNvPr>
        <xdr:cNvSpPr txBox="1"/>
      </xdr:nvSpPr>
      <xdr:spPr>
        <a:xfrm>
          <a:off x="789956" y="41548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B679B2FF-BB1F-44D4-8649-6802602F84BD}"/>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D5795D10-5B63-49C9-86D6-AC96929160FF}"/>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11908C9-1478-48AB-88AC-210B45268E04}"/>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67" name="直線コネクタ 66">
          <a:extLst>
            <a:ext uri="{FF2B5EF4-FFF2-40B4-BE49-F238E27FC236}">
              <a16:creationId xmlns:a16="http://schemas.microsoft.com/office/drawing/2014/main" id="{55136D01-B7DE-4F5B-95C5-C3F2361EEE7A}"/>
            </a:ext>
          </a:extLst>
        </xdr:cNvPr>
        <xdr:cNvCxnSpPr/>
      </xdr:nvCxnSpPr>
      <xdr:spPr>
        <a:xfrm flipV="1">
          <a:off x="4306570" y="4226832"/>
          <a:ext cx="1270" cy="139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68" name="有形固定資産減価償却率最小値テキスト">
          <a:extLst>
            <a:ext uri="{FF2B5EF4-FFF2-40B4-BE49-F238E27FC236}">
              <a16:creationId xmlns:a16="http://schemas.microsoft.com/office/drawing/2014/main" id="{679E7F54-2897-4E35-A254-9B6198C09F95}"/>
            </a:ext>
          </a:extLst>
        </xdr:cNvPr>
        <xdr:cNvSpPr txBox="1"/>
      </xdr:nvSpPr>
      <xdr:spPr>
        <a:xfrm>
          <a:off x="4359275" y="562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69" name="直線コネクタ 68">
          <a:extLst>
            <a:ext uri="{FF2B5EF4-FFF2-40B4-BE49-F238E27FC236}">
              <a16:creationId xmlns:a16="http://schemas.microsoft.com/office/drawing/2014/main" id="{EDC7BAEA-12A0-4214-95A9-B4AE59D9072C}"/>
            </a:ext>
          </a:extLst>
        </xdr:cNvPr>
        <xdr:cNvCxnSpPr/>
      </xdr:nvCxnSpPr>
      <xdr:spPr>
        <a:xfrm>
          <a:off x="4216400" y="562183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0" name="有形固定資産減価償却率最大値テキスト">
          <a:extLst>
            <a:ext uri="{FF2B5EF4-FFF2-40B4-BE49-F238E27FC236}">
              <a16:creationId xmlns:a16="http://schemas.microsoft.com/office/drawing/2014/main" id="{F50367CE-DDDB-4060-96BC-B288098385B7}"/>
            </a:ext>
          </a:extLst>
        </xdr:cNvPr>
        <xdr:cNvSpPr txBox="1"/>
      </xdr:nvSpPr>
      <xdr:spPr>
        <a:xfrm>
          <a:off x="4359275" y="402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1" name="直線コネクタ 70">
          <a:extLst>
            <a:ext uri="{FF2B5EF4-FFF2-40B4-BE49-F238E27FC236}">
              <a16:creationId xmlns:a16="http://schemas.microsoft.com/office/drawing/2014/main" id="{7DD558F8-8E06-4642-9EBC-7FAC40D24AAE}"/>
            </a:ext>
          </a:extLst>
        </xdr:cNvPr>
        <xdr:cNvCxnSpPr/>
      </xdr:nvCxnSpPr>
      <xdr:spPr>
        <a:xfrm>
          <a:off x="4216400" y="422683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a:extLst>
            <a:ext uri="{FF2B5EF4-FFF2-40B4-BE49-F238E27FC236}">
              <a16:creationId xmlns:a16="http://schemas.microsoft.com/office/drawing/2014/main" id="{3CADCC15-B755-4E61-842A-E7DBE66D7B2F}"/>
            </a:ext>
          </a:extLst>
        </xdr:cNvPr>
        <xdr:cNvSpPr txBox="1"/>
      </xdr:nvSpPr>
      <xdr:spPr>
        <a:xfrm>
          <a:off x="4359275" y="4829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FD4F085F-F9F7-4EAA-B9AE-1209C71BBD22}"/>
            </a:ext>
          </a:extLst>
        </xdr:cNvPr>
        <xdr:cNvSpPr/>
      </xdr:nvSpPr>
      <xdr:spPr>
        <a:xfrm>
          <a:off x="4254500" y="48506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74" name="フローチャート: 判断 73">
          <a:extLst>
            <a:ext uri="{FF2B5EF4-FFF2-40B4-BE49-F238E27FC236}">
              <a16:creationId xmlns:a16="http://schemas.microsoft.com/office/drawing/2014/main" id="{B80BC4BF-7FA1-48D6-B6BA-17CF873DF322}"/>
            </a:ext>
          </a:extLst>
        </xdr:cNvPr>
        <xdr:cNvSpPr/>
      </xdr:nvSpPr>
      <xdr:spPr>
        <a:xfrm>
          <a:off x="3616325" y="48074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75" name="フローチャート: 判断 74">
          <a:extLst>
            <a:ext uri="{FF2B5EF4-FFF2-40B4-BE49-F238E27FC236}">
              <a16:creationId xmlns:a16="http://schemas.microsoft.com/office/drawing/2014/main" id="{B9056969-033D-4B52-A8F9-76E3B60173A3}"/>
            </a:ext>
          </a:extLst>
        </xdr:cNvPr>
        <xdr:cNvSpPr/>
      </xdr:nvSpPr>
      <xdr:spPr>
        <a:xfrm>
          <a:off x="2930525" y="48260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76" name="フローチャート: 判断 75">
          <a:extLst>
            <a:ext uri="{FF2B5EF4-FFF2-40B4-BE49-F238E27FC236}">
              <a16:creationId xmlns:a16="http://schemas.microsoft.com/office/drawing/2014/main" id="{FE72E624-47BD-4431-8015-9BCD79A0B4C8}"/>
            </a:ext>
          </a:extLst>
        </xdr:cNvPr>
        <xdr:cNvSpPr/>
      </xdr:nvSpPr>
      <xdr:spPr>
        <a:xfrm>
          <a:off x="2244725" y="47920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a:extLst>
            <a:ext uri="{FF2B5EF4-FFF2-40B4-BE49-F238E27FC236}">
              <a16:creationId xmlns:a16="http://schemas.microsoft.com/office/drawing/2014/main" id="{E5519CB4-109F-4592-893C-033B65A692F2}"/>
            </a:ext>
          </a:extLst>
        </xdr:cNvPr>
        <xdr:cNvSpPr/>
      </xdr:nvSpPr>
      <xdr:spPr>
        <a:xfrm>
          <a:off x="1558925" y="4764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E5FAD25-9A0F-44A2-9945-6ED8A163EA32}"/>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599DC83-5A3A-474D-9728-988B6AE2C3DA}"/>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78BF72E-25A9-469F-B0FE-60147AB90E2B}"/>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D0828AA-AED7-435C-8646-3CF6EB4B8A3C}"/>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39EE4E9-C250-4526-ABC4-22E8F86CB3FB}"/>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29</xdr:row>
      <xdr:rowOff>142512</xdr:rowOff>
    </xdr:from>
    <xdr:to>
      <xdr:col>15</xdr:col>
      <xdr:colOff>187325</xdr:colOff>
      <xdr:row>30</xdr:row>
      <xdr:rowOff>72662</xdr:rowOff>
    </xdr:to>
    <xdr:sp macro="" textlink="">
      <xdr:nvSpPr>
        <xdr:cNvPr id="83" name="楕円 82">
          <a:extLst>
            <a:ext uri="{FF2B5EF4-FFF2-40B4-BE49-F238E27FC236}">
              <a16:creationId xmlns:a16="http://schemas.microsoft.com/office/drawing/2014/main" id="{45EBD483-7553-45F2-8151-921832F5598D}"/>
            </a:ext>
          </a:extLst>
        </xdr:cNvPr>
        <xdr:cNvSpPr/>
      </xdr:nvSpPr>
      <xdr:spPr>
        <a:xfrm>
          <a:off x="2930525" y="484151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58346</xdr:rowOff>
    </xdr:from>
    <xdr:ext cx="405111" cy="259045"/>
    <xdr:sp macro="" textlink="">
      <xdr:nvSpPr>
        <xdr:cNvPr id="84" name="n_1aveValue有形固定資産減価償却率">
          <a:extLst>
            <a:ext uri="{FF2B5EF4-FFF2-40B4-BE49-F238E27FC236}">
              <a16:creationId xmlns:a16="http://schemas.microsoft.com/office/drawing/2014/main" id="{EB0C0792-44CB-47F9-9100-43430FA71723}"/>
            </a:ext>
          </a:extLst>
        </xdr:cNvPr>
        <xdr:cNvSpPr txBox="1"/>
      </xdr:nvSpPr>
      <xdr:spPr>
        <a:xfrm>
          <a:off x="3474094" y="459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85" name="n_2aveValue有形固定資産減価償却率">
          <a:extLst>
            <a:ext uri="{FF2B5EF4-FFF2-40B4-BE49-F238E27FC236}">
              <a16:creationId xmlns:a16="http://schemas.microsoft.com/office/drawing/2014/main" id="{49F78128-7009-48AD-B01E-4F2871830B38}"/>
            </a:ext>
          </a:extLst>
        </xdr:cNvPr>
        <xdr:cNvSpPr txBox="1"/>
      </xdr:nvSpPr>
      <xdr:spPr>
        <a:xfrm>
          <a:off x="2797819" y="4610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42925</xdr:rowOff>
    </xdr:from>
    <xdr:ext cx="405111" cy="259045"/>
    <xdr:sp macro="" textlink="">
      <xdr:nvSpPr>
        <xdr:cNvPr id="86" name="n_3aveValue有形固定資産減価償却率">
          <a:extLst>
            <a:ext uri="{FF2B5EF4-FFF2-40B4-BE49-F238E27FC236}">
              <a16:creationId xmlns:a16="http://schemas.microsoft.com/office/drawing/2014/main" id="{3A8897A0-6A7D-4AE6-A428-B6535FAE6781}"/>
            </a:ext>
          </a:extLst>
        </xdr:cNvPr>
        <xdr:cNvSpPr txBox="1"/>
      </xdr:nvSpPr>
      <xdr:spPr>
        <a:xfrm>
          <a:off x="2112019" y="458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87" name="n_4aveValue有形固定資産減価償却率">
          <a:extLst>
            <a:ext uri="{FF2B5EF4-FFF2-40B4-BE49-F238E27FC236}">
              <a16:creationId xmlns:a16="http://schemas.microsoft.com/office/drawing/2014/main" id="{C30C0974-C916-484B-A098-73E962EC7E72}"/>
            </a:ext>
          </a:extLst>
        </xdr:cNvPr>
        <xdr:cNvSpPr txBox="1"/>
      </xdr:nvSpPr>
      <xdr:spPr>
        <a:xfrm>
          <a:off x="1426219" y="45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63789</xdr:rowOff>
    </xdr:from>
    <xdr:ext cx="405111" cy="259045"/>
    <xdr:sp macro="" textlink="">
      <xdr:nvSpPr>
        <xdr:cNvPr id="88" name="n_2mainValue有形固定資産減価償却率">
          <a:extLst>
            <a:ext uri="{FF2B5EF4-FFF2-40B4-BE49-F238E27FC236}">
              <a16:creationId xmlns:a16="http://schemas.microsoft.com/office/drawing/2014/main" id="{907A85F9-C78C-48C1-A29E-FF953D40C015}"/>
            </a:ext>
          </a:extLst>
        </xdr:cNvPr>
        <xdr:cNvSpPr txBox="1"/>
      </xdr:nvSpPr>
      <xdr:spPr>
        <a:xfrm>
          <a:off x="2797819" y="492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5BA2CDBF-2C21-48EF-89F5-88746A9003F9}"/>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BF236439-87A3-4725-9F3D-39C4E8A3E01E}"/>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a:extLst>
            <a:ext uri="{FF2B5EF4-FFF2-40B4-BE49-F238E27FC236}">
              <a16:creationId xmlns:a16="http://schemas.microsoft.com/office/drawing/2014/main" id="{9F28FE79-A9C0-4169-9A87-5153A5F4CBF5}"/>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93B84053-48C3-493D-A85A-6F7708FCC9B5}"/>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A46EFFC6-D948-4F3D-ADB1-2720A3E5F310}"/>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A0FF4938-D39B-4A67-A1E2-670592FA0628}"/>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BDBCF4C5-744A-49DE-BB24-E98AF4C425AE}"/>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5935E5F8-B0D4-468F-B13E-98746130E936}"/>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91E33251-8DF2-4971-A5A5-02637002AA9D}"/>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C924BC84-79C2-44B2-BA8F-2AB9315B8A79}"/>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F587BD4B-2991-4815-8C25-219311B226A8}"/>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4B220826-A794-4E6F-A31B-C8547984E79C}"/>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AC27B3AD-6F01-437E-8C41-3715236E3182}"/>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類似団体平均を上回っているのは、小中学校の大規模改造事業、都市公園整備事業、公営住宅整備事業等により債務が増加したためであるが、今後とも償還の財源を適切に確保し、</a:t>
          </a:r>
          <a:r>
            <a:rPr kumimoji="1" lang="ja-JP" altLang="en-US" sz="1100">
              <a:solidFill>
                <a:schemeClr val="dk1"/>
              </a:solidFill>
              <a:effectLst/>
              <a:latin typeface="+mn-lt"/>
              <a:ea typeface="+mn-ea"/>
              <a:cs typeface="+mn-cs"/>
            </a:rPr>
            <a:t>確実</a:t>
          </a:r>
          <a:r>
            <a:rPr kumimoji="1" lang="ja-JP" altLang="ja-JP" sz="1100">
              <a:solidFill>
                <a:schemeClr val="dk1"/>
              </a:solidFill>
              <a:effectLst/>
              <a:latin typeface="+mn-lt"/>
              <a:ea typeface="+mn-ea"/>
              <a:cs typeface="+mn-cs"/>
            </a:rPr>
            <a:t>な償還を進める必要がある。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4F460A55-2FCC-4800-A701-9F243F9FFC6B}"/>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AE95C49F-E702-49AB-B422-2FFC6E8F2D4C}"/>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a:extLst>
            <a:ext uri="{FF2B5EF4-FFF2-40B4-BE49-F238E27FC236}">
              <a16:creationId xmlns:a16="http://schemas.microsoft.com/office/drawing/2014/main" id="{CDA5305A-81B7-4F99-850F-50B87D505FBF}"/>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283232B5-E704-4E7A-8059-50156F15D804}"/>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6" name="テキスト ボックス 105">
          <a:extLst>
            <a:ext uri="{FF2B5EF4-FFF2-40B4-BE49-F238E27FC236}">
              <a16:creationId xmlns:a16="http://schemas.microsoft.com/office/drawing/2014/main" id="{BBFFE955-13D5-4E1F-B3B7-EA6DF87C02A9}"/>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861CE70E-6A32-4619-BC08-DB1C53635C09}"/>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a:extLst>
            <a:ext uri="{FF2B5EF4-FFF2-40B4-BE49-F238E27FC236}">
              <a16:creationId xmlns:a16="http://schemas.microsoft.com/office/drawing/2014/main" id="{84628E58-D8A4-422B-BCB0-1B76EC19C9EC}"/>
            </a:ext>
          </a:extLst>
        </xdr:cNvPr>
        <xdr:cNvSpPr txBox="1"/>
      </xdr:nvSpPr>
      <xdr:spPr>
        <a:xfrm>
          <a:off x="9762011" y="53218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D6DAA2D2-F940-4637-B36E-3EBD7207ABF6}"/>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a:extLst>
            <a:ext uri="{FF2B5EF4-FFF2-40B4-BE49-F238E27FC236}">
              <a16:creationId xmlns:a16="http://schemas.microsoft.com/office/drawing/2014/main" id="{800DA2FF-112F-4FE3-94AD-E775CD48815A}"/>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96A6EB34-832F-4B6A-B68C-C37F20871ED3}"/>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a:extLst>
            <a:ext uri="{FF2B5EF4-FFF2-40B4-BE49-F238E27FC236}">
              <a16:creationId xmlns:a16="http://schemas.microsoft.com/office/drawing/2014/main" id="{599E06EE-7033-424B-B81F-9701F4AD2324}"/>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4F96FD45-0CF1-4BD5-8E54-09EADCE6FC76}"/>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a:extLst>
            <a:ext uri="{FF2B5EF4-FFF2-40B4-BE49-F238E27FC236}">
              <a16:creationId xmlns:a16="http://schemas.microsoft.com/office/drawing/2014/main" id="{60BA3C0F-3D2B-4F41-871F-FF8E68C7F07E}"/>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06CBE9EC-A394-47A9-8360-5444E3BD8DDD}"/>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6" name="テキスト ボックス 115">
          <a:extLst>
            <a:ext uri="{FF2B5EF4-FFF2-40B4-BE49-F238E27FC236}">
              <a16:creationId xmlns:a16="http://schemas.microsoft.com/office/drawing/2014/main" id="{1D683315-3B74-4E55-A9BD-58A3F0AAF305}"/>
            </a:ext>
          </a:extLst>
        </xdr:cNvPr>
        <xdr:cNvSpPr txBox="1"/>
      </xdr:nvSpPr>
      <xdr:spPr>
        <a:xfrm>
          <a:off x="9867778" y="41548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E06D3F1C-EA87-48A7-A1F9-7AA1603AC31E}"/>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5581E7CB-1FC8-4297-9B55-C37F366743B0}"/>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19" name="直線コネクタ 118">
          <a:extLst>
            <a:ext uri="{FF2B5EF4-FFF2-40B4-BE49-F238E27FC236}">
              <a16:creationId xmlns:a16="http://schemas.microsoft.com/office/drawing/2014/main" id="{39A70516-6207-4CA3-B184-2A6528E7B100}"/>
            </a:ext>
          </a:extLst>
        </xdr:cNvPr>
        <xdr:cNvCxnSpPr/>
      </xdr:nvCxnSpPr>
      <xdr:spPr>
        <a:xfrm flipV="1">
          <a:off x="13326745" y="4239078"/>
          <a:ext cx="1269" cy="1387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20" name="債務償還比率最小値テキスト">
          <a:extLst>
            <a:ext uri="{FF2B5EF4-FFF2-40B4-BE49-F238E27FC236}">
              <a16:creationId xmlns:a16="http://schemas.microsoft.com/office/drawing/2014/main" id="{75FF45A6-FC79-4E20-AEE9-FCB0E1B4666D}"/>
            </a:ext>
          </a:extLst>
        </xdr:cNvPr>
        <xdr:cNvSpPr txBox="1"/>
      </xdr:nvSpPr>
      <xdr:spPr>
        <a:xfrm>
          <a:off x="13379450" y="563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21" name="直線コネクタ 120">
          <a:extLst>
            <a:ext uri="{FF2B5EF4-FFF2-40B4-BE49-F238E27FC236}">
              <a16:creationId xmlns:a16="http://schemas.microsoft.com/office/drawing/2014/main" id="{B39AA0B7-CF7B-43CE-B458-CE0F188EB9AA}"/>
            </a:ext>
          </a:extLst>
        </xdr:cNvPr>
        <xdr:cNvCxnSpPr/>
      </xdr:nvCxnSpPr>
      <xdr:spPr>
        <a:xfrm>
          <a:off x="13255625" y="5626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2" name="債務償還比率最大値テキスト">
          <a:extLst>
            <a:ext uri="{FF2B5EF4-FFF2-40B4-BE49-F238E27FC236}">
              <a16:creationId xmlns:a16="http://schemas.microsoft.com/office/drawing/2014/main" id="{B6D4A85E-1EC5-4B75-BAFD-0AFBBCF4E645}"/>
            </a:ext>
          </a:extLst>
        </xdr:cNvPr>
        <xdr:cNvSpPr txBox="1"/>
      </xdr:nvSpPr>
      <xdr:spPr>
        <a:xfrm>
          <a:off x="13379450" y="403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3" name="直線コネクタ 122">
          <a:extLst>
            <a:ext uri="{FF2B5EF4-FFF2-40B4-BE49-F238E27FC236}">
              <a16:creationId xmlns:a16="http://schemas.microsoft.com/office/drawing/2014/main" id="{59083569-7498-411E-AF80-367E73E83F9B}"/>
            </a:ext>
          </a:extLst>
        </xdr:cNvPr>
        <xdr:cNvCxnSpPr/>
      </xdr:nvCxnSpPr>
      <xdr:spPr>
        <a:xfrm>
          <a:off x="13255625" y="42390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24" name="債務償還比率平均値テキスト">
          <a:extLst>
            <a:ext uri="{FF2B5EF4-FFF2-40B4-BE49-F238E27FC236}">
              <a16:creationId xmlns:a16="http://schemas.microsoft.com/office/drawing/2014/main" id="{DEADEC58-BBA5-4168-948E-4E9D9FF0C566}"/>
            </a:ext>
          </a:extLst>
        </xdr:cNvPr>
        <xdr:cNvSpPr txBox="1"/>
      </xdr:nvSpPr>
      <xdr:spPr>
        <a:xfrm>
          <a:off x="13379450" y="4316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25" name="フローチャート: 判断 124">
          <a:extLst>
            <a:ext uri="{FF2B5EF4-FFF2-40B4-BE49-F238E27FC236}">
              <a16:creationId xmlns:a16="http://schemas.microsoft.com/office/drawing/2014/main" id="{7DE0EDB6-8DA4-4271-ADA1-C9757C7714FC}"/>
            </a:ext>
          </a:extLst>
        </xdr:cNvPr>
        <xdr:cNvSpPr/>
      </xdr:nvSpPr>
      <xdr:spPr>
        <a:xfrm>
          <a:off x="13293725" y="44557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26" name="フローチャート: 判断 125">
          <a:extLst>
            <a:ext uri="{FF2B5EF4-FFF2-40B4-BE49-F238E27FC236}">
              <a16:creationId xmlns:a16="http://schemas.microsoft.com/office/drawing/2014/main" id="{BC4E5A05-9816-4C3C-A213-9DB0A5F136F4}"/>
            </a:ext>
          </a:extLst>
        </xdr:cNvPr>
        <xdr:cNvSpPr/>
      </xdr:nvSpPr>
      <xdr:spPr>
        <a:xfrm>
          <a:off x="12646025" y="43980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27" name="フローチャート: 判断 126">
          <a:extLst>
            <a:ext uri="{FF2B5EF4-FFF2-40B4-BE49-F238E27FC236}">
              <a16:creationId xmlns:a16="http://schemas.microsoft.com/office/drawing/2014/main" id="{209A8716-8D4B-41BC-A308-8A28CAC33266}"/>
            </a:ext>
          </a:extLst>
        </xdr:cNvPr>
        <xdr:cNvSpPr/>
      </xdr:nvSpPr>
      <xdr:spPr>
        <a:xfrm>
          <a:off x="11960225" y="4725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28" name="フローチャート: 判断 127">
          <a:extLst>
            <a:ext uri="{FF2B5EF4-FFF2-40B4-BE49-F238E27FC236}">
              <a16:creationId xmlns:a16="http://schemas.microsoft.com/office/drawing/2014/main" id="{E25E207A-CC54-4531-ADDC-3391C6380F3A}"/>
            </a:ext>
          </a:extLst>
        </xdr:cNvPr>
        <xdr:cNvSpPr/>
      </xdr:nvSpPr>
      <xdr:spPr>
        <a:xfrm>
          <a:off x="11274425" y="47238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29" name="フローチャート: 判断 128">
          <a:extLst>
            <a:ext uri="{FF2B5EF4-FFF2-40B4-BE49-F238E27FC236}">
              <a16:creationId xmlns:a16="http://schemas.microsoft.com/office/drawing/2014/main" id="{BA39EDD4-EC69-4EF4-9EDB-AA013364C665}"/>
            </a:ext>
          </a:extLst>
        </xdr:cNvPr>
        <xdr:cNvSpPr/>
      </xdr:nvSpPr>
      <xdr:spPr>
        <a:xfrm>
          <a:off x="10588625" y="47905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A871663A-9C57-4F81-A1D8-631A98A00D52}"/>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8C53DE4D-B281-48C0-A5AD-9283B7F329EF}"/>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26C3BB93-4CD2-40EF-BDDE-1B6B6DF51677}"/>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D8D10BE-E7DC-4A20-843A-20EFFBB04799}"/>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F8F92DCD-5456-4AC6-B35C-BB3C1BB44CA8}"/>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101337</xdr:rowOff>
    </xdr:from>
    <xdr:to>
      <xdr:col>76</xdr:col>
      <xdr:colOff>73025</xdr:colOff>
      <xdr:row>30</xdr:row>
      <xdr:rowOff>31487</xdr:rowOff>
    </xdr:to>
    <xdr:sp macro="" textlink="">
      <xdr:nvSpPr>
        <xdr:cNvPr id="135" name="楕円 134">
          <a:extLst>
            <a:ext uri="{FF2B5EF4-FFF2-40B4-BE49-F238E27FC236}">
              <a16:creationId xmlns:a16="http://schemas.microsoft.com/office/drawing/2014/main" id="{AA5575CA-27B4-4B5B-AC98-875955AE60E3}"/>
            </a:ext>
          </a:extLst>
        </xdr:cNvPr>
        <xdr:cNvSpPr/>
      </xdr:nvSpPr>
      <xdr:spPr>
        <a:xfrm>
          <a:off x="13293725" y="480033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79764</xdr:rowOff>
    </xdr:from>
    <xdr:ext cx="469744" cy="259045"/>
    <xdr:sp macro="" textlink="">
      <xdr:nvSpPr>
        <xdr:cNvPr id="136" name="債務償還比率該当値テキスト">
          <a:extLst>
            <a:ext uri="{FF2B5EF4-FFF2-40B4-BE49-F238E27FC236}">
              <a16:creationId xmlns:a16="http://schemas.microsoft.com/office/drawing/2014/main" id="{0E5C0CA7-608B-4B45-93EA-281824894191}"/>
            </a:ext>
          </a:extLst>
        </xdr:cNvPr>
        <xdr:cNvSpPr txBox="1"/>
      </xdr:nvSpPr>
      <xdr:spPr>
        <a:xfrm>
          <a:off x="13379450" y="47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47208</xdr:rowOff>
    </xdr:from>
    <xdr:to>
      <xdr:col>72</xdr:col>
      <xdr:colOff>123825</xdr:colOff>
      <xdr:row>29</xdr:row>
      <xdr:rowOff>148808</xdr:rowOff>
    </xdr:to>
    <xdr:sp macro="" textlink="">
      <xdr:nvSpPr>
        <xdr:cNvPr id="137" name="楕円 136">
          <a:extLst>
            <a:ext uri="{FF2B5EF4-FFF2-40B4-BE49-F238E27FC236}">
              <a16:creationId xmlns:a16="http://schemas.microsoft.com/office/drawing/2014/main" id="{D7922FE2-11DF-4E1F-AD13-0021309F5784}"/>
            </a:ext>
          </a:extLst>
        </xdr:cNvPr>
        <xdr:cNvSpPr/>
      </xdr:nvSpPr>
      <xdr:spPr>
        <a:xfrm>
          <a:off x="12646025" y="47462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98008</xdr:rowOff>
    </xdr:from>
    <xdr:to>
      <xdr:col>76</xdr:col>
      <xdr:colOff>22225</xdr:colOff>
      <xdr:row>29</xdr:row>
      <xdr:rowOff>152137</xdr:rowOff>
    </xdr:to>
    <xdr:cxnSp macro="">
      <xdr:nvCxnSpPr>
        <xdr:cNvPr id="138" name="直線コネクタ 137">
          <a:extLst>
            <a:ext uri="{FF2B5EF4-FFF2-40B4-BE49-F238E27FC236}">
              <a16:creationId xmlns:a16="http://schemas.microsoft.com/office/drawing/2014/main" id="{AA6C6855-1887-4ACC-A5DC-794CE48374CD}"/>
            </a:ext>
          </a:extLst>
        </xdr:cNvPr>
        <xdr:cNvCxnSpPr/>
      </xdr:nvCxnSpPr>
      <xdr:spPr>
        <a:xfrm>
          <a:off x="12693650" y="4793833"/>
          <a:ext cx="638175" cy="5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23568</xdr:rowOff>
    </xdr:from>
    <xdr:to>
      <xdr:col>68</xdr:col>
      <xdr:colOff>123825</xdr:colOff>
      <xdr:row>32</xdr:row>
      <xdr:rowOff>125168</xdr:rowOff>
    </xdr:to>
    <xdr:sp macro="" textlink="">
      <xdr:nvSpPr>
        <xdr:cNvPr id="139" name="楕円 138">
          <a:extLst>
            <a:ext uri="{FF2B5EF4-FFF2-40B4-BE49-F238E27FC236}">
              <a16:creationId xmlns:a16="http://schemas.microsoft.com/office/drawing/2014/main" id="{6F69180D-6110-4037-AC72-9D66B0144254}"/>
            </a:ext>
          </a:extLst>
        </xdr:cNvPr>
        <xdr:cNvSpPr/>
      </xdr:nvSpPr>
      <xdr:spPr>
        <a:xfrm>
          <a:off x="11960225" y="52083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98008</xdr:rowOff>
    </xdr:from>
    <xdr:to>
      <xdr:col>72</xdr:col>
      <xdr:colOff>73025</xdr:colOff>
      <xdr:row>32</xdr:row>
      <xdr:rowOff>74368</xdr:rowOff>
    </xdr:to>
    <xdr:cxnSp macro="">
      <xdr:nvCxnSpPr>
        <xdr:cNvPr id="140" name="直線コネクタ 139">
          <a:extLst>
            <a:ext uri="{FF2B5EF4-FFF2-40B4-BE49-F238E27FC236}">
              <a16:creationId xmlns:a16="http://schemas.microsoft.com/office/drawing/2014/main" id="{2665968C-6FE9-4451-B571-26C6D545F80A}"/>
            </a:ext>
          </a:extLst>
        </xdr:cNvPr>
        <xdr:cNvCxnSpPr/>
      </xdr:nvCxnSpPr>
      <xdr:spPr>
        <a:xfrm flipV="1">
          <a:off x="12007850" y="4793833"/>
          <a:ext cx="685800" cy="46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163440</xdr:rowOff>
    </xdr:from>
    <xdr:to>
      <xdr:col>64</xdr:col>
      <xdr:colOff>123825</xdr:colOff>
      <xdr:row>33</xdr:row>
      <xdr:rowOff>93590</xdr:rowOff>
    </xdr:to>
    <xdr:sp macro="" textlink="">
      <xdr:nvSpPr>
        <xdr:cNvPr id="141" name="楕円 140">
          <a:extLst>
            <a:ext uri="{FF2B5EF4-FFF2-40B4-BE49-F238E27FC236}">
              <a16:creationId xmlns:a16="http://schemas.microsoft.com/office/drawing/2014/main" id="{2A6C5E97-FED8-407B-B44E-88DE9C227A25}"/>
            </a:ext>
          </a:extLst>
        </xdr:cNvPr>
        <xdr:cNvSpPr/>
      </xdr:nvSpPr>
      <xdr:spPr>
        <a:xfrm>
          <a:off x="11274425" y="53418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74368</xdr:rowOff>
    </xdr:from>
    <xdr:to>
      <xdr:col>68</xdr:col>
      <xdr:colOff>73025</xdr:colOff>
      <xdr:row>33</xdr:row>
      <xdr:rowOff>42790</xdr:rowOff>
    </xdr:to>
    <xdr:cxnSp macro="">
      <xdr:nvCxnSpPr>
        <xdr:cNvPr id="142" name="直線コネクタ 141">
          <a:extLst>
            <a:ext uri="{FF2B5EF4-FFF2-40B4-BE49-F238E27FC236}">
              <a16:creationId xmlns:a16="http://schemas.microsoft.com/office/drawing/2014/main" id="{6F2951E2-C9CE-4051-AA37-4E1F38D286B5}"/>
            </a:ext>
          </a:extLst>
        </xdr:cNvPr>
        <xdr:cNvCxnSpPr/>
      </xdr:nvCxnSpPr>
      <xdr:spPr>
        <a:xfrm flipV="1">
          <a:off x="11322050" y="5255968"/>
          <a:ext cx="685800" cy="1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159276</xdr:rowOff>
    </xdr:from>
    <xdr:to>
      <xdr:col>60</xdr:col>
      <xdr:colOff>123825</xdr:colOff>
      <xdr:row>33</xdr:row>
      <xdr:rowOff>89426</xdr:rowOff>
    </xdr:to>
    <xdr:sp macro="" textlink="">
      <xdr:nvSpPr>
        <xdr:cNvPr id="143" name="楕円 142">
          <a:extLst>
            <a:ext uri="{FF2B5EF4-FFF2-40B4-BE49-F238E27FC236}">
              <a16:creationId xmlns:a16="http://schemas.microsoft.com/office/drawing/2014/main" id="{B372B65C-A852-4F6B-BE3A-F9F5AA9E8416}"/>
            </a:ext>
          </a:extLst>
        </xdr:cNvPr>
        <xdr:cNvSpPr/>
      </xdr:nvSpPr>
      <xdr:spPr>
        <a:xfrm>
          <a:off x="10588625" y="534405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38626</xdr:rowOff>
    </xdr:from>
    <xdr:to>
      <xdr:col>64</xdr:col>
      <xdr:colOff>73025</xdr:colOff>
      <xdr:row>33</xdr:row>
      <xdr:rowOff>42790</xdr:rowOff>
    </xdr:to>
    <xdr:cxnSp macro="">
      <xdr:nvCxnSpPr>
        <xdr:cNvPr id="144" name="直線コネクタ 143">
          <a:extLst>
            <a:ext uri="{FF2B5EF4-FFF2-40B4-BE49-F238E27FC236}">
              <a16:creationId xmlns:a16="http://schemas.microsoft.com/office/drawing/2014/main" id="{EF2DDA0E-D79F-43FE-AB7A-62AE667C3473}"/>
            </a:ext>
          </a:extLst>
        </xdr:cNvPr>
        <xdr:cNvCxnSpPr/>
      </xdr:nvCxnSpPr>
      <xdr:spPr>
        <a:xfrm>
          <a:off x="10636250" y="5382151"/>
          <a:ext cx="6858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45" name="n_1aveValue債務償還比率">
          <a:extLst>
            <a:ext uri="{FF2B5EF4-FFF2-40B4-BE49-F238E27FC236}">
              <a16:creationId xmlns:a16="http://schemas.microsoft.com/office/drawing/2014/main" id="{C909F297-AAE5-4298-9B99-EA2F324A354C}"/>
            </a:ext>
          </a:extLst>
        </xdr:cNvPr>
        <xdr:cNvSpPr txBox="1"/>
      </xdr:nvSpPr>
      <xdr:spPr>
        <a:xfrm>
          <a:off x="12465127" y="419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144207</xdr:rowOff>
    </xdr:from>
    <xdr:ext cx="469744" cy="259045"/>
    <xdr:sp macro="" textlink="">
      <xdr:nvSpPr>
        <xdr:cNvPr id="146" name="n_2aveValue債務償還比率">
          <a:extLst>
            <a:ext uri="{FF2B5EF4-FFF2-40B4-BE49-F238E27FC236}">
              <a16:creationId xmlns:a16="http://schemas.microsoft.com/office/drawing/2014/main" id="{7343CCE6-7A2F-48DC-AAD1-17FB146659F4}"/>
            </a:ext>
          </a:extLst>
        </xdr:cNvPr>
        <xdr:cNvSpPr txBox="1"/>
      </xdr:nvSpPr>
      <xdr:spPr>
        <a:xfrm>
          <a:off x="11788852" y="451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149296</xdr:rowOff>
    </xdr:from>
    <xdr:ext cx="469744" cy="259045"/>
    <xdr:sp macro="" textlink="">
      <xdr:nvSpPr>
        <xdr:cNvPr id="147" name="n_3aveValue債務償還比率">
          <a:extLst>
            <a:ext uri="{FF2B5EF4-FFF2-40B4-BE49-F238E27FC236}">
              <a16:creationId xmlns:a16="http://schemas.microsoft.com/office/drawing/2014/main" id="{0DD42BFE-2E76-4FC5-9EEE-599802E233AF}"/>
            </a:ext>
          </a:extLst>
        </xdr:cNvPr>
        <xdr:cNvSpPr txBox="1"/>
      </xdr:nvSpPr>
      <xdr:spPr>
        <a:xfrm>
          <a:off x="11103052" y="452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41383</xdr:rowOff>
    </xdr:from>
    <xdr:ext cx="469744" cy="259045"/>
    <xdr:sp macro="" textlink="">
      <xdr:nvSpPr>
        <xdr:cNvPr id="148" name="n_4aveValue債務償還比率">
          <a:extLst>
            <a:ext uri="{FF2B5EF4-FFF2-40B4-BE49-F238E27FC236}">
              <a16:creationId xmlns:a16="http://schemas.microsoft.com/office/drawing/2014/main" id="{1BAF06CA-A701-4EA0-B306-26D9AD521EC9}"/>
            </a:ext>
          </a:extLst>
        </xdr:cNvPr>
        <xdr:cNvSpPr txBox="1"/>
      </xdr:nvSpPr>
      <xdr:spPr>
        <a:xfrm>
          <a:off x="10417252" y="457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139935</xdr:rowOff>
    </xdr:from>
    <xdr:ext cx="469744" cy="259045"/>
    <xdr:sp macro="" textlink="">
      <xdr:nvSpPr>
        <xdr:cNvPr id="149" name="n_1mainValue債務償還比率">
          <a:extLst>
            <a:ext uri="{FF2B5EF4-FFF2-40B4-BE49-F238E27FC236}">
              <a16:creationId xmlns:a16="http://schemas.microsoft.com/office/drawing/2014/main" id="{1A04A035-FBAF-4841-BAAC-C83B749C36A0}"/>
            </a:ext>
          </a:extLst>
        </xdr:cNvPr>
        <xdr:cNvSpPr txBox="1"/>
      </xdr:nvSpPr>
      <xdr:spPr>
        <a:xfrm>
          <a:off x="12465127" y="483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116295</xdr:rowOff>
    </xdr:from>
    <xdr:ext cx="469744" cy="259045"/>
    <xdr:sp macro="" textlink="">
      <xdr:nvSpPr>
        <xdr:cNvPr id="150" name="n_2mainValue債務償還比率">
          <a:extLst>
            <a:ext uri="{FF2B5EF4-FFF2-40B4-BE49-F238E27FC236}">
              <a16:creationId xmlns:a16="http://schemas.microsoft.com/office/drawing/2014/main" id="{2327B746-AB71-4420-9CEE-F608837AEFEC}"/>
            </a:ext>
          </a:extLst>
        </xdr:cNvPr>
        <xdr:cNvSpPr txBox="1"/>
      </xdr:nvSpPr>
      <xdr:spPr>
        <a:xfrm>
          <a:off x="11788852" y="529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84717</xdr:rowOff>
    </xdr:from>
    <xdr:ext cx="469744" cy="259045"/>
    <xdr:sp macro="" textlink="">
      <xdr:nvSpPr>
        <xdr:cNvPr id="151" name="n_3mainValue債務償還比率">
          <a:extLst>
            <a:ext uri="{FF2B5EF4-FFF2-40B4-BE49-F238E27FC236}">
              <a16:creationId xmlns:a16="http://schemas.microsoft.com/office/drawing/2014/main" id="{464761AA-681C-49DC-98AF-3B9BD7F2127B}"/>
            </a:ext>
          </a:extLst>
        </xdr:cNvPr>
        <xdr:cNvSpPr txBox="1"/>
      </xdr:nvSpPr>
      <xdr:spPr>
        <a:xfrm>
          <a:off x="11103052" y="54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80553</xdr:rowOff>
    </xdr:from>
    <xdr:ext cx="469744" cy="259045"/>
    <xdr:sp macro="" textlink="">
      <xdr:nvSpPr>
        <xdr:cNvPr id="152" name="n_4mainValue債務償還比率">
          <a:extLst>
            <a:ext uri="{FF2B5EF4-FFF2-40B4-BE49-F238E27FC236}">
              <a16:creationId xmlns:a16="http://schemas.microsoft.com/office/drawing/2014/main" id="{969497FB-6A42-453C-84CA-03BF967DBE15}"/>
            </a:ext>
          </a:extLst>
        </xdr:cNvPr>
        <xdr:cNvSpPr txBox="1"/>
      </xdr:nvSpPr>
      <xdr:spPr>
        <a:xfrm>
          <a:off x="10417252" y="54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a:extLst>
            <a:ext uri="{FF2B5EF4-FFF2-40B4-BE49-F238E27FC236}">
              <a16:creationId xmlns:a16="http://schemas.microsoft.com/office/drawing/2014/main" id="{63AC24B9-4448-4645-BEE9-2D7FC679BF3C}"/>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a:extLst>
            <a:ext uri="{FF2B5EF4-FFF2-40B4-BE49-F238E27FC236}">
              <a16:creationId xmlns:a16="http://schemas.microsoft.com/office/drawing/2014/main" id="{DAC6EBED-4500-4393-9843-7EF03B44EB9C}"/>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a:extLst>
            <a:ext uri="{FF2B5EF4-FFF2-40B4-BE49-F238E27FC236}">
              <a16:creationId xmlns:a16="http://schemas.microsoft.com/office/drawing/2014/main" id="{9C3397BD-87F7-462E-9322-2DE3C2C147C9}"/>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a:extLst>
            <a:ext uri="{FF2B5EF4-FFF2-40B4-BE49-F238E27FC236}">
              <a16:creationId xmlns:a16="http://schemas.microsoft.com/office/drawing/2014/main" id="{1163EB5F-C6CE-4FAD-9209-D45FBB56B423}"/>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a:extLst>
            <a:ext uri="{FF2B5EF4-FFF2-40B4-BE49-F238E27FC236}">
              <a16:creationId xmlns:a16="http://schemas.microsoft.com/office/drawing/2014/main" id="{27B5F870-362B-423D-A436-1F12150B9669}"/>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a:extLst>
            <a:ext uri="{FF2B5EF4-FFF2-40B4-BE49-F238E27FC236}">
              <a16:creationId xmlns:a16="http://schemas.microsoft.com/office/drawing/2014/main" id="{3435D3A9-B3D1-43EC-AB67-B1B70499D6F6}"/>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C21A561-90A5-4308-83A0-8073EDA37F5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61A0F9E-BD52-4C60-BEA4-0B3771AE11C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FAC6AC-5924-4473-AF7D-B28023A0B85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3A4375-A67C-41D8-85BA-E019D0E6669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2756443-752B-4258-A1B3-793B20D6E09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114B18-9B2C-4510-9139-CE18D0748552}"/>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41DFB06-4BB6-49F8-B1D6-8D278CF93B5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297916-A86B-4AA4-A2D0-36BC15E3FC9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40EFC51-B48B-4BA3-BA29-AC66987B6840}"/>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BA29C5-CFBE-41E2-82F6-60A59631775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
3,221
3.47
2,161,891
1,923,995
219,593
1,293,885
1,868,859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74C7C4-391E-4792-9EB9-F01B7BBBE99E}"/>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C9B3E0-87BB-4C4E-AF20-C93F869BF7D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F93613-F5F2-4867-A14B-53DCD124535D}"/>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DB064E8-271B-4CC4-B259-6FC05810A946}"/>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E7532BD-42C5-40E7-A4B9-2F8BF1D16A0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46ED896-B713-4B4C-9185-A60E2ED22DC7}"/>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D055998-58B0-47B6-B2A5-2197A364C855}"/>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A790DDD-90C3-433F-A7B3-13B055ADD22D}"/>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21CCD9E-58CF-4099-B031-B48FBBBC89AA}"/>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F32ADE-6024-485F-8591-28234BBCADD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5567154-DA43-4734-BAEF-B50F1DE12FA8}"/>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0E19B42-6046-4C5C-B925-A25B35B26AAA}"/>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E3BF03-182A-4B5E-8C4B-415C14CC2DF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AA47EC8-567C-4256-B1C0-A6428DCE793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CD8B995-44C4-4DA9-BFA7-20D209AE5F09}"/>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816A50F-638C-4947-B80B-40C850673C3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C6C00F6-8419-40B9-843F-49B697F40542}"/>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BBAF288-1FB7-4FF7-968E-B01C6D4275B2}"/>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48DEB5-4BC9-435C-A1FD-CE2DEA3535DD}"/>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75F90FC-6DFA-483B-BB4B-4CEFFFE34BDB}"/>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5AB3608-19F6-4D0D-AEF3-253B95CA3FF4}"/>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3A96CDE-D27D-4465-9441-F84CD809252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59FBCE3-D65C-4692-B45E-52A7C3D3ABE3}"/>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52AB28-C8CA-480F-B73C-71C6123F53DA}"/>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CD865CD-9779-43E7-9CDF-C1DD6BF143B9}"/>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A26D7CC-FAED-4CF1-BFB1-BB3F1F19A407}"/>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C2ED73D-0880-4539-84E2-BDA0AF271BBB}"/>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DA21FEC-F67E-45E8-9290-73AB8692F6C8}"/>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ECD22A-6950-4DB5-81CB-E17D5B16C688}"/>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B4E06DF-20EE-46D4-A28E-90C619204FFF}"/>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6FEB61-A284-4A88-99A9-2D2BC7090A2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BE124E2-E98F-40C6-B709-0752ACEF1AD9}"/>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F65A28E-12D8-4B43-BA91-39B745EA4778}"/>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9B8CA9B-2E8B-426D-A4DA-A0019AF979BE}"/>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A82675A-C525-456B-9B79-991643E981F8}"/>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9835CB1-600D-44B4-8F62-6303BC2E0503}"/>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A4EB2F6-459A-475C-A223-D8DD7F98092A}"/>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2A7071C-914F-4840-AE03-300EC409E18A}"/>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CE0EB01-4785-4900-B68E-8677B4C4A12A}"/>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E156FD5-FC24-4163-A11A-1E78D5D8C695}"/>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2794E25-539C-46D2-8620-F4022901B66A}"/>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89DA98C-3F61-4CA0-9FE1-127CA2772404}"/>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80C2A02-2D88-4B32-8BB9-42F0621A650A}"/>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40C5D2A-AD78-4D37-8C6C-6FAFA398D9FD}"/>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F5DA519-0E4B-415C-9F73-B813D74EF0C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18CD1F7-3A61-407E-9CCC-CBA33C7233BF}"/>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3EE144DC-94A0-4E59-8F3B-40A4374AF662}"/>
            </a:ext>
          </a:extLst>
        </xdr:cNvPr>
        <xdr:cNvCxnSpPr/>
      </xdr:nvCxnSpPr>
      <xdr:spPr>
        <a:xfrm flipV="1">
          <a:off x="4180840" y="5530941"/>
          <a:ext cx="0" cy="13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BC20DBA0-00C4-44DB-83C5-92D4C841208D}"/>
            </a:ext>
          </a:extLst>
        </xdr:cNvPr>
        <xdr:cNvSpPr txBox="1"/>
      </xdr:nvSpPr>
      <xdr:spPr>
        <a:xfrm>
          <a:off x="4219575" y="686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AE35B939-4759-4852-9075-70CD4C797055}"/>
            </a:ext>
          </a:extLst>
        </xdr:cNvPr>
        <xdr:cNvCxnSpPr/>
      </xdr:nvCxnSpPr>
      <xdr:spPr>
        <a:xfrm>
          <a:off x="4105275" y="68657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D8B810CB-1CD1-41FD-B09D-82435BD2EEFB}"/>
            </a:ext>
          </a:extLst>
        </xdr:cNvPr>
        <xdr:cNvSpPr txBox="1"/>
      </xdr:nvSpPr>
      <xdr:spPr>
        <a:xfrm>
          <a:off x="4219575" y="532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C722DABC-25E2-4E74-A3FE-282268F4C1C7}"/>
            </a:ext>
          </a:extLst>
        </xdr:cNvPr>
        <xdr:cNvCxnSpPr/>
      </xdr:nvCxnSpPr>
      <xdr:spPr>
        <a:xfrm>
          <a:off x="4105275" y="55309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道路】&#10;有形固定資産減価償却率平均値テキスト">
          <a:extLst>
            <a:ext uri="{FF2B5EF4-FFF2-40B4-BE49-F238E27FC236}">
              <a16:creationId xmlns:a16="http://schemas.microsoft.com/office/drawing/2014/main" id="{6C8505B6-C0CB-4829-82CE-54F60D68599B}"/>
            </a:ext>
          </a:extLst>
        </xdr:cNvPr>
        <xdr:cNvSpPr txBox="1"/>
      </xdr:nvSpPr>
      <xdr:spPr>
        <a:xfrm>
          <a:off x="4219575" y="6315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0C5FBB5E-F604-47EB-A3DD-EA2F2EE8CB67}"/>
            </a:ext>
          </a:extLst>
        </xdr:cNvPr>
        <xdr:cNvSpPr/>
      </xdr:nvSpPr>
      <xdr:spPr>
        <a:xfrm>
          <a:off x="4124325" y="63273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EDCB65D4-E826-435C-8490-4E8C90241B9A}"/>
            </a:ext>
          </a:extLst>
        </xdr:cNvPr>
        <xdr:cNvSpPr/>
      </xdr:nvSpPr>
      <xdr:spPr>
        <a:xfrm>
          <a:off x="3381375" y="63125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BD56A36B-0493-42BD-ACBB-68D1E31B831B}"/>
            </a:ext>
          </a:extLst>
        </xdr:cNvPr>
        <xdr:cNvSpPr/>
      </xdr:nvSpPr>
      <xdr:spPr>
        <a:xfrm>
          <a:off x="2571750" y="63176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A1A28B2-D682-4FE2-83BB-423408E0A790}"/>
            </a:ext>
          </a:extLst>
        </xdr:cNvPr>
        <xdr:cNvSpPr/>
      </xdr:nvSpPr>
      <xdr:spPr>
        <a:xfrm>
          <a:off x="1781175" y="627479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98A38ED3-0CE0-4C0A-AD01-86C8E5E7C80B}"/>
            </a:ext>
          </a:extLst>
        </xdr:cNvPr>
        <xdr:cNvSpPr/>
      </xdr:nvSpPr>
      <xdr:spPr>
        <a:xfrm>
          <a:off x="981075" y="62308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AF166E7-551E-421A-98B8-9A496D33D8C1}"/>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AC5B883-D0B8-48F8-8B8B-5E567E738F2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933C4E1-78F7-4D3E-B260-B532A80C2D1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F0C23FA-574D-4130-9A37-4DE5C5D949E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EFBEF13-4DC8-48B1-914D-33AD7DA9FF66}"/>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125004</xdr:rowOff>
    </xdr:from>
    <xdr:to>
      <xdr:col>15</xdr:col>
      <xdr:colOff>101600</xdr:colOff>
      <xdr:row>39</xdr:row>
      <xdr:rowOff>55154</xdr:rowOff>
    </xdr:to>
    <xdr:sp macro="" textlink="">
      <xdr:nvSpPr>
        <xdr:cNvPr id="74" name="楕円 73">
          <a:extLst>
            <a:ext uri="{FF2B5EF4-FFF2-40B4-BE49-F238E27FC236}">
              <a16:creationId xmlns:a16="http://schemas.microsoft.com/office/drawing/2014/main" id="{7432E26D-0F15-4434-93DB-B82501A9C7C9}"/>
            </a:ext>
          </a:extLst>
        </xdr:cNvPr>
        <xdr:cNvSpPr/>
      </xdr:nvSpPr>
      <xdr:spPr>
        <a:xfrm>
          <a:off x="2571750" y="62749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109237</xdr:rowOff>
    </xdr:from>
    <xdr:ext cx="405111" cy="259045"/>
    <xdr:sp macro="" textlink="">
      <xdr:nvSpPr>
        <xdr:cNvPr id="75" name="n_1aveValue【道路】&#10;有形固定資産減価償却率">
          <a:extLst>
            <a:ext uri="{FF2B5EF4-FFF2-40B4-BE49-F238E27FC236}">
              <a16:creationId xmlns:a16="http://schemas.microsoft.com/office/drawing/2014/main" id="{C790E09D-369E-4C21-9388-88C88414896C}"/>
            </a:ext>
          </a:extLst>
        </xdr:cNvPr>
        <xdr:cNvSpPr txBox="1"/>
      </xdr:nvSpPr>
      <xdr:spPr>
        <a:xfrm>
          <a:off x="3239144" y="609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76" name="n_2aveValue【道路】&#10;有形固定資産減価償却率">
          <a:extLst>
            <a:ext uri="{FF2B5EF4-FFF2-40B4-BE49-F238E27FC236}">
              <a16:creationId xmlns:a16="http://schemas.microsoft.com/office/drawing/2014/main" id="{28A26FBA-F83F-4D7F-BA10-811C3CFEE182}"/>
            </a:ext>
          </a:extLst>
        </xdr:cNvPr>
        <xdr:cNvSpPr txBox="1"/>
      </xdr:nvSpPr>
      <xdr:spPr>
        <a:xfrm>
          <a:off x="24390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77" name="n_3aveValue【道路】&#10;有形固定資産減価償却率">
          <a:extLst>
            <a:ext uri="{FF2B5EF4-FFF2-40B4-BE49-F238E27FC236}">
              <a16:creationId xmlns:a16="http://schemas.microsoft.com/office/drawing/2014/main" id="{55105503-9933-4265-AC9F-E5752D1BA65F}"/>
            </a:ext>
          </a:extLst>
        </xdr:cNvPr>
        <xdr:cNvSpPr txBox="1"/>
      </xdr:nvSpPr>
      <xdr:spPr>
        <a:xfrm>
          <a:off x="1648469" y="6059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78" name="n_4aveValue【道路】&#10;有形固定資産減価償却率">
          <a:extLst>
            <a:ext uri="{FF2B5EF4-FFF2-40B4-BE49-F238E27FC236}">
              <a16:creationId xmlns:a16="http://schemas.microsoft.com/office/drawing/2014/main" id="{823B09CF-E127-4E6F-A008-89B726045BFF}"/>
            </a:ext>
          </a:extLst>
        </xdr:cNvPr>
        <xdr:cNvSpPr txBox="1"/>
      </xdr:nvSpPr>
      <xdr:spPr>
        <a:xfrm>
          <a:off x="848369" y="6018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79" name="n_2mainValue【道路】&#10;有形固定資産減価償却率">
          <a:extLst>
            <a:ext uri="{FF2B5EF4-FFF2-40B4-BE49-F238E27FC236}">
              <a16:creationId xmlns:a16="http://schemas.microsoft.com/office/drawing/2014/main" id="{63A2E9A8-26A5-4ADE-A53B-6B5B5D4DF407}"/>
            </a:ext>
          </a:extLst>
        </xdr:cNvPr>
        <xdr:cNvSpPr txBox="1"/>
      </xdr:nvSpPr>
      <xdr:spPr>
        <a:xfrm>
          <a:off x="2439044" y="6059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22BB4521-9C79-4705-B2A8-78C52806CE48}"/>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C9BAF9F-DAD7-4F99-B3CD-D7390105CA26}"/>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7798EEC0-FF41-4399-B129-D77FC0AE8A2B}"/>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787A2A52-1FD5-413E-AE93-06A9A5F41F64}"/>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300CB080-06B1-4FDF-868B-60A0FF719130}"/>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FB24F9D0-F0D0-433A-8095-B78220316B3A}"/>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63586DFA-5F4E-4D48-8363-AE5B9274D772}"/>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5236782-C8D8-4534-A9FB-CAEE8584621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49BED11D-EA6F-42DB-8AA4-32AB49805AD8}"/>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4EABBA8A-0343-4F80-B188-9FD40B52B58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57567756-C9B7-4244-AC72-164718869C75}"/>
            </a:ext>
          </a:extLst>
        </xdr:cNvPr>
        <xdr:cNvCxnSpPr/>
      </xdr:nvCxnSpPr>
      <xdr:spPr>
        <a:xfrm>
          <a:off x="5953125" y="6772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1D83B0CB-A485-4B70-AE3B-0FE86069631A}"/>
            </a:ext>
          </a:extLst>
        </xdr:cNvPr>
        <xdr:cNvSpPr txBox="1"/>
      </xdr:nvSpPr>
      <xdr:spPr>
        <a:xfrm>
          <a:off x="5527221"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3AA53C1A-5F2F-4658-B8D8-EFA6F7E14CAF}"/>
            </a:ext>
          </a:extLst>
        </xdr:cNvPr>
        <xdr:cNvCxnSpPr/>
      </xdr:nvCxnSpPr>
      <xdr:spPr>
        <a:xfrm>
          <a:off x="5953125" y="6334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3" name="テキスト ボックス 92">
          <a:extLst>
            <a:ext uri="{FF2B5EF4-FFF2-40B4-BE49-F238E27FC236}">
              <a16:creationId xmlns:a16="http://schemas.microsoft.com/office/drawing/2014/main" id="{0E582C3E-861B-4135-BF51-B9C9AD0161F6}"/>
            </a:ext>
          </a:extLst>
        </xdr:cNvPr>
        <xdr:cNvSpPr txBox="1"/>
      </xdr:nvSpPr>
      <xdr:spPr>
        <a:xfrm>
          <a:off x="5421206" y="6198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88615644-AAE5-4F6A-95D8-69E320D72C12}"/>
            </a:ext>
          </a:extLst>
        </xdr:cNvPr>
        <xdr:cNvCxnSpPr/>
      </xdr:nvCxnSpPr>
      <xdr:spPr>
        <a:xfrm>
          <a:off x="5953125" y="590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a:extLst>
            <a:ext uri="{FF2B5EF4-FFF2-40B4-BE49-F238E27FC236}">
              <a16:creationId xmlns:a16="http://schemas.microsoft.com/office/drawing/2014/main" id="{07E9C152-A880-4B97-AED3-4EF1EE3979C1}"/>
            </a:ext>
          </a:extLst>
        </xdr:cNvPr>
        <xdr:cNvSpPr txBox="1"/>
      </xdr:nvSpPr>
      <xdr:spPr>
        <a:xfrm>
          <a:off x="5421206" y="576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8CF14D13-2F73-4FE8-B6F1-2CA82BDC92A0}"/>
            </a:ext>
          </a:extLst>
        </xdr:cNvPr>
        <xdr:cNvCxnSpPr/>
      </xdr:nvCxnSpPr>
      <xdr:spPr>
        <a:xfrm>
          <a:off x="5953125" y="5476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a:extLst>
            <a:ext uri="{FF2B5EF4-FFF2-40B4-BE49-F238E27FC236}">
              <a16:creationId xmlns:a16="http://schemas.microsoft.com/office/drawing/2014/main" id="{E45CC334-04E6-404E-ABE8-DE0BB189C901}"/>
            </a:ext>
          </a:extLst>
        </xdr:cNvPr>
        <xdr:cNvSpPr txBox="1"/>
      </xdr:nvSpPr>
      <xdr:spPr>
        <a:xfrm>
          <a:off x="5421206" y="53410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CC1B6DCA-12DC-4C04-93FA-B21F7E9DE96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a:extLst>
            <a:ext uri="{FF2B5EF4-FFF2-40B4-BE49-F238E27FC236}">
              <a16:creationId xmlns:a16="http://schemas.microsoft.com/office/drawing/2014/main" id="{9DB8E2A8-FC11-4EFB-AFF3-5FC6B0F18CD8}"/>
            </a:ext>
          </a:extLst>
        </xdr:cNvPr>
        <xdr:cNvSpPr txBox="1"/>
      </xdr:nvSpPr>
      <xdr:spPr>
        <a:xfrm>
          <a:off x="54212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92AA0626-B788-4212-A891-6F4BC57FC41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01" name="直線コネクタ 100">
          <a:extLst>
            <a:ext uri="{FF2B5EF4-FFF2-40B4-BE49-F238E27FC236}">
              <a16:creationId xmlns:a16="http://schemas.microsoft.com/office/drawing/2014/main" id="{866F8FA7-E3C9-4E06-BF51-E03C8A0B6BD8}"/>
            </a:ext>
          </a:extLst>
        </xdr:cNvPr>
        <xdr:cNvCxnSpPr/>
      </xdr:nvCxnSpPr>
      <xdr:spPr>
        <a:xfrm flipV="1">
          <a:off x="9429115" y="5535292"/>
          <a:ext cx="0" cy="123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02" name="【道路】&#10;一人当たり延長最小値テキスト">
          <a:extLst>
            <a:ext uri="{FF2B5EF4-FFF2-40B4-BE49-F238E27FC236}">
              <a16:creationId xmlns:a16="http://schemas.microsoft.com/office/drawing/2014/main" id="{336B0938-9B95-42D9-9031-E68A90168FFC}"/>
            </a:ext>
          </a:extLst>
        </xdr:cNvPr>
        <xdr:cNvSpPr txBox="1"/>
      </xdr:nvSpPr>
      <xdr:spPr>
        <a:xfrm>
          <a:off x="9467850" y="677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03" name="直線コネクタ 102">
          <a:extLst>
            <a:ext uri="{FF2B5EF4-FFF2-40B4-BE49-F238E27FC236}">
              <a16:creationId xmlns:a16="http://schemas.microsoft.com/office/drawing/2014/main" id="{E8957DE3-7A80-4B4F-B9BF-45D0D96DF3D6}"/>
            </a:ext>
          </a:extLst>
        </xdr:cNvPr>
        <xdr:cNvCxnSpPr/>
      </xdr:nvCxnSpPr>
      <xdr:spPr>
        <a:xfrm>
          <a:off x="9363075" y="67705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04" name="【道路】&#10;一人当たり延長最大値テキスト">
          <a:extLst>
            <a:ext uri="{FF2B5EF4-FFF2-40B4-BE49-F238E27FC236}">
              <a16:creationId xmlns:a16="http://schemas.microsoft.com/office/drawing/2014/main" id="{5C6364FD-D8F5-421F-9C10-8F6D6687AA94}"/>
            </a:ext>
          </a:extLst>
        </xdr:cNvPr>
        <xdr:cNvSpPr txBox="1"/>
      </xdr:nvSpPr>
      <xdr:spPr>
        <a:xfrm>
          <a:off x="9467850" y="53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05" name="直線コネクタ 104">
          <a:extLst>
            <a:ext uri="{FF2B5EF4-FFF2-40B4-BE49-F238E27FC236}">
              <a16:creationId xmlns:a16="http://schemas.microsoft.com/office/drawing/2014/main" id="{F539EF27-C520-48CE-9970-86C60F965C8F}"/>
            </a:ext>
          </a:extLst>
        </xdr:cNvPr>
        <xdr:cNvCxnSpPr/>
      </xdr:nvCxnSpPr>
      <xdr:spPr>
        <a:xfrm>
          <a:off x="9363075" y="553529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06" name="【道路】&#10;一人当たり延長平均値テキスト">
          <a:extLst>
            <a:ext uri="{FF2B5EF4-FFF2-40B4-BE49-F238E27FC236}">
              <a16:creationId xmlns:a16="http://schemas.microsoft.com/office/drawing/2014/main" id="{9B7503A8-69A4-4540-9566-EC7686B2B745}"/>
            </a:ext>
          </a:extLst>
        </xdr:cNvPr>
        <xdr:cNvSpPr txBox="1"/>
      </xdr:nvSpPr>
      <xdr:spPr>
        <a:xfrm>
          <a:off x="9467850" y="656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07" name="フローチャート: 判断 106">
          <a:extLst>
            <a:ext uri="{FF2B5EF4-FFF2-40B4-BE49-F238E27FC236}">
              <a16:creationId xmlns:a16="http://schemas.microsoft.com/office/drawing/2014/main" id="{68DF20D8-A3F6-40A8-8613-24184A3003FF}"/>
            </a:ext>
          </a:extLst>
        </xdr:cNvPr>
        <xdr:cNvSpPr/>
      </xdr:nvSpPr>
      <xdr:spPr>
        <a:xfrm>
          <a:off x="9401175" y="657980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08" name="フローチャート: 判断 107">
          <a:extLst>
            <a:ext uri="{FF2B5EF4-FFF2-40B4-BE49-F238E27FC236}">
              <a16:creationId xmlns:a16="http://schemas.microsoft.com/office/drawing/2014/main" id="{79228A7C-BB23-4105-A048-E7909E821DF1}"/>
            </a:ext>
          </a:extLst>
        </xdr:cNvPr>
        <xdr:cNvSpPr/>
      </xdr:nvSpPr>
      <xdr:spPr>
        <a:xfrm>
          <a:off x="8639175" y="65911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09" name="フローチャート: 判断 108">
          <a:extLst>
            <a:ext uri="{FF2B5EF4-FFF2-40B4-BE49-F238E27FC236}">
              <a16:creationId xmlns:a16="http://schemas.microsoft.com/office/drawing/2014/main" id="{B68B6ED7-1BE3-49C5-BCE6-FF1092E5E1F7}"/>
            </a:ext>
          </a:extLst>
        </xdr:cNvPr>
        <xdr:cNvSpPr/>
      </xdr:nvSpPr>
      <xdr:spPr>
        <a:xfrm>
          <a:off x="7839075" y="661694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10" name="フローチャート: 判断 109">
          <a:extLst>
            <a:ext uri="{FF2B5EF4-FFF2-40B4-BE49-F238E27FC236}">
              <a16:creationId xmlns:a16="http://schemas.microsoft.com/office/drawing/2014/main" id="{1E3CCC2F-4A79-4B92-A439-B941E2728ED8}"/>
            </a:ext>
          </a:extLst>
        </xdr:cNvPr>
        <xdr:cNvSpPr/>
      </xdr:nvSpPr>
      <xdr:spPr>
        <a:xfrm>
          <a:off x="7029450" y="66000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11" name="フローチャート: 判断 110">
          <a:extLst>
            <a:ext uri="{FF2B5EF4-FFF2-40B4-BE49-F238E27FC236}">
              <a16:creationId xmlns:a16="http://schemas.microsoft.com/office/drawing/2014/main" id="{56556E67-78D3-43D0-9B41-2C53B09C9980}"/>
            </a:ext>
          </a:extLst>
        </xdr:cNvPr>
        <xdr:cNvSpPr/>
      </xdr:nvSpPr>
      <xdr:spPr>
        <a:xfrm>
          <a:off x="6238875" y="66081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818CA5E9-EB13-485C-ADDA-6A0386B4CB6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36CA458E-65A3-4502-875C-CDCDC290589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EE8F465-8FE3-4DD0-B5DB-DFDE953F28A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43A70475-C1B9-4560-8789-01A243DDB02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7981B29-C142-443D-9701-4AF4CF44F2D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64488</xdr:rowOff>
    </xdr:from>
    <xdr:to>
      <xdr:col>46</xdr:col>
      <xdr:colOff>38100</xdr:colOff>
      <xdr:row>41</xdr:row>
      <xdr:rowOff>166088</xdr:rowOff>
    </xdr:to>
    <xdr:sp macro="" textlink="">
      <xdr:nvSpPr>
        <xdr:cNvPr id="117" name="楕円 116">
          <a:extLst>
            <a:ext uri="{FF2B5EF4-FFF2-40B4-BE49-F238E27FC236}">
              <a16:creationId xmlns:a16="http://schemas.microsoft.com/office/drawing/2014/main" id="{D6584DAC-CB0C-4980-AAE4-5BEB36E6EBB3}"/>
            </a:ext>
          </a:extLst>
        </xdr:cNvPr>
        <xdr:cNvSpPr/>
      </xdr:nvSpPr>
      <xdr:spPr>
        <a:xfrm>
          <a:off x="7839075" y="67065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60799</xdr:rowOff>
    </xdr:from>
    <xdr:ext cx="534377" cy="259045"/>
    <xdr:sp macro="" textlink="">
      <xdr:nvSpPr>
        <xdr:cNvPr id="118" name="n_1aveValue【道路】&#10;一人当たり延長">
          <a:extLst>
            <a:ext uri="{FF2B5EF4-FFF2-40B4-BE49-F238E27FC236}">
              <a16:creationId xmlns:a16="http://schemas.microsoft.com/office/drawing/2014/main" id="{F2CF4534-EF5C-4CD5-BDA0-2BD4A5C61492}"/>
            </a:ext>
          </a:extLst>
        </xdr:cNvPr>
        <xdr:cNvSpPr txBox="1"/>
      </xdr:nvSpPr>
      <xdr:spPr>
        <a:xfrm>
          <a:off x="8429136" y="63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83444</xdr:rowOff>
    </xdr:from>
    <xdr:ext cx="534377" cy="259045"/>
    <xdr:sp macro="" textlink="">
      <xdr:nvSpPr>
        <xdr:cNvPr id="119" name="n_2aveValue【道路】&#10;一人当たり延長">
          <a:extLst>
            <a:ext uri="{FF2B5EF4-FFF2-40B4-BE49-F238E27FC236}">
              <a16:creationId xmlns:a16="http://schemas.microsoft.com/office/drawing/2014/main" id="{43B07ABF-B1BA-4D5C-B13C-F9496A2CC14F}"/>
            </a:ext>
          </a:extLst>
        </xdr:cNvPr>
        <xdr:cNvSpPr txBox="1"/>
      </xdr:nvSpPr>
      <xdr:spPr>
        <a:xfrm>
          <a:off x="7648086" y="640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72915</xdr:rowOff>
    </xdr:from>
    <xdr:ext cx="534377" cy="259045"/>
    <xdr:sp macro="" textlink="">
      <xdr:nvSpPr>
        <xdr:cNvPr id="120" name="n_3aveValue【道路】&#10;一人当たり延長">
          <a:extLst>
            <a:ext uri="{FF2B5EF4-FFF2-40B4-BE49-F238E27FC236}">
              <a16:creationId xmlns:a16="http://schemas.microsoft.com/office/drawing/2014/main" id="{807C3BA1-AC45-4AFA-AF6E-3DAE97A2CDCC}"/>
            </a:ext>
          </a:extLst>
        </xdr:cNvPr>
        <xdr:cNvSpPr txBox="1"/>
      </xdr:nvSpPr>
      <xdr:spPr>
        <a:xfrm>
          <a:off x="6847986" y="638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77809</xdr:rowOff>
    </xdr:from>
    <xdr:ext cx="534377" cy="259045"/>
    <xdr:sp macro="" textlink="">
      <xdr:nvSpPr>
        <xdr:cNvPr id="121" name="n_4aveValue【道路】&#10;一人当たり延長">
          <a:extLst>
            <a:ext uri="{FF2B5EF4-FFF2-40B4-BE49-F238E27FC236}">
              <a16:creationId xmlns:a16="http://schemas.microsoft.com/office/drawing/2014/main" id="{D5C43BF4-1791-44B1-BFFA-54F4EF5AF459}"/>
            </a:ext>
          </a:extLst>
        </xdr:cNvPr>
        <xdr:cNvSpPr txBox="1"/>
      </xdr:nvSpPr>
      <xdr:spPr>
        <a:xfrm>
          <a:off x="6038361" y="639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157215</xdr:rowOff>
    </xdr:from>
    <xdr:ext cx="469744" cy="259045"/>
    <xdr:sp macro="" textlink="">
      <xdr:nvSpPr>
        <xdr:cNvPr id="122" name="n_2mainValue【道路】&#10;一人当たり延長">
          <a:extLst>
            <a:ext uri="{FF2B5EF4-FFF2-40B4-BE49-F238E27FC236}">
              <a16:creationId xmlns:a16="http://schemas.microsoft.com/office/drawing/2014/main" id="{C89226D0-D925-40F5-A254-DC92935A0F6C}"/>
            </a:ext>
          </a:extLst>
        </xdr:cNvPr>
        <xdr:cNvSpPr txBox="1"/>
      </xdr:nvSpPr>
      <xdr:spPr>
        <a:xfrm>
          <a:off x="7677227" y="67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DDA1AAFC-36FD-4949-AB98-26BD9C4693E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74D6788E-F6DB-4F44-8476-78CB24E668CB}"/>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75929A8D-957A-4704-A914-116388CC2630}"/>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8133F264-3901-454F-A48A-614882939D44}"/>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A3A8774C-2541-43B1-8090-4EA3CAF542AC}"/>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C9202338-AE6C-4D1F-AFA3-2F5B5E771B39}"/>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B6BEE77B-92DF-4A64-9C37-AFD139CE403A}"/>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F50F9D50-C957-4606-8FEF-832B7D6D0419}"/>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C953D104-902E-43DA-802B-F737DA9A1AE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E987BA9B-F39D-4FF5-87C9-EA8AB38CDAD9}"/>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a:extLst>
            <a:ext uri="{FF2B5EF4-FFF2-40B4-BE49-F238E27FC236}">
              <a16:creationId xmlns:a16="http://schemas.microsoft.com/office/drawing/2014/main" id="{30557A9E-EE5F-43E3-9DE9-FE38B618AA24}"/>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8D7D6DBB-0C16-4106-9641-187373FA9D4D}"/>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5" name="テキスト ボックス 134">
          <a:extLst>
            <a:ext uri="{FF2B5EF4-FFF2-40B4-BE49-F238E27FC236}">
              <a16:creationId xmlns:a16="http://schemas.microsoft.com/office/drawing/2014/main" id="{2CBA4018-2BE8-428C-A571-74E1A443317B}"/>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09C7C5A0-BFFB-4A60-BA9D-8FF39EFD1882}"/>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id="{F1F1D7BF-04FB-4377-83EF-C098A55D2896}"/>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D933C58B-04F9-4266-B521-176DFB772F8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id="{FB53BFC5-4627-4697-B944-E4DDAA75DD28}"/>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B7124951-0BED-4D5F-8D01-D3A66C11EC19}"/>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id="{3764BA7E-726C-4589-9197-60EDE675F514}"/>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B2DBE479-4F2F-41D9-AC5E-0D2EDB107D37}"/>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3" name="テキスト ボックス 142">
          <a:extLst>
            <a:ext uri="{FF2B5EF4-FFF2-40B4-BE49-F238E27FC236}">
              <a16:creationId xmlns:a16="http://schemas.microsoft.com/office/drawing/2014/main" id="{C1228B5C-956A-4EE6-95C8-2F309BCFBB4E}"/>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04C2488A-46A5-4DE7-9421-D64FAF29C006}"/>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id="{D48EDBF2-8CE0-4CF6-B3CF-506FB142448A}"/>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46" name="直線コネクタ 145">
          <a:extLst>
            <a:ext uri="{FF2B5EF4-FFF2-40B4-BE49-F238E27FC236}">
              <a16:creationId xmlns:a16="http://schemas.microsoft.com/office/drawing/2014/main" id="{1A5E96DC-CA16-4338-87BA-C09FB6509144}"/>
            </a:ext>
          </a:extLst>
        </xdr:cNvPr>
        <xdr:cNvCxnSpPr/>
      </xdr:nvCxnSpPr>
      <xdr:spPr>
        <a:xfrm flipV="1">
          <a:off x="4180840" y="90011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47" name="【橋りょう・トンネル】&#10;有形固定資産減価償却率最小値テキスト">
          <a:extLst>
            <a:ext uri="{FF2B5EF4-FFF2-40B4-BE49-F238E27FC236}">
              <a16:creationId xmlns:a16="http://schemas.microsoft.com/office/drawing/2014/main" id="{CB010E10-555F-466C-AB24-77E66283B02F}"/>
            </a:ext>
          </a:extLst>
        </xdr:cNvPr>
        <xdr:cNvSpPr txBox="1"/>
      </xdr:nvSpPr>
      <xdr:spPr>
        <a:xfrm>
          <a:off x="4219575" y="101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48" name="直線コネクタ 147">
          <a:extLst>
            <a:ext uri="{FF2B5EF4-FFF2-40B4-BE49-F238E27FC236}">
              <a16:creationId xmlns:a16="http://schemas.microsoft.com/office/drawing/2014/main" id="{2B3F2E51-EC85-48F9-B0CB-98CA97DF6384}"/>
            </a:ext>
          </a:extLst>
        </xdr:cNvPr>
        <xdr:cNvCxnSpPr/>
      </xdr:nvCxnSpPr>
      <xdr:spPr>
        <a:xfrm>
          <a:off x="4105275" y="10201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49" name="【橋りょう・トンネル】&#10;有形固定資産減価償却率最大値テキスト">
          <a:extLst>
            <a:ext uri="{FF2B5EF4-FFF2-40B4-BE49-F238E27FC236}">
              <a16:creationId xmlns:a16="http://schemas.microsoft.com/office/drawing/2014/main" id="{8BB5C013-20E2-4B65-80E1-0E9613C296E5}"/>
            </a:ext>
          </a:extLst>
        </xdr:cNvPr>
        <xdr:cNvSpPr txBox="1"/>
      </xdr:nvSpPr>
      <xdr:spPr>
        <a:xfrm>
          <a:off x="4219575" y="8789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a:extLst>
            <a:ext uri="{FF2B5EF4-FFF2-40B4-BE49-F238E27FC236}">
              <a16:creationId xmlns:a16="http://schemas.microsoft.com/office/drawing/2014/main" id="{753EF8C4-4A8B-4465-AAF1-97422745C002}"/>
            </a:ext>
          </a:extLst>
        </xdr:cNvPr>
        <xdr:cNvCxnSpPr/>
      </xdr:nvCxnSpPr>
      <xdr:spPr>
        <a:xfrm>
          <a:off x="4105275" y="9001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id="{AD6500EC-B160-4B74-ACDE-B52995C6552B}"/>
            </a:ext>
          </a:extLst>
        </xdr:cNvPr>
        <xdr:cNvSpPr txBox="1"/>
      </xdr:nvSpPr>
      <xdr:spPr>
        <a:xfrm>
          <a:off x="4219575" y="9715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52" name="フローチャート: 判断 151">
          <a:extLst>
            <a:ext uri="{FF2B5EF4-FFF2-40B4-BE49-F238E27FC236}">
              <a16:creationId xmlns:a16="http://schemas.microsoft.com/office/drawing/2014/main" id="{1C397ECC-F13F-4B29-9396-743F90D5464F}"/>
            </a:ext>
          </a:extLst>
        </xdr:cNvPr>
        <xdr:cNvSpPr/>
      </xdr:nvSpPr>
      <xdr:spPr>
        <a:xfrm>
          <a:off x="4124325" y="97275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53" name="フローチャート: 判断 152">
          <a:extLst>
            <a:ext uri="{FF2B5EF4-FFF2-40B4-BE49-F238E27FC236}">
              <a16:creationId xmlns:a16="http://schemas.microsoft.com/office/drawing/2014/main" id="{16947572-6E78-4995-B6F6-B0EC1325ECB3}"/>
            </a:ext>
          </a:extLst>
        </xdr:cNvPr>
        <xdr:cNvSpPr/>
      </xdr:nvSpPr>
      <xdr:spPr>
        <a:xfrm>
          <a:off x="3381375" y="97155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4" name="フローチャート: 判断 153">
          <a:extLst>
            <a:ext uri="{FF2B5EF4-FFF2-40B4-BE49-F238E27FC236}">
              <a16:creationId xmlns:a16="http://schemas.microsoft.com/office/drawing/2014/main" id="{74192831-B186-42A9-9BA5-1CB056817B73}"/>
            </a:ext>
          </a:extLst>
        </xdr:cNvPr>
        <xdr:cNvSpPr/>
      </xdr:nvSpPr>
      <xdr:spPr>
        <a:xfrm>
          <a:off x="2571750" y="97332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55" name="フローチャート: 判断 154">
          <a:extLst>
            <a:ext uri="{FF2B5EF4-FFF2-40B4-BE49-F238E27FC236}">
              <a16:creationId xmlns:a16="http://schemas.microsoft.com/office/drawing/2014/main" id="{F5FBFA73-D7CF-41F8-A929-77830572B614}"/>
            </a:ext>
          </a:extLst>
        </xdr:cNvPr>
        <xdr:cNvSpPr/>
      </xdr:nvSpPr>
      <xdr:spPr>
        <a:xfrm>
          <a:off x="1781175" y="970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56" name="フローチャート: 判断 155">
          <a:extLst>
            <a:ext uri="{FF2B5EF4-FFF2-40B4-BE49-F238E27FC236}">
              <a16:creationId xmlns:a16="http://schemas.microsoft.com/office/drawing/2014/main" id="{33153A08-7CB3-4843-AFF2-5B02FAC6B4DB}"/>
            </a:ext>
          </a:extLst>
        </xdr:cNvPr>
        <xdr:cNvSpPr/>
      </xdr:nvSpPr>
      <xdr:spPr>
        <a:xfrm>
          <a:off x="981075" y="96977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1E51D2D4-789A-46E6-8F9C-77E9A1FCABD6}"/>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93047767-290F-406D-811B-2E1EF8095708}"/>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15966E4A-E966-491B-9AE6-F8BDF02CCE78}"/>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AA9BFC66-13DC-4AAB-87CF-543E1249B773}"/>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92D68AAB-9ECD-4971-94D0-942D2C9424C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120650</xdr:rowOff>
    </xdr:from>
    <xdr:to>
      <xdr:col>15</xdr:col>
      <xdr:colOff>101600</xdr:colOff>
      <xdr:row>61</xdr:row>
      <xdr:rowOff>50800</xdr:rowOff>
    </xdr:to>
    <xdr:sp macro="" textlink="">
      <xdr:nvSpPr>
        <xdr:cNvPr id="162" name="楕円 161">
          <a:extLst>
            <a:ext uri="{FF2B5EF4-FFF2-40B4-BE49-F238E27FC236}">
              <a16:creationId xmlns:a16="http://schemas.microsoft.com/office/drawing/2014/main" id="{F9205F8A-4B4C-4732-A8D2-A12E4FB3973D}"/>
            </a:ext>
          </a:extLst>
        </xdr:cNvPr>
        <xdr:cNvSpPr/>
      </xdr:nvSpPr>
      <xdr:spPr>
        <a:xfrm>
          <a:off x="2571750" y="98393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118127</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FF300B89-F4BB-459D-ADFD-083B39D74BD0}"/>
            </a:ext>
          </a:extLst>
        </xdr:cNvPr>
        <xdr:cNvSpPr txBox="1"/>
      </xdr:nvSpPr>
      <xdr:spPr>
        <a:xfrm>
          <a:off x="3239144" y="951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BE483D4F-8D5E-464C-8842-C17359A6ECAB}"/>
            </a:ext>
          </a:extLst>
        </xdr:cNvPr>
        <xdr:cNvSpPr txBox="1"/>
      </xdr:nvSpPr>
      <xdr:spPr>
        <a:xfrm>
          <a:off x="24390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100347</xdr:rowOff>
    </xdr:from>
    <xdr:ext cx="405111" cy="259045"/>
    <xdr:sp macro="" textlink="">
      <xdr:nvSpPr>
        <xdr:cNvPr id="165" name="n_3aveValue【橋りょう・トンネル】&#10;有形固定資産減価償却率">
          <a:extLst>
            <a:ext uri="{FF2B5EF4-FFF2-40B4-BE49-F238E27FC236}">
              <a16:creationId xmlns:a16="http://schemas.microsoft.com/office/drawing/2014/main" id="{33E73A74-A805-482B-81BE-5D962E82AC7C}"/>
            </a:ext>
          </a:extLst>
        </xdr:cNvPr>
        <xdr:cNvSpPr txBox="1"/>
      </xdr:nvSpPr>
      <xdr:spPr>
        <a:xfrm>
          <a:off x="1648469"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93997</xdr:rowOff>
    </xdr:from>
    <xdr:ext cx="405111" cy="259045"/>
    <xdr:sp macro="" textlink="">
      <xdr:nvSpPr>
        <xdr:cNvPr id="166" name="n_4aveValue【橋りょう・トンネル】&#10;有形固定資産減価償却率">
          <a:extLst>
            <a:ext uri="{FF2B5EF4-FFF2-40B4-BE49-F238E27FC236}">
              <a16:creationId xmlns:a16="http://schemas.microsoft.com/office/drawing/2014/main" id="{2070C1A3-6FF3-49DD-8674-45BC7A84A94F}"/>
            </a:ext>
          </a:extLst>
        </xdr:cNvPr>
        <xdr:cNvSpPr txBox="1"/>
      </xdr:nvSpPr>
      <xdr:spPr>
        <a:xfrm>
          <a:off x="848369"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67" name="n_2mainValue【橋りょう・トンネル】&#10;有形固定資産減価償却率">
          <a:extLst>
            <a:ext uri="{FF2B5EF4-FFF2-40B4-BE49-F238E27FC236}">
              <a16:creationId xmlns:a16="http://schemas.microsoft.com/office/drawing/2014/main" id="{326DA378-B0B2-4C11-BE15-4F33426F37EA}"/>
            </a:ext>
          </a:extLst>
        </xdr:cNvPr>
        <xdr:cNvSpPr txBox="1"/>
      </xdr:nvSpPr>
      <xdr:spPr>
        <a:xfrm>
          <a:off x="2439044" y="992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id="{53660778-F7BB-4F54-9627-1216FB3EBFE7}"/>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a:extLst>
            <a:ext uri="{FF2B5EF4-FFF2-40B4-BE49-F238E27FC236}">
              <a16:creationId xmlns:a16="http://schemas.microsoft.com/office/drawing/2014/main" id="{E501EC80-F935-4761-BF70-EF01BA0251ED}"/>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a:extLst>
            <a:ext uri="{FF2B5EF4-FFF2-40B4-BE49-F238E27FC236}">
              <a16:creationId xmlns:a16="http://schemas.microsoft.com/office/drawing/2014/main" id="{EE7B8175-1361-4197-8300-A1F65C945446}"/>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a:extLst>
            <a:ext uri="{FF2B5EF4-FFF2-40B4-BE49-F238E27FC236}">
              <a16:creationId xmlns:a16="http://schemas.microsoft.com/office/drawing/2014/main" id="{7968AC1C-791B-43DE-B328-CF981CF1FCA2}"/>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a:extLst>
            <a:ext uri="{FF2B5EF4-FFF2-40B4-BE49-F238E27FC236}">
              <a16:creationId xmlns:a16="http://schemas.microsoft.com/office/drawing/2014/main" id="{0ECD7A5A-91BB-4496-B054-105827DCE789}"/>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a:extLst>
            <a:ext uri="{FF2B5EF4-FFF2-40B4-BE49-F238E27FC236}">
              <a16:creationId xmlns:a16="http://schemas.microsoft.com/office/drawing/2014/main" id="{8E353FDA-0CFE-40A4-9B74-E306C9BB193D}"/>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a:extLst>
            <a:ext uri="{FF2B5EF4-FFF2-40B4-BE49-F238E27FC236}">
              <a16:creationId xmlns:a16="http://schemas.microsoft.com/office/drawing/2014/main" id="{FFBB3D01-345E-41DE-AD1D-31A646F506DD}"/>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a:extLst>
            <a:ext uri="{FF2B5EF4-FFF2-40B4-BE49-F238E27FC236}">
              <a16:creationId xmlns:a16="http://schemas.microsoft.com/office/drawing/2014/main" id="{27378E0E-0247-4652-A4C6-C23244103949}"/>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id="{28F771EE-260A-48F4-A610-F322B55BA26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a:extLst>
            <a:ext uri="{FF2B5EF4-FFF2-40B4-BE49-F238E27FC236}">
              <a16:creationId xmlns:a16="http://schemas.microsoft.com/office/drawing/2014/main" id="{71B4F4B3-08C1-49CE-AE10-9EED2AD2644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a:extLst>
            <a:ext uri="{FF2B5EF4-FFF2-40B4-BE49-F238E27FC236}">
              <a16:creationId xmlns:a16="http://schemas.microsoft.com/office/drawing/2014/main" id="{BF8E78EF-7E5F-4292-AED4-0696444FE4F1}"/>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9" name="テキスト ボックス 178">
          <a:extLst>
            <a:ext uri="{FF2B5EF4-FFF2-40B4-BE49-F238E27FC236}">
              <a16:creationId xmlns:a16="http://schemas.microsoft.com/office/drawing/2014/main" id="{227DE584-EE8F-4CB8-8CED-C8E135BA222D}"/>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a:extLst>
            <a:ext uri="{FF2B5EF4-FFF2-40B4-BE49-F238E27FC236}">
              <a16:creationId xmlns:a16="http://schemas.microsoft.com/office/drawing/2014/main" id="{7BD28156-4F26-4FAF-8827-F93DA432D7D0}"/>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1" name="テキスト ボックス 180">
          <a:extLst>
            <a:ext uri="{FF2B5EF4-FFF2-40B4-BE49-F238E27FC236}">
              <a16:creationId xmlns:a16="http://schemas.microsoft.com/office/drawing/2014/main" id="{3127BF30-9C32-46F3-972B-81F64F861E31}"/>
            </a:ext>
          </a:extLst>
        </xdr:cNvPr>
        <xdr:cNvSpPr txBox="1"/>
      </xdr:nvSpPr>
      <xdr:spPr>
        <a:xfrm>
          <a:off x="5324703" y="994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a:extLst>
            <a:ext uri="{FF2B5EF4-FFF2-40B4-BE49-F238E27FC236}">
              <a16:creationId xmlns:a16="http://schemas.microsoft.com/office/drawing/2014/main" id="{ABDDCE88-35C4-4EE1-B5C4-507264693D7E}"/>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3" name="テキスト ボックス 182">
          <a:extLst>
            <a:ext uri="{FF2B5EF4-FFF2-40B4-BE49-F238E27FC236}">
              <a16:creationId xmlns:a16="http://schemas.microsoft.com/office/drawing/2014/main" id="{3490D07E-0F85-424F-825B-1D2CFF5E6AB0}"/>
            </a:ext>
          </a:extLst>
        </xdr:cNvPr>
        <xdr:cNvSpPr txBox="1"/>
      </xdr:nvSpPr>
      <xdr:spPr>
        <a:xfrm>
          <a:off x="5324703" y="9579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a:extLst>
            <a:ext uri="{FF2B5EF4-FFF2-40B4-BE49-F238E27FC236}">
              <a16:creationId xmlns:a16="http://schemas.microsoft.com/office/drawing/2014/main" id="{A1564B4D-14FE-4E75-BEC4-0950634B033E}"/>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5" name="テキスト ボックス 184">
          <a:extLst>
            <a:ext uri="{FF2B5EF4-FFF2-40B4-BE49-F238E27FC236}">
              <a16:creationId xmlns:a16="http://schemas.microsoft.com/office/drawing/2014/main" id="{2F5E656F-BC50-466C-9411-4B08852933B0}"/>
            </a:ext>
          </a:extLst>
        </xdr:cNvPr>
        <xdr:cNvSpPr txBox="1"/>
      </xdr:nvSpPr>
      <xdr:spPr>
        <a:xfrm>
          <a:off x="5324703" y="9227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a:extLst>
            <a:ext uri="{FF2B5EF4-FFF2-40B4-BE49-F238E27FC236}">
              <a16:creationId xmlns:a16="http://schemas.microsoft.com/office/drawing/2014/main" id="{555C3E76-56D7-43B7-A518-970BF6805220}"/>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187" name="テキスト ボックス 186">
          <a:extLst>
            <a:ext uri="{FF2B5EF4-FFF2-40B4-BE49-F238E27FC236}">
              <a16:creationId xmlns:a16="http://schemas.microsoft.com/office/drawing/2014/main" id="{AAA72B6B-8D88-461C-BE6E-8A0F2A4DDEF7}"/>
            </a:ext>
          </a:extLst>
        </xdr:cNvPr>
        <xdr:cNvSpPr txBox="1"/>
      </xdr:nvSpPr>
      <xdr:spPr>
        <a:xfrm>
          <a:off x="5285983" y="886525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id="{87185EE8-4370-4D31-8742-EBEDFB660C6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9" name="テキスト ボックス 188">
          <a:extLst>
            <a:ext uri="{FF2B5EF4-FFF2-40B4-BE49-F238E27FC236}">
              <a16:creationId xmlns:a16="http://schemas.microsoft.com/office/drawing/2014/main" id="{C2240BFD-300F-4A92-9BB6-E1699C2A3459}"/>
            </a:ext>
          </a:extLst>
        </xdr:cNvPr>
        <xdr:cNvSpPr txBox="1"/>
      </xdr:nvSpPr>
      <xdr:spPr>
        <a:xfrm>
          <a:off x="5285983" y="850330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a:extLst>
            <a:ext uri="{FF2B5EF4-FFF2-40B4-BE49-F238E27FC236}">
              <a16:creationId xmlns:a16="http://schemas.microsoft.com/office/drawing/2014/main" id="{D35B4AF8-27CE-4538-BDB7-E40A421796D0}"/>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191" name="直線コネクタ 190">
          <a:extLst>
            <a:ext uri="{FF2B5EF4-FFF2-40B4-BE49-F238E27FC236}">
              <a16:creationId xmlns:a16="http://schemas.microsoft.com/office/drawing/2014/main" id="{6942FE6B-ECAC-4311-867B-F0A03587DB05}"/>
            </a:ext>
          </a:extLst>
        </xdr:cNvPr>
        <xdr:cNvCxnSpPr/>
      </xdr:nvCxnSpPr>
      <xdr:spPr>
        <a:xfrm flipV="1">
          <a:off x="9429115" y="9018949"/>
          <a:ext cx="0" cy="1420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192" name="【橋りょう・トンネル】&#10;一人当たり有形固定資産（償却資産）額最小値テキスト">
          <a:extLst>
            <a:ext uri="{FF2B5EF4-FFF2-40B4-BE49-F238E27FC236}">
              <a16:creationId xmlns:a16="http://schemas.microsoft.com/office/drawing/2014/main" id="{4D898386-A1A1-41EA-9F6D-B6DC35EC3FEA}"/>
            </a:ext>
          </a:extLst>
        </xdr:cNvPr>
        <xdr:cNvSpPr txBox="1"/>
      </xdr:nvSpPr>
      <xdr:spPr>
        <a:xfrm>
          <a:off x="9467850" y="10446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193" name="直線コネクタ 192">
          <a:extLst>
            <a:ext uri="{FF2B5EF4-FFF2-40B4-BE49-F238E27FC236}">
              <a16:creationId xmlns:a16="http://schemas.microsoft.com/office/drawing/2014/main" id="{4289EB16-192E-475A-8223-89C52086DCF5}"/>
            </a:ext>
          </a:extLst>
        </xdr:cNvPr>
        <xdr:cNvCxnSpPr/>
      </xdr:nvCxnSpPr>
      <xdr:spPr>
        <a:xfrm>
          <a:off x="9363075" y="104394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194" name="【橋りょう・トンネル】&#10;一人当たり有形固定資産（償却資産）額最大値テキスト">
          <a:extLst>
            <a:ext uri="{FF2B5EF4-FFF2-40B4-BE49-F238E27FC236}">
              <a16:creationId xmlns:a16="http://schemas.microsoft.com/office/drawing/2014/main" id="{5FE98743-4DE9-4DDF-AA8C-7AEF4856601C}"/>
            </a:ext>
          </a:extLst>
        </xdr:cNvPr>
        <xdr:cNvSpPr txBox="1"/>
      </xdr:nvSpPr>
      <xdr:spPr>
        <a:xfrm>
          <a:off x="9467850" y="880370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195" name="直線コネクタ 194">
          <a:extLst>
            <a:ext uri="{FF2B5EF4-FFF2-40B4-BE49-F238E27FC236}">
              <a16:creationId xmlns:a16="http://schemas.microsoft.com/office/drawing/2014/main" id="{C727F7CE-5714-4E84-A604-53BE3BE3AAC7}"/>
            </a:ext>
          </a:extLst>
        </xdr:cNvPr>
        <xdr:cNvCxnSpPr/>
      </xdr:nvCxnSpPr>
      <xdr:spPr>
        <a:xfrm>
          <a:off x="9363075" y="90189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9096</xdr:rowOff>
    </xdr:from>
    <xdr:ext cx="690189" cy="259045"/>
    <xdr:sp macro="" textlink="">
      <xdr:nvSpPr>
        <xdr:cNvPr id="196" name="【橋りょう・トンネル】&#10;一人当たり有形固定資産（償却資産）額平均値テキスト">
          <a:extLst>
            <a:ext uri="{FF2B5EF4-FFF2-40B4-BE49-F238E27FC236}">
              <a16:creationId xmlns:a16="http://schemas.microsoft.com/office/drawing/2014/main" id="{E44F9C8E-FF22-4A0F-9552-E482BC18E3AB}"/>
            </a:ext>
          </a:extLst>
        </xdr:cNvPr>
        <xdr:cNvSpPr txBox="1"/>
      </xdr:nvSpPr>
      <xdr:spPr>
        <a:xfrm>
          <a:off x="9467850" y="102135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197" name="フローチャート: 判断 196">
          <a:extLst>
            <a:ext uri="{FF2B5EF4-FFF2-40B4-BE49-F238E27FC236}">
              <a16:creationId xmlns:a16="http://schemas.microsoft.com/office/drawing/2014/main" id="{2B95A69C-B531-4F40-B74F-2BA42C012C22}"/>
            </a:ext>
          </a:extLst>
        </xdr:cNvPr>
        <xdr:cNvSpPr/>
      </xdr:nvSpPr>
      <xdr:spPr>
        <a:xfrm>
          <a:off x="9401175" y="1022876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198" name="フローチャート: 判断 197">
          <a:extLst>
            <a:ext uri="{FF2B5EF4-FFF2-40B4-BE49-F238E27FC236}">
              <a16:creationId xmlns:a16="http://schemas.microsoft.com/office/drawing/2014/main" id="{93228CE7-620C-4EC0-996C-A52B0EC98F4A}"/>
            </a:ext>
          </a:extLst>
        </xdr:cNvPr>
        <xdr:cNvSpPr/>
      </xdr:nvSpPr>
      <xdr:spPr>
        <a:xfrm>
          <a:off x="8639175" y="10246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199" name="フローチャート: 判断 198">
          <a:extLst>
            <a:ext uri="{FF2B5EF4-FFF2-40B4-BE49-F238E27FC236}">
              <a16:creationId xmlns:a16="http://schemas.microsoft.com/office/drawing/2014/main" id="{33674A3A-4A69-4ED4-8B10-373B8D515C7B}"/>
            </a:ext>
          </a:extLst>
        </xdr:cNvPr>
        <xdr:cNvSpPr/>
      </xdr:nvSpPr>
      <xdr:spPr>
        <a:xfrm>
          <a:off x="7839075" y="102217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00" name="フローチャート: 判断 199">
          <a:extLst>
            <a:ext uri="{FF2B5EF4-FFF2-40B4-BE49-F238E27FC236}">
              <a16:creationId xmlns:a16="http://schemas.microsoft.com/office/drawing/2014/main" id="{3BDBE8FC-A578-48B0-941B-43C916C09BE2}"/>
            </a:ext>
          </a:extLst>
        </xdr:cNvPr>
        <xdr:cNvSpPr/>
      </xdr:nvSpPr>
      <xdr:spPr>
        <a:xfrm>
          <a:off x="7029450" y="101930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01" name="フローチャート: 判断 200">
          <a:extLst>
            <a:ext uri="{FF2B5EF4-FFF2-40B4-BE49-F238E27FC236}">
              <a16:creationId xmlns:a16="http://schemas.microsoft.com/office/drawing/2014/main" id="{2DEF7C89-32F2-4FA2-BD9C-0FD910651408}"/>
            </a:ext>
          </a:extLst>
        </xdr:cNvPr>
        <xdr:cNvSpPr/>
      </xdr:nvSpPr>
      <xdr:spPr>
        <a:xfrm>
          <a:off x="6238875" y="101942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E1EAF308-A2B0-40ED-892B-534EFBA2684B}"/>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86648EC7-C89A-4F58-910B-7ABE3F4A266E}"/>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A731708D-3AD5-4C3D-BAB1-BA7D3F8D8B7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60E0BDD9-F860-4BDE-98F0-145F8457A105}"/>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13C0315B-1C2E-49D4-B16D-51886B5408B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5590</xdr:rowOff>
    </xdr:from>
    <xdr:to>
      <xdr:col>46</xdr:col>
      <xdr:colOff>38100</xdr:colOff>
      <xdr:row>64</xdr:row>
      <xdr:rowOff>107190</xdr:rowOff>
    </xdr:to>
    <xdr:sp macro="" textlink="">
      <xdr:nvSpPr>
        <xdr:cNvPr id="207" name="楕円 206">
          <a:extLst>
            <a:ext uri="{FF2B5EF4-FFF2-40B4-BE49-F238E27FC236}">
              <a16:creationId xmlns:a16="http://schemas.microsoft.com/office/drawing/2014/main" id="{A4E93E53-DBE5-4E7F-A10D-34E81C150232}"/>
            </a:ext>
          </a:extLst>
        </xdr:cNvPr>
        <xdr:cNvSpPr/>
      </xdr:nvSpPr>
      <xdr:spPr>
        <a:xfrm>
          <a:off x="7839075" y="103719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160052</xdr:rowOff>
    </xdr:from>
    <xdr:ext cx="690189" cy="259045"/>
    <xdr:sp macro="" textlink="">
      <xdr:nvSpPr>
        <xdr:cNvPr id="208" name="n_1aveValue【橋りょう・トンネル】&#10;一人当たり有形固定資産（償却資産）額">
          <a:extLst>
            <a:ext uri="{FF2B5EF4-FFF2-40B4-BE49-F238E27FC236}">
              <a16:creationId xmlns:a16="http://schemas.microsoft.com/office/drawing/2014/main" id="{4C58E240-2AC4-46F8-8971-5F1F101A2507}"/>
            </a:ext>
          </a:extLst>
        </xdr:cNvPr>
        <xdr:cNvSpPr txBox="1"/>
      </xdr:nvSpPr>
      <xdr:spPr>
        <a:xfrm>
          <a:off x="8370280" y="100406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138585</xdr:rowOff>
    </xdr:from>
    <xdr:ext cx="690189" cy="259045"/>
    <xdr:sp macro="" textlink="">
      <xdr:nvSpPr>
        <xdr:cNvPr id="209" name="n_2aveValue【橋りょう・トンネル】&#10;一人当たり有形固定資産（償却資産）額">
          <a:extLst>
            <a:ext uri="{FF2B5EF4-FFF2-40B4-BE49-F238E27FC236}">
              <a16:creationId xmlns:a16="http://schemas.microsoft.com/office/drawing/2014/main" id="{312D862C-9633-4764-A687-D53C3A345649}"/>
            </a:ext>
          </a:extLst>
        </xdr:cNvPr>
        <xdr:cNvSpPr txBox="1"/>
      </xdr:nvSpPr>
      <xdr:spPr>
        <a:xfrm>
          <a:off x="7570180" y="100191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100330</xdr:rowOff>
    </xdr:from>
    <xdr:ext cx="690189" cy="259045"/>
    <xdr:sp macro="" textlink="">
      <xdr:nvSpPr>
        <xdr:cNvPr id="210" name="n_3aveValue【橋りょう・トンネル】&#10;一人当たり有形固定資産（償却資産）額">
          <a:extLst>
            <a:ext uri="{FF2B5EF4-FFF2-40B4-BE49-F238E27FC236}">
              <a16:creationId xmlns:a16="http://schemas.microsoft.com/office/drawing/2014/main" id="{747C4E1A-FD68-440E-804B-02C0116BFD69}"/>
            </a:ext>
          </a:extLst>
        </xdr:cNvPr>
        <xdr:cNvSpPr txBox="1"/>
      </xdr:nvSpPr>
      <xdr:spPr>
        <a:xfrm>
          <a:off x="6770080" y="99809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101600</xdr:rowOff>
    </xdr:from>
    <xdr:ext cx="690189" cy="259045"/>
    <xdr:sp macro="" textlink="">
      <xdr:nvSpPr>
        <xdr:cNvPr id="211" name="n_4aveValue【橋りょう・トンネル】&#10;一人当たり有形固定資産（償却資産）額">
          <a:extLst>
            <a:ext uri="{FF2B5EF4-FFF2-40B4-BE49-F238E27FC236}">
              <a16:creationId xmlns:a16="http://schemas.microsoft.com/office/drawing/2014/main" id="{665CAD96-5A91-42EB-B867-44D380F964A3}"/>
            </a:ext>
          </a:extLst>
        </xdr:cNvPr>
        <xdr:cNvSpPr txBox="1"/>
      </xdr:nvSpPr>
      <xdr:spPr>
        <a:xfrm>
          <a:off x="5979505" y="9982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98317</xdr:rowOff>
    </xdr:from>
    <xdr:ext cx="599010" cy="259045"/>
    <xdr:sp macro="" textlink="">
      <xdr:nvSpPr>
        <xdr:cNvPr id="212" name="n_2mainValue【橋りょう・トンネル】&#10;一人当たり有形固定資産（償却資産）額">
          <a:extLst>
            <a:ext uri="{FF2B5EF4-FFF2-40B4-BE49-F238E27FC236}">
              <a16:creationId xmlns:a16="http://schemas.microsoft.com/office/drawing/2014/main" id="{B086C398-D8FC-4084-B7A7-E909D49A3D7F}"/>
            </a:ext>
          </a:extLst>
        </xdr:cNvPr>
        <xdr:cNvSpPr txBox="1"/>
      </xdr:nvSpPr>
      <xdr:spPr>
        <a:xfrm>
          <a:off x="7609420" y="1046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a:extLst>
            <a:ext uri="{FF2B5EF4-FFF2-40B4-BE49-F238E27FC236}">
              <a16:creationId xmlns:a16="http://schemas.microsoft.com/office/drawing/2014/main" id="{B2B6A05E-88D2-4678-95AF-4B66A460FF6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a:extLst>
            <a:ext uri="{FF2B5EF4-FFF2-40B4-BE49-F238E27FC236}">
              <a16:creationId xmlns:a16="http://schemas.microsoft.com/office/drawing/2014/main" id="{52C6E59B-8AEA-4663-A1C0-265E147C53EC}"/>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a:extLst>
            <a:ext uri="{FF2B5EF4-FFF2-40B4-BE49-F238E27FC236}">
              <a16:creationId xmlns:a16="http://schemas.microsoft.com/office/drawing/2014/main" id="{951F4F36-F97A-4BFC-B089-28F5ACE091AF}"/>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a:extLst>
            <a:ext uri="{FF2B5EF4-FFF2-40B4-BE49-F238E27FC236}">
              <a16:creationId xmlns:a16="http://schemas.microsoft.com/office/drawing/2014/main" id="{94CC0F2E-D13B-4515-A513-D8A09231B45F}"/>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a:extLst>
            <a:ext uri="{FF2B5EF4-FFF2-40B4-BE49-F238E27FC236}">
              <a16:creationId xmlns:a16="http://schemas.microsoft.com/office/drawing/2014/main" id="{9AB26D77-2F7F-462C-A60F-692F1DD89DC3}"/>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a:extLst>
            <a:ext uri="{FF2B5EF4-FFF2-40B4-BE49-F238E27FC236}">
              <a16:creationId xmlns:a16="http://schemas.microsoft.com/office/drawing/2014/main" id="{C223EAC7-AD8F-43D5-BAAB-72BFA84A2559}"/>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a:extLst>
            <a:ext uri="{FF2B5EF4-FFF2-40B4-BE49-F238E27FC236}">
              <a16:creationId xmlns:a16="http://schemas.microsoft.com/office/drawing/2014/main" id="{BF2779AD-2182-44BC-9339-52D405E5FDE7}"/>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a:extLst>
            <a:ext uri="{FF2B5EF4-FFF2-40B4-BE49-F238E27FC236}">
              <a16:creationId xmlns:a16="http://schemas.microsoft.com/office/drawing/2014/main" id="{9ADA80FA-C765-4535-998A-616E57D5059B}"/>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a:extLst>
            <a:ext uri="{FF2B5EF4-FFF2-40B4-BE49-F238E27FC236}">
              <a16:creationId xmlns:a16="http://schemas.microsoft.com/office/drawing/2014/main" id="{9D126061-B051-40EA-8DD2-E1D118ED844F}"/>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a:extLst>
            <a:ext uri="{FF2B5EF4-FFF2-40B4-BE49-F238E27FC236}">
              <a16:creationId xmlns:a16="http://schemas.microsoft.com/office/drawing/2014/main" id="{3052E79E-A3C8-459E-B618-6A456A914280}"/>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3" name="テキスト ボックス 222">
          <a:extLst>
            <a:ext uri="{FF2B5EF4-FFF2-40B4-BE49-F238E27FC236}">
              <a16:creationId xmlns:a16="http://schemas.microsoft.com/office/drawing/2014/main" id="{4B157DAB-42B0-42AC-AEDC-D65F1EAE60D4}"/>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4" name="直線コネクタ 223">
          <a:extLst>
            <a:ext uri="{FF2B5EF4-FFF2-40B4-BE49-F238E27FC236}">
              <a16:creationId xmlns:a16="http://schemas.microsoft.com/office/drawing/2014/main" id="{A8BF11A9-1740-4BA3-BFD0-71FB873C4283}"/>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5" name="テキスト ボックス 224">
          <a:extLst>
            <a:ext uri="{FF2B5EF4-FFF2-40B4-BE49-F238E27FC236}">
              <a16:creationId xmlns:a16="http://schemas.microsoft.com/office/drawing/2014/main" id="{CAD610A5-8E70-422F-8D90-D75AAF9696FD}"/>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6" name="直線コネクタ 225">
          <a:extLst>
            <a:ext uri="{FF2B5EF4-FFF2-40B4-BE49-F238E27FC236}">
              <a16:creationId xmlns:a16="http://schemas.microsoft.com/office/drawing/2014/main" id="{E730CAC5-601A-4A83-9D67-B36082CB3D2C}"/>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7" name="テキスト ボックス 226">
          <a:extLst>
            <a:ext uri="{FF2B5EF4-FFF2-40B4-BE49-F238E27FC236}">
              <a16:creationId xmlns:a16="http://schemas.microsoft.com/office/drawing/2014/main" id="{D5E1E06B-F637-487B-A311-07198594AB10}"/>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8" name="直線コネクタ 227">
          <a:extLst>
            <a:ext uri="{FF2B5EF4-FFF2-40B4-BE49-F238E27FC236}">
              <a16:creationId xmlns:a16="http://schemas.microsoft.com/office/drawing/2014/main" id="{511F1F4F-4A36-4A3B-9EB4-21FC3B507763}"/>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9" name="テキスト ボックス 228">
          <a:extLst>
            <a:ext uri="{FF2B5EF4-FFF2-40B4-BE49-F238E27FC236}">
              <a16:creationId xmlns:a16="http://schemas.microsoft.com/office/drawing/2014/main" id="{4C5D11CB-9440-466A-AF1E-EC678EBBF967}"/>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0" name="直線コネクタ 229">
          <a:extLst>
            <a:ext uri="{FF2B5EF4-FFF2-40B4-BE49-F238E27FC236}">
              <a16:creationId xmlns:a16="http://schemas.microsoft.com/office/drawing/2014/main" id="{E75C470F-A5DE-45EA-9DBE-1373F18519C3}"/>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1" name="テキスト ボックス 230">
          <a:extLst>
            <a:ext uri="{FF2B5EF4-FFF2-40B4-BE49-F238E27FC236}">
              <a16:creationId xmlns:a16="http://schemas.microsoft.com/office/drawing/2014/main" id="{77363B20-C029-4B5B-80AC-31CCC215B5E8}"/>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2" name="直線コネクタ 231">
          <a:extLst>
            <a:ext uri="{FF2B5EF4-FFF2-40B4-BE49-F238E27FC236}">
              <a16:creationId xmlns:a16="http://schemas.microsoft.com/office/drawing/2014/main" id="{ED4DA788-95E9-412A-BB0C-DB2C556661BB}"/>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3" name="テキスト ボックス 232">
          <a:extLst>
            <a:ext uri="{FF2B5EF4-FFF2-40B4-BE49-F238E27FC236}">
              <a16:creationId xmlns:a16="http://schemas.microsoft.com/office/drawing/2014/main" id="{ADB6B52B-64EC-45A3-BE68-40BDD3B9D23D}"/>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4" name="直線コネクタ 233">
          <a:extLst>
            <a:ext uri="{FF2B5EF4-FFF2-40B4-BE49-F238E27FC236}">
              <a16:creationId xmlns:a16="http://schemas.microsoft.com/office/drawing/2014/main" id="{FADAD067-E46A-49A5-9604-D46732629379}"/>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5" name="テキスト ボックス 234">
          <a:extLst>
            <a:ext uri="{FF2B5EF4-FFF2-40B4-BE49-F238E27FC236}">
              <a16:creationId xmlns:a16="http://schemas.microsoft.com/office/drawing/2014/main" id="{9176D058-25C3-42E2-A774-1DBABAE15F3E}"/>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a:extLst>
            <a:ext uri="{FF2B5EF4-FFF2-40B4-BE49-F238E27FC236}">
              <a16:creationId xmlns:a16="http://schemas.microsoft.com/office/drawing/2014/main" id="{BF22F424-4541-4FF0-B1C2-2DE59AEB7FB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a:extLst>
            <a:ext uri="{FF2B5EF4-FFF2-40B4-BE49-F238E27FC236}">
              <a16:creationId xmlns:a16="http://schemas.microsoft.com/office/drawing/2014/main" id="{2517C13D-0AE0-4614-884E-4C8E59B49A2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38" name="直線コネクタ 237">
          <a:extLst>
            <a:ext uri="{FF2B5EF4-FFF2-40B4-BE49-F238E27FC236}">
              <a16:creationId xmlns:a16="http://schemas.microsoft.com/office/drawing/2014/main" id="{F21C72B6-47E0-4C9D-AC64-FD93153271D9}"/>
            </a:ext>
          </a:extLst>
        </xdr:cNvPr>
        <xdr:cNvCxnSpPr/>
      </xdr:nvCxnSpPr>
      <xdr:spPr>
        <a:xfrm flipV="1">
          <a:off x="4180840" y="12736920"/>
          <a:ext cx="0" cy="134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39" name="【公営住宅】&#10;有形固定資産減価償却率最小値テキスト">
          <a:extLst>
            <a:ext uri="{FF2B5EF4-FFF2-40B4-BE49-F238E27FC236}">
              <a16:creationId xmlns:a16="http://schemas.microsoft.com/office/drawing/2014/main" id="{B1C47095-2575-48E2-878F-4122449E0652}"/>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0" name="直線コネクタ 239">
          <a:extLst>
            <a:ext uri="{FF2B5EF4-FFF2-40B4-BE49-F238E27FC236}">
              <a16:creationId xmlns:a16="http://schemas.microsoft.com/office/drawing/2014/main" id="{A67BECE9-2CFE-4CA6-A904-BF521ADB7272}"/>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41" name="【公営住宅】&#10;有形固定資産減価償却率最大値テキスト">
          <a:extLst>
            <a:ext uri="{FF2B5EF4-FFF2-40B4-BE49-F238E27FC236}">
              <a16:creationId xmlns:a16="http://schemas.microsoft.com/office/drawing/2014/main" id="{3368D0FD-5584-43EA-87F8-C51D03A89332}"/>
            </a:ext>
          </a:extLst>
        </xdr:cNvPr>
        <xdr:cNvSpPr txBox="1"/>
      </xdr:nvSpPr>
      <xdr:spPr>
        <a:xfrm>
          <a:off x="4219575" y="1252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42" name="直線コネクタ 241">
          <a:extLst>
            <a:ext uri="{FF2B5EF4-FFF2-40B4-BE49-F238E27FC236}">
              <a16:creationId xmlns:a16="http://schemas.microsoft.com/office/drawing/2014/main" id="{4C058F39-2F60-4BE7-8A76-CFDA13DA012A}"/>
            </a:ext>
          </a:extLst>
        </xdr:cNvPr>
        <xdr:cNvCxnSpPr/>
      </xdr:nvCxnSpPr>
      <xdr:spPr>
        <a:xfrm>
          <a:off x="4105275" y="12736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43" name="【公営住宅】&#10;有形固定資産減価償却率平均値テキスト">
          <a:extLst>
            <a:ext uri="{FF2B5EF4-FFF2-40B4-BE49-F238E27FC236}">
              <a16:creationId xmlns:a16="http://schemas.microsoft.com/office/drawing/2014/main" id="{CE689195-1F52-4C17-B178-0052B579C573}"/>
            </a:ext>
          </a:extLst>
        </xdr:cNvPr>
        <xdr:cNvSpPr txBox="1"/>
      </xdr:nvSpPr>
      <xdr:spPr>
        <a:xfrm>
          <a:off x="4219575" y="134494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44" name="フローチャート: 判断 243">
          <a:extLst>
            <a:ext uri="{FF2B5EF4-FFF2-40B4-BE49-F238E27FC236}">
              <a16:creationId xmlns:a16="http://schemas.microsoft.com/office/drawing/2014/main" id="{937E01A9-5110-4D41-A1CF-5FEDE9A4BFF5}"/>
            </a:ext>
          </a:extLst>
        </xdr:cNvPr>
        <xdr:cNvSpPr/>
      </xdr:nvSpPr>
      <xdr:spPr>
        <a:xfrm>
          <a:off x="4124325" y="1347107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45" name="フローチャート: 判断 244">
          <a:extLst>
            <a:ext uri="{FF2B5EF4-FFF2-40B4-BE49-F238E27FC236}">
              <a16:creationId xmlns:a16="http://schemas.microsoft.com/office/drawing/2014/main" id="{1264B2E2-6D8C-4D42-A852-AE9AB0ABA8E8}"/>
            </a:ext>
          </a:extLst>
        </xdr:cNvPr>
        <xdr:cNvSpPr/>
      </xdr:nvSpPr>
      <xdr:spPr>
        <a:xfrm>
          <a:off x="3381375" y="1344140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46" name="フローチャート: 判断 245">
          <a:extLst>
            <a:ext uri="{FF2B5EF4-FFF2-40B4-BE49-F238E27FC236}">
              <a16:creationId xmlns:a16="http://schemas.microsoft.com/office/drawing/2014/main" id="{4F562820-570C-47F3-AD3C-BDC17EDFC723}"/>
            </a:ext>
          </a:extLst>
        </xdr:cNvPr>
        <xdr:cNvSpPr/>
      </xdr:nvSpPr>
      <xdr:spPr>
        <a:xfrm>
          <a:off x="2571750" y="1343687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47" name="フローチャート: 判断 246">
          <a:extLst>
            <a:ext uri="{FF2B5EF4-FFF2-40B4-BE49-F238E27FC236}">
              <a16:creationId xmlns:a16="http://schemas.microsoft.com/office/drawing/2014/main" id="{9E73F12D-B93D-4163-A146-CF0F56A5B086}"/>
            </a:ext>
          </a:extLst>
        </xdr:cNvPr>
        <xdr:cNvSpPr/>
      </xdr:nvSpPr>
      <xdr:spPr>
        <a:xfrm>
          <a:off x="1781175" y="1344013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48" name="フローチャート: 判断 247">
          <a:extLst>
            <a:ext uri="{FF2B5EF4-FFF2-40B4-BE49-F238E27FC236}">
              <a16:creationId xmlns:a16="http://schemas.microsoft.com/office/drawing/2014/main" id="{CF9E2FFA-D85E-466A-ADB9-2F7F7D5B14EA}"/>
            </a:ext>
          </a:extLst>
        </xdr:cNvPr>
        <xdr:cNvSpPr/>
      </xdr:nvSpPr>
      <xdr:spPr>
        <a:xfrm>
          <a:off x="981075" y="1349728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7AF088E6-73E1-4899-8595-D8BA1ADC873D}"/>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5625E8E4-9862-4540-90FC-2AE0B3AEC88C}"/>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1C8EADE0-3FEE-4432-BB3E-0063BEE110F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6E2F9087-E443-404F-87FF-8EA8CCD23120}"/>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40993E4E-3D9E-4194-8A0D-65882538709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98334</xdr:rowOff>
    </xdr:from>
    <xdr:to>
      <xdr:col>15</xdr:col>
      <xdr:colOff>101600</xdr:colOff>
      <xdr:row>78</xdr:row>
      <xdr:rowOff>28484</xdr:rowOff>
    </xdr:to>
    <xdr:sp macro="" textlink="">
      <xdr:nvSpPr>
        <xdr:cNvPr id="254" name="楕円 253">
          <a:extLst>
            <a:ext uri="{FF2B5EF4-FFF2-40B4-BE49-F238E27FC236}">
              <a16:creationId xmlns:a16="http://schemas.microsoft.com/office/drawing/2014/main" id="{0FDB6E4B-047A-4912-BAB0-85F7F80C66F6}"/>
            </a:ext>
          </a:extLst>
        </xdr:cNvPr>
        <xdr:cNvSpPr/>
      </xdr:nvSpPr>
      <xdr:spPr>
        <a:xfrm>
          <a:off x="2571750" y="125665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107059</xdr:rowOff>
    </xdr:from>
    <xdr:ext cx="405111" cy="259045"/>
    <xdr:sp macro="" textlink="">
      <xdr:nvSpPr>
        <xdr:cNvPr id="255" name="n_1aveValue【公営住宅】&#10;有形固定資産減価償却率">
          <a:extLst>
            <a:ext uri="{FF2B5EF4-FFF2-40B4-BE49-F238E27FC236}">
              <a16:creationId xmlns:a16="http://schemas.microsoft.com/office/drawing/2014/main" id="{98F33F34-98FF-422A-A1EC-F5BBED6AEE00}"/>
            </a:ext>
          </a:extLst>
        </xdr:cNvPr>
        <xdr:cNvSpPr txBox="1"/>
      </xdr:nvSpPr>
      <xdr:spPr>
        <a:xfrm>
          <a:off x="3239144" y="13219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89825</xdr:rowOff>
    </xdr:from>
    <xdr:ext cx="405111" cy="259045"/>
    <xdr:sp macro="" textlink="">
      <xdr:nvSpPr>
        <xdr:cNvPr id="256" name="n_2aveValue【公営住宅】&#10;有形固定資産減価償却率">
          <a:extLst>
            <a:ext uri="{FF2B5EF4-FFF2-40B4-BE49-F238E27FC236}">
              <a16:creationId xmlns:a16="http://schemas.microsoft.com/office/drawing/2014/main" id="{C6AEA3F5-C1A5-4FFD-A321-57E75E3CBAE1}"/>
            </a:ext>
          </a:extLst>
        </xdr:cNvPr>
        <xdr:cNvSpPr txBox="1"/>
      </xdr:nvSpPr>
      <xdr:spPr>
        <a:xfrm>
          <a:off x="2439044" y="1352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118490</xdr:rowOff>
    </xdr:from>
    <xdr:ext cx="405111" cy="259045"/>
    <xdr:sp macro="" textlink="">
      <xdr:nvSpPr>
        <xdr:cNvPr id="257" name="n_3aveValue【公営住宅】&#10;有形固定資産減価償却率">
          <a:extLst>
            <a:ext uri="{FF2B5EF4-FFF2-40B4-BE49-F238E27FC236}">
              <a16:creationId xmlns:a16="http://schemas.microsoft.com/office/drawing/2014/main" id="{F2D41131-2F1B-4FE5-B561-6E0166FADE8C}"/>
            </a:ext>
          </a:extLst>
        </xdr:cNvPr>
        <xdr:cNvSpPr txBox="1"/>
      </xdr:nvSpPr>
      <xdr:spPr>
        <a:xfrm>
          <a:off x="1648469" y="1323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4190</xdr:rowOff>
    </xdr:from>
    <xdr:ext cx="405111" cy="259045"/>
    <xdr:sp macro="" textlink="">
      <xdr:nvSpPr>
        <xdr:cNvPr id="258" name="n_4aveValue【公営住宅】&#10;有形固定資産減価償却率">
          <a:extLst>
            <a:ext uri="{FF2B5EF4-FFF2-40B4-BE49-F238E27FC236}">
              <a16:creationId xmlns:a16="http://schemas.microsoft.com/office/drawing/2014/main" id="{B144A924-1A56-4B1F-B050-58DA7003F448}"/>
            </a:ext>
          </a:extLst>
        </xdr:cNvPr>
        <xdr:cNvSpPr txBox="1"/>
      </xdr:nvSpPr>
      <xdr:spPr>
        <a:xfrm>
          <a:off x="848369" y="132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45011</xdr:rowOff>
    </xdr:from>
    <xdr:ext cx="340478" cy="259045"/>
    <xdr:sp macro="" textlink="">
      <xdr:nvSpPr>
        <xdr:cNvPr id="259" name="n_2mainValue【公営住宅】&#10;有形固定資産減価償却率">
          <a:extLst>
            <a:ext uri="{FF2B5EF4-FFF2-40B4-BE49-F238E27FC236}">
              <a16:creationId xmlns:a16="http://schemas.microsoft.com/office/drawing/2014/main" id="{24845E03-A30D-43C7-ABC0-56AAC01A7D41}"/>
            </a:ext>
          </a:extLst>
        </xdr:cNvPr>
        <xdr:cNvSpPr txBox="1"/>
      </xdr:nvSpPr>
      <xdr:spPr>
        <a:xfrm>
          <a:off x="2468186" y="123544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a:extLst>
            <a:ext uri="{FF2B5EF4-FFF2-40B4-BE49-F238E27FC236}">
              <a16:creationId xmlns:a16="http://schemas.microsoft.com/office/drawing/2014/main" id="{892916B2-0411-4516-BC62-641EADB0D72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a:extLst>
            <a:ext uri="{FF2B5EF4-FFF2-40B4-BE49-F238E27FC236}">
              <a16:creationId xmlns:a16="http://schemas.microsoft.com/office/drawing/2014/main" id="{B7EE1C9A-FEF0-4704-8384-6A5427E20868}"/>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a:extLst>
            <a:ext uri="{FF2B5EF4-FFF2-40B4-BE49-F238E27FC236}">
              <a16:creationId xmlns:a16="http://schemas.microsoft.com/office/drawing/2014/main" id="{DD23AF93-AD31-49DC-BE2D-A5AF7D9FF92B}"/>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a:extLst>
            <a:ext uri="{FF2B5EF4-FFF2-40B4-BE49-F238E27FC236}">
              <a16:creationId xmlns:a16="http://schemas.microsoft.com/office/drawing/2014/main" id="{EFEEC885-3E52-44A8-829C-31927F557566}"/>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a:extLst>
            <a:ext uri="{FF2B5EF4-FFF2-40B4-BE49-F238E27FC236}">
              <a16:creationId xmlns:a16="http://schemas.microsoft.com/office/drawing/2014/main" id="{12DA1F49-E11B-4FF0-AE19-8F4112C3F392}"/>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a:extLst>
            <a:ext uri="{FF2B5EF4-FFF2-40B4-BE49-F238E27FC236}">
              <a16:creationId xmlns:a16="http://schemas.microsoft.com/office/drawing/2014/main" id="{03507864-1821-444E-977F-E81E244972A4}"/>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a:extLst>
            <a:ext uri="{FF2B5EF4-FFF2-40B4-BE49-F238E27FC236}">
              <a16:creationId xmlns:a16="http://schemas.microsoft.com/office/drawing/2014/main" id="{7C1C7847-26B6-4096-9364-19BEC02B3592}"/>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a:extLst>
            <a:ext uri="{FF2B5EF4-FFF2-40B4-BE49-F238E27FC236}">
              <a16:creationId xmlns:a16="http://schemas.microsoft.com/office/drawing/2014/main" id="{DB69E661-B229-47F0-8965-D06515C7AD89}"/>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a:extLst>
            <a:ext uri="{FF2B5EF4-FFF2-40B4-BE49-F238E27FC236}">
              <a16:creationId xmlns:a16="http://schemas.microsoft.com/office/drawing/2014/main" id="{6CF12567-7C3A-4B5A-A14F-6E59D26A960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a:extLst>
            <a:ext uri="{FF2B5EF4-FFF2-40B4-BE49-F238E27FC236}">
              <a16:creationId xmlns:a16="http://schemas.microsoft.com/office/drawing/2014/main" id="{7896ABE8-E8DE-40A0-A42A-0621CE95A5A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0" name="直線コネクタ 269">
          <a:extLst>
            <a:ext uri="{FF2B5EF4-FFF2-40B4-BE49-F238E27FC236}">
              <a16:creationId xmlns:a16="http://schemas.microsoft.com/office/drawing/2014/main" id="{3D1C48B6-59FB-4C7B-8CCF-F3F3C3448DF6}"/>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AD3F89D-CBF8-4E9D-B0DB-692B31893F0E}"/>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2" name="直線コネクタ 271">
          <a:extLst>
            <a:ext uri="{FF2B5EF4-FFF2-40B4-BE49-F238E27FC236}">
              <a16:creationId xmlns:a16="http://schemas.microsoft.com/office/drawing/2014/main" id="{185A0956-9DE1-46C1-9DFF-F2AF1C7854CB}"/>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3" name="テキスト ボックス 272">
          <a:extLst>
            <a:ext uri="{FF2B5EF4-FFF2-40B4-BE49-F238E27FC236}">
              <a16:creationId xmlns:a16="http://schemas.microsoft.com/office/drawing/2014/main" id="{8F7EABE0-2191-4799-9D38-017A1B9DDEA9}"/>
            </a:ext>
          </a:extLst>
        </xdr:cNvPr>
        <xdr:cNvSpPr txBox="1"/>
      </xdr:nvSpPr>
      <xdr:spPr>
        <a:xfrm>
          <a:off x="5478976" y="13399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4" name="直線コネクタ 273">
          <a:extLst>
            <a:ext uri="{FF2B5EF4-FFF2-40B4-BE49-F238E27FC236}">
              <a16:creationId xmlns:a16="http://schemas.microsoft.com/office/drawing/2014/main" id="{9AB34AD0-82BB-44EF-9C7F-E22744A56DC3}"/>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75" name="テキスト ボックス 274">
          <a:extLst>
            <a:ext uri="{FF2B5EF4-FFF2-40B4-BE49-F238E27FC236}">
              <a16:creationId xmlns:a16="http://schemas.microsoft.com/office/drawing/2014/main" id="{08154D05-61C6-4960-9DBA-BE6328ECC858}"/>
            </a:ext>
          </a:extLst>
        </xdr:cNvPr>
        <xdr:cNvSpPr txBox="1"/>
      </xdr:nvSpPr>
      <xdr:spPr>
        <a:xfrm>
          <a:off x="5478976" y="1296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6" name="直線コネクタ 275">
          <a:extLst>
            <a:ext uri="{FF2B5EF4-FFF2-40B4-BE49-F238E27FC236}">
              <a16:creationId xmlns:a16="http://schemas.microsoft.com/office/drawing/2014/main" id="{45278F2D-3826-40DB-93EF-E93AAE6B346E}"/>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7" name="テキスト ボックス 276">
          <a:extLst>
            <a:ext uri="{FF2B5EF4-FFF2-40B4-BE49-F238E27FC236}">
              <a16:creationId xmlns:a16="http://schemas.microsoft.com/office/drawing/2014/main" id="{EB031298-6AC9-48A4-8830-1BB3DE0D9D10}"/>
            </a:ext>
          </a:extLst>
        </xdr:cNvPr>
        <xdr:cNvSpPr txBox="1"/>
      </xdr:nvSpPr>
      <xdr:spPr>
        <a:xfrm>
          <a:off x="5478976" y="1253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a:extLst>
            <a:ext uri="{FF2B5EF4-FFF2-40B4-BE49-F238E27FC236}">
              <a16:creationId xmlns:a16="http://schemas.microsoft.com/office/drawing/2014/main" id="{6961F082-6234-48CB-9021-FA2723EC27D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a:extLst>
            <a:ext uri="{FF2B5EF4-FFF2-40B4-BE49-F238E27FC236}">
              <a16:creationId xmlns:a16="http://schemas.microsoft.com/office/drawing/2014/main" id="{20624346-866C-484D-93C3-C8890C750F6E}"/>
            </a:ext>
          </a:extLst>
        </xdr:cNvPr>
        <xdr:cNvSpPr txBox="1"/>
      </xdr:nvSpPr>
      <xdr:spPr>
        <a:xfrm>
          <a:off x="5478976" y="12103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a:extLst>
            <a:ext uri="{FF2B5EF4-FFF2-40B4-BE49-F238E27FC236}">
              <a16:creationId xmlns:a16="http://schemas.microsoft.com/office/drawing/2014/main" id="{7EC62EDC-BDB7-4C58-9055-1D21AD39122C}"/>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281" name="直線コネクタ 280">
          <a:extLst>
            <a:ext uri="{FF2B5EF4-FFF2-40B4-BE49-F238E27FC236}">
              <a16:creationId xmlns:a16="http://schemas.microsoft.com/office/drawing/2014/main" id="{27733729-713A-4098-ACCC-DFE0A7F2EC5A}"/>
            </a:ext>
          </a:extLst>
        </xdr:cNvPr>
        <xdr:cNvCxnSpPr/>
      </xdr:nvCxnSpPr>
      <xdr:spPr>
        <a:xfrm flipV="1">
          <a:off x="9429115" y="12631024"/>
          <a:ext cx="0" cy="131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282" name="【公営住宅】&#10;一人当たり面積最小値テキスト">
          <a:extLst>
            <a:ext uri="{FF2B5EF4-FFF2-40B4-BE49-F238E27FC236}">
              <a16:creationId xmlns:a16="http://schemas.microsoft.com/office/drawing/2014/main" id="{D70A4A79-B003-4418-B6D8-D6D3C7E2F84D}"/>
            </a:ext>
          </a:extLst>
        </xdr:cNvPr>
        <xdr:cNvSpPr txBox="1"/>
      </xdr:nvSpPr>
      <xdr:spPr>
        <a:xfrm>
          <a:off x="9467850" y="1395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283" name="直線コネクタ 282">
          <a:extLst>
            <a:ext uri="{FF2B5EF4-FFF2-40B4-BE49-F238E27FC236}">
              <a16:creationId xmlns:a16="http://schemas.microsoft.com/office/drawing/2014/main" id="{91CC0421-1C09-410F-B284-F0B1062D3D2B}"/>
            </a:ext>
          </a:extLst>
        </xdr:cNvPr>
        <xdr:cNvCxnSpPr/>
      </xdr:nvCxnSpPr>
      <xdr:spPr>
        <a:xfrm>
          <a:off x="9363075" y="139509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284" name="【公営住宅】&#10;一人当たり面積最大値テキスト">
          <a:extLst>
            <a:ext uri="{FF2B5EF4-FFF2-40B4-BE49-F238E27FC236}">
              <a16:creationId xmlns:a16="http://schemas.microsoft.com/office/drawing/2014/main" id="{8B89D9C0-99BD-4C68-AE9C-B7317CA0072B}"/>
            </a:ext>
          </a:extLst>
        </xdr:cNvPr>
        <xdr:cNvSpPr txBox="1"/>
      </xdr:nvSpPr>
      <xdr:spPr>
        <a:xfrm>
          <a:off x="9467850" y="1240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285" name="直線コネクタ 284">
          <a:extLst>
            <a:ext uri="{FF2B5EF4-FFF2-40B4-BE49-F238E27FC236}">
              <a16:creationId xmlns:a16="http://schemas.microsoft.com/office/drawing/2014/main" id="{ABE03113-6EBE-40D6-9B4B-0DD5BBE4158C}"/>
            </a:ext>
          </a:extLst>
        </xdr:cNvPr>
        <xdr:cNvCxnSpPr/>
      </xdr:nvCxnSpPr>
      <xdr:spPr>
        <a:xfrm>
          <a:off x="9363075" y="126310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126570</xdr:rowOff>
    </xdr:from>
    <xdr:ext cx="469744" cy="259045"/>
    <xdr:sp macro="" textlink="">
      <xdr:nvSpPr>
        <xdr:cNvPr id="286" name="【公営住宅】&#10;一人当たり面積平均値テキスト">
          <a:extLst>
            <a:ext uri="{FF2B5EF4-FFF2-40B4-BE49-F238E27FC236}">
              <a16:creationId xmlns:a16="http://schemas.microsoft.com/office/drawing/2014/main" id="{363C74C2-7F80-450B-911C-48EFDF17B8CC}"/>
            </a:ext>
          </a:extLst>
        </xdr:cNvPr>
        <xdr:cNvSpPr txBox="1"/>
      </xdr:nvSpPr>
      <xdr:spPr>
        <a:xfrm>
          <a:off x="9467850" y="1372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287" name="フローチャート: 判断 286">
          <a:extLst>
            <a:ext uri="{FF2B5EF4-FFF2-40B4-BE49-F238E27FC236}">
              <a16:creationId xmlns:a16="http://schemas.microsoft.com/office/drawing/2014/main" id="{14FC9085-7466-4513-A195-8F7B0CC4F1CB}"/>
            </a:ext>
          </a:extLst>
        </xdr:cNvPr>
        <xdr:cNvSpPr/>
      </xdr:nvSpPr>
      <xdr:spPr>
        <a:xfrm>
          <a:off x="9401175" y="1374666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288" name="フローチャート: 判断 287">
          <a:extLst>
            <a:ext uri="{FF2B5EF4-FFF2-40B4-BE49-F238E27FC236}">
              <a16:creationId xmlns:a16="http://schemas.microsoft.com/office/drawing/2014/main" id="{7029ECD5-6AFD-4C8D-B812-80F9BDC05E0D}"/>
            </a:ext>
          </a:extLst>
        </xdr:cNvPr>
        <xdr:cNvSpPr/>
      </xdr:nvSpPr>
      <xdr:spPr>
        <a:xfrm>
          <a:off x="8639175" y="137545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289" name="フローチャート: 判断 288">
          <a:extLst>
            <a:ext uri="{FF2B5EF4-FFF2-40B4-BE49-F238E27FC236}">
              <a16:creationId xmlns:a16="http://schemas.microsoft.com/office/drawing/2014/main" id="{E408DB56-618F-4A4D-8D74-FF0D495854B7}"/>
            </a:ext>
          </a:extLst>
        </xdr:cNvPr>
        <xdr:cNvSpPr/>
      </xdr:nvSpPr>
      <xdr:spPr>
        <a:xfrm>
          <a:off x="7839075" y="137466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290" name="フローチャート: 判断 289">
          <a:extLst>
            <a:ext uri="{FF2B5EF4-FFF2-40B4-BE49-F238E27FC236}">
              <a16:creationId xmlns:a16="http://schemas.microsoft.com/office/drawing/2014/main" id="{0042BAC8-84C9-4C32-820A-59D410DD7181}"/>
            </a:ext>
          </a:extLst>
        </xdr:cNvPr>
        <xdr:cNvSpPr/>
      </xdr:nvSpPr>
      <xdr:spPr>
        <a:xfrm>
          <a:off x="7029450" y="1372682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291" name="フローチャート: 判断 290">
          <a:extLst>
            <a:ext uri="{FF2B5EF4-FFF2-40B4-BE49-F238E27FC236}">
              <a16:creationId xmlns:a16="http://schemas.microsoft.com/office/drawing/2014/main" id="{8FFFCA28-B036-4F58-AFE6-2BF5337DF16C}"/>
            </a:ext>
          </a:extLst>
        </xdr:cNvPr>
        <xdr:cNvSpPr/>
      </xdr:nvSpPr>
      <xdr:spPr>
        <a:xfrm>
          <a:off x="6238875" y="137358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0502040-DC45-4628-BD66-DE398D877F5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671844B-BA70-40DE-8B29-997F3FB13CD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9966BBC-DD47-4EF4-A383-0FBF658BE0C8}"/>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8E23860-BFE8-461E-A3B4-835A485BFE19}"/>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A6A1DA7-69BE-4A08-A779-CD361E7EA330}"/>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142703</xdr:rowOff>
    </xdr:from>
    <xdr:to>
      <xdr:col>46</xdr:col>
      <xdr:colOff>38100</xdr:colOff>
      <xdr:row>86</xdr:row>
      <xdr:rowOff>72853</xdr:rowOff>
    </xdr:to>
    <xdr:sp macro="" textlink="">
      <xdr:nvSpPr>
        <xdr:cNvPr id="297" name="楕円 296">
          <a:extLst>
            <a:ext uri="{FF2B5EF4-FFF2-40B4-BE49-F238E27FC236}">
              <a16:creationId xmlns:a16="http://schemas.microsoft.com/office/drawing/2014/main" id="{8F929BAE-3322-4012-9A3A-EC6733CAE949}"/>
            </a:ext>
          </a:extLst>
        </xdr:cNvPr>
        <xdr:cNvSpPr/>
      </xdr:nvSpPr>
      <xdr:spPr>
        <a:xfrm>
          <a:off x="7839075" y="1390950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99530</xdr:rowOff>
    </xdr:from>
    <xdr:ext cx="469744" cy="259045"/>
    <xdr:sp macro="" textlink="">
      <xdr:nvSpPr>
        <xdr:cNvPr id="298" name="n_1aveValue【公営住宅】&#10;一人当たり面積">
          <a:extLst>
            <a:ext uri="{FF2B5EF4-FFF2-40B4-BE49-F238E27FC236}">
              <a16:creationId xmlns:a16="http://schemas.microsoft.com/office/drawing/2014/main" id="{756AFBE1-5774-4330-9BC9-4434DCF683E0}"/>
            </a:ext>
          </a:extLst>
        </xdr:cNvPr>
        <xdr:cNvSpPr txBox="1"/>
      </xdr:nvSpPr>
      <xdr:spPr>
        <a:xfrm>
          <a:off x="8458277" y="1354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94775</xdr:rowOff>
    </xdr:from>
    <xdr:ext cx="469744" cy="259045"/>
    <xdr:sp macro="" textlink="">
      <xdr:nvSpPr>
        <xdr:cNvPr id="299" name="n_2aveValue【公営住宅】&#10;一人当たり面積">
          <a:extLst>
            <a:ext uri="{FF2B5EF4-FFF2-40B4-BE49-F238E27FC236}">
              <a16:creationId xmlns:a16="http://schemas.microsoft.com/office/drawing/2014/main" id="{AFB19869-8187-46C3-9EA0-4DCA1101F9A8}"/>
            </a:ext>
          </a:extLst>
        </xdr:cNvPr>
        <xdr:cNvSpPr txBox="1"/>
      </xdr:nvSpPr>
      <xdr:spPr>
        <a:xfrm>
          <a:off x="7677227" y="1353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68623</xdr:rowOff>
    </xdr:from>
    <xdr:ext cx="469744" cy="259045"/>
    <xdr:sp macro="" textlink="">
      <xdr:nvSpPr>
        <xdr:cNvPr id="300" name="n_3aveValue【公営住宅】&#10;一人当たり面積">
          <a:extLst>
            <a:ext uri="{FF2B5EF4-FFF2-40B4-BE49-F238E27FC236}">
              <a16:creationId xmlns:a16="http://schemas.microsoft.com/office/drawing/2014/main" id="{4653E29A-3C47-48E3-9BA4-492131C19E6F}"/>
            </a:ext>
          </a:extLst>
        </xdr:cNvPr>
        <xdr:cNvSpPr txBox="1"/>
      </xdr:nvSpPr>
      <xdr:spPr>
        <a:xfrm>
          <a:off x="6867602" y="135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80784</xdr:rowOff>
    </xdr:from>
    <xdr:ext cx="469744" cy="259045"/>
    <xdr:sp macro="" textlink="">
      <xdr:nvSpPr>
        <xdr:cNvPr id="301" name="n_4aveValue【公営住宅】&#10;一人当たり面積">
          <a:extLst>
            <a:ext uri="{FF2B5EF4-FFF2-40B4-BE49-F238E27FC236}">
              <a16:creationId xmlns:a16="http://schemas.microsoft.com/office/drawing/2014/main" id="{85D373E3-6251-4230-9FDE-ACA0AB8B4AC3}"/>
            </a:ext>
          </a:extLst>
        </xdr:cNvPr>
        <xdr:cNvSpPr txBox="1"/>
      </xdr:nvSpPr>
      <xdr:spPr>
        <a:xfrm>
          <a:off x="6067502" y="1352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63980</xdr:rowOff>
    </xdr:from>
    <xdr:ext cx="469744" cy="259045"/>
    <xdr:sp macro="" textlink="">
      <xdr:nvSpPr>
        <xdr:cNvPr id="302" name="n_2mainValue【公営住宅】&#10;一人当たり面積">
          <a:extLst>
            <a:ext uri="{FF2B5EF4-FFF2-40B4-BE49-F238E27FC236}">
              <a16:creationId xmlns:a16="http://schemas.microsoft.com/office/drawing/2014/main" id="{4563B1C4-C3D7-4196-9E9D-C28B51D9114E}"/>
            </a:ext>
          </a:extLst>
        </xdr:cNvPr>
        <xdr:cNvSpPr txBox="1"/>
      </xdr:nvSpPr>
      <xdr:spPr>
        <a:xfrm>
          <a:off x="7677227" y="139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a:extLst>
            <a:ext uri="{FF2B5EF4-FFF2-40B4-BE49-F238E27FC236}">
              <a16:creationId xmlns:a16="http://schemas.microsoft.com/office/drawing/2014/main" id="{B2291429-C471-4369-9710-74DD8138486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a:extLst>
            <a:ext uri="{FF2B5EF4-FFF2-40B4-BE49-F238E27FC236}">
              <a16:creationId xmlns:a16="http://schemas.microsoft.com/office/drawing/2014/main" id="{10185969-F9CA-4E1B-AD33-1F99190DDEC7}"/>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a:extLst>
            <a:ext uri="{FF2B5EF4-FFF2-40B4-BE49-F238E27FC236}">
              <a16:creationId xmlns:a16="http://schemas.microsoft.com/office/drawing/2014/main" id="{F174EBC4-EC2B-48BB-B4C8-DF0A061871AA}"/>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a:extLst>
            <a:ext uri="{FF2B5EF4-FFF2-40B4-BE49-F238E27FC236}">
              <a16:creationId xmlns:a16="http://schemas.microsoft.com/office/drawing/2014/main" id="{EF1434E3-FEA4-4C29-939B-95D84F2E1332}"/>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a:extLst>
            <a:ext uri="{FF2B5EF4-FFF2-40B4-BE49-F238E27FC236}">
              <a16:creationId xmlns:a16="http://schemas.microsoft.com/office/drawing/2014/main" id="{1E812EAD-5565-4453-B297-AAB22234EB80}"/>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a:extLst>
            <a:ext uri="{FF2B5EF4-FFF2-40B4-BE49-F238E27FC236}">
              <a16:creationId xmlns:a16="http://schemas.microsoft.com/office/drawing/2014/main" id="{AA3C4EA0-B17A-4F35-B49D-D5CB1BE5D36C}"/>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a:extLst>
            <a:ext uri="{FF2B5EF4-FFF2-40B4-BE49-F238E27FC236}">
              <a16:creationId xmlns:a16="http://schemas.microsoft.com/office/drawing/2014/main" id="{5DF665D6-40CC-4210-B82B-B7E63286530A}"/>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a:extLst>
            <a:ext uri="{FF2B5EF4-FFF2-40B4-BE49-F238E27FC236}">
              <a16:creationId xmlns:a16="http://schemas.microsoft.com/office/drawing/2014/main" id="{BE688AEA-3463-4DF2-B44F-FB04DC349677}"/>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a:extLst>
            <a:ext uri="{FF2B5EF4-FFF2-40B4-BE49-F238E27FC236}">
              <a16:creationId xmlns:a16="http://schemas.microsoft.com/office/drawing/2014/main" id="{A3EDCA49-677C-4F53-872A-1C725E1324A2}"/>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a:extLst>
            <a:ext uri="{FF2B5EF4-FFF2-40B4-BE49-F238E27FC236}">
              <a16:creationId xmlns:a16="http://schemas.microsoft.com/office/drawing/2014/main" id="{C6FDE1ED-B23C-4CAF-84E4-CB2B581980FD}"/>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a:extLst>
            <a:ext uri="{FF2B5EF4-FFF2-40B4-BE49-F238E27FC236}">
              <a16:creationId xmlns:a16="http://schemas.microsoft.com/office/drawing/2014/main" id="{742DA418-F3DE-4B96-AB8E-71E4C199C9AC}"/>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a:extLst>
            <a:ext uri="{FF2B5EF4-FFF2-40B4-BE49-F238E27FC236}">
              <a16:creationId xmlns:a16="http://schemas.microsoft.com/office/drawing/2014/main" id="{34DE0D48-2179-4024-BE1C-EDE59EC63F60}"/>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a:extLst>
            <a:ext uri="{FF2B5EF4-FFF2-40B4-BE49-F238E27FC236}">
              <a16:creationId xmlns:a16="http://schemas.microsoft.com/office/drawing/2014/main" id="{719A64C2-381A-4C7B-89A6-C84BEA123F34}"/>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a:extLst>
            <a:ext uri="{FF2B5EF4-FFF2-40B4-BE49-F238E27FC236}">
              <a16:creationId xmlns:a16="http://schemas.microsoft.com/office/drawing/2014/main" id="{7FB6A367-FF6D-41E1-9A55-8CB883EECBD4}"/>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a:extLst>
            <a:ext uri="{FF2B5EF4-FFF2-40B4-BE49-F238E27FC236}">
              <a16:creationId xmlns:a16="http://schemas.microsoft.com/office/drawing/2014/main" id="{C4D858CC-D60A-48ED-99A0-8A7FFE65D494}"/>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a:extLst>
            <a:ext uri="{FF2B5EF4-FFF2-40B4-BE49-F238E27FC236}">
              <a16:creationId xmlns:a16="http://schemas.microsoft.com/office/drawing/2014/main" id="{8406F506-B583-4603-A7DD-B54FF62AB4E3}"/>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a:extLst>
            <a:ext uri="{FF2B5EF4-FFF2-40B4-BE49-F238E27FC236}">
              <a16:creationId xmlns:a16="http://schemas.microsoft.com/office/drawing/2014/main" id="{CD7688E7-2C9A-434F-B2E3-19D8A51F27B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a:extLst>
            <a:ext uri="{FF2B5EF4-FFF2-40B4-BE49-F238E27FC236}">
              <a16:creationId xmlns:a16="http://schemas.microsoft.com/office/drawing/2014/main" id="{C215412B-BB9E-4E43-B69F-E6CB39735B2D}"/>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a:extLst>
            <a:ext uri="{FF2B5EF4-FFF2-40B4-BE49-F238E27FC236}">
              <a16:creationId xmlns:a16="http://schemas.microsoft.com/office/drawing/2014/main" id="{E9162BA9-AFA8-41EF-9125-CB93B92D5443}"/>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a:extLst>
            <a:ext uri="{FF2B5EF4-FFF2-40B4-BE49-F238E27FC236}">
              <a16:creationId xmlns:a16="http://schemas.microsoft.com/office/drawing/2014/main" id="{2EBFFF6E-673B-4868-BD1E-83E9204A619C}"/>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a:extLst>
            <a:ext uri="{FF2B5EF4-FFF2-40B4-BE49-F238E27FC236}">
              <a16:creationId xmlns:a16="http://schemas.microsoft.com/office/drawing/2014/main" id="{BE1AA2E9-4C26-40F0-929F-04B162BA85F8}"/>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a:extLst>
            <a:ext uri="{FF2B5EF4-FFF2-40B4-BE49-F238E27FC236}">
              <a16:creationId xmlns:a16="http://schemas.microsoft.com/office/drawing/2014/main" id="{8D334D80-1D3B-4C47-9B55-133682CA88F8}"/>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a:extLst>
            <a:ext uri="{FF2B5EF4-FFF2-40B4-BE49-F238E27FC236}">
              <a16:creationId xmlns:a16="http://schemas.microsoft.com/office/drawing/2014/main" id="{1FADB999-328D-4FC4-9882-5EF55A01ADDF}"/>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a:extLst>
            <a:ext uri="{FF2B5EF4-FFF2-40B4-BE49-F238E27FC236}">
              <a16:creationId xmlns:a16="http://schemas.microsoft.com/office/drawing/2014/main" id="{64EBD94C-80F3-456C-8677-B3EAB873EFE2}"/>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a:extLst>
            <a:ext uri="{FF2B5EF4-FFF2-40B4-BE49-F238E27FC236}">
              <a16:creationId xmlns:a16="http://schemas.microsoft.com/office/drawing/2014/main" id="{469C3229-69B2-43CA-BB21-B86D1AAD620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a:extLst>
            <a:ext uri="{FF2B5EF4-FFF2-40B4-BE49-F238E27FC236}">
              <a16:creationId xmlns:a16="http://schemas.microsoft.com/office/drawing/2014/main" id="{09CC8027-E952-4593-A193-39DF71783DFA}"/>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a:extLst>
            <a:ext uri="{FF2B5EF4-FFF2-40B4-BE49-F238E27FC236}">
              <a16:creationId xmlns:a16="http://schemas.microsoft.com/office/drawing/2014/main" id="{410858C4-DB1D-4F3B-A574-DDFE65DBD6DB}"/>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a:extLst>
            <a:ext uri="{FF2B5EF4-FFF2-40B4-BE49-F238E27FC236}">
              <a16:creationId xmlns:a16="http://schemas.microsoft.com/office/drawing/2014/main" id="{103A043F-53F8-42D8-8736-92B34FF0F524}"/>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a:extLst>
            <a:ext uri="{FF2B5EF4-FFF2-40B4-BE49-F238E27FC236}">
              <a16:creationId xmlns:a16="http://schemas.microsoft.com/office/drawing/2014/main" id="{9BE92990-DEAC-4789-A19F-DEA7032C04F1}"/>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a:extLst>
            <a:ext uri="{FF2B5EF4-FFF2-40B4-BE49-F238E27FC236}">
              <a16:creationId xmlns:a16="http://schemas.microsoft.com/office/drawing/2014/main" id="{251108AB-7F15-42D5-AD0A-A0C8CA0DA52D}"/>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a:extLst>
            <a:ext uri="{FF2B5EF4-FFF2-40B4-BE49-F238E27FC236}">
              <a16:creationId xmlns:a16="http://schemas.microsoft.com/office/drawing/2014/main" id="{B2C417D7-869A-4D67-85F1-6FF2A24FF304}"/>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a:extLst>
            <a:ext uri="{FF2B5EF4-FFF2-40B4-BE49-F238E27FC236}">
              <a16:creationId xmlns:a16="http://schemas.microsoft.com/office/drawing/2014/main" id="{E28AC426-0E3D-40BE-A923-2EAB9B0614F5}"/>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5" name="正方形/長方形 334">
          <a:extLst>
            <a:ext uri="{FF2B5EF4-FFF2-40B4-BE49-F238E27FC236}">
              <a16:creationId xmlns:a16="http://schemas.microsoft.com/office/drawing/2014/main" id="{E9884404-C393-4BBF-A66D-3F0FD9D9C065}"/>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6" name="正方形/長方形 335">
          <a:extLst>
            <a:ext uri="{FF2B5EF4-FFF2-40B4-BE49-F238E27FC236}">
              <a16:creationId xmlns:a16="http://schemas.microsoft.com/office/drawing/2014/main" id="{9D8D1063-DE4C-464E-9F94-53EAC8672322}"/>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7" name="正方形/長方形 336">
          <a:extLst>
            <a:ext uri="{FF2B5EF4-FFF2-40B4-BE49-F238E27FC236}">
              <a16:creationId xmlns:a16="http://schemas.microsoft.com/office/drawing/2014/main" id="{21A17F6B-9A05-4045-A8BC-2C63D6F675DE}"/>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8" name="正方形/長方形 337">
          <a:extLst>
            <a:ext uri="{FF2B5EF4-FFF2-40B4-BE49-F238E27FC236}">
              <a16:creationId xmlns:a16="http://schemas.microsoft.com/office/drawing/2014/main" id="{B8588122-CBAD-41CA-92F0-E80108BD116A}"/>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9" name="正方形/長方形 338">
          <a:extLst>
            <a:ext uri="{FF2B5EF4-FFF2-40B4-BE49-F238E27FC236}">
              <a16:creationId xmlns:a16="http://schemas.microsoft.com/office/drawing/2014/main" id="{9F0168E1-CE9B-4E00-A27C-916DE8986069}"/>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0" name="正方形/長方形 339">
          <a:extLst>
            <a:ext uri="{FF2B5EF4-FFF2-40B4-BE49-F238E27FC236}">
              <a16:creationId xmlns:a16="http://schemas.microsoft.com/office/drawing/2014/main" id="{FFB18408-9101-49B1-ABF0-6D5A85D32EA9}"/>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1" name="正方形/長方形 340">
          <a:extLst>
            <a:ext uri="{FF2B5EF4-FFF2-40B4-BE49-F238E27FC236}">
              <a16:creationId xmlns:a16="http://schemas.microsoft.com/office/drawing/2014/main" id="{9C64C303-063B-4E59-9280-B8ECBD58CDC0}"/>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2" name="正方形/長方形 341">
          <a:extLst>
            <a:ext uri="{FF2B5EF4-FFF2-40B4-BE49-F238E27FC236}">
              <a16:creationId xmlns:a16="http://schemas.microsoft.com/office/drawing/2014/main" id="{3AF558FF-9B8B-466B-ABA8-4DFE1A782E64}"/>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3" name="テキスト ボックス 342">
          <a:extLst>
            <a:ext uri="{FF2B5EF4-FFF2-40B4-BE49-F238E27FC236}">
              <a16:creationId xmlns:a16="http://schemas.microsoft.com/office/drawing/2014/main" id="{44F0BF00-107E-489B-B86B-7432972BE9BF}"/>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4" name="直線コネクタ 343">
          <a:extLst>
            <a:ext uri="{FF2B5EF4-FFF2-40B4-BE49-F238E27FC236}">
              <a16:creationId xmlns:a16="http://schemas.microsoft.com/office/drawing/2014/main" id="{60E8BDC9-8C2C-4F19-A65C-705254F58461}"/>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45" name="テキスト ボックス 344">
          <a:extLst>
            <a:ext uri="{FF2B5EF4-FFF2-40B4-BE49-F238E27FC236}">
              <a16:creationId xmlns:a16="http://schemas.microsoft.com/office/drawing/2014/main" id="{C91DFC34-80DE-46CC-83C5-1EF3336DB2FA}"/>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6" name="直線コネクタ 345">
          <a:extLst>
            <a:ext uri="{FF2B5EF4-FFF2-40B4-BE49-F238E27FC236}">
              <a16:creationId xmlns:a16="http://schemas.microsoft.com/office/drawing/2014/main" id="{7D546696-0CD1-4E03-A692-B1C9D39FB1C0}"/>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47" name="テキスト ボックス 346">
          <a:extLst>
            <a:ext uri="{FF2B5EF4-FFF2-40B4-BE49-F238E27FC236}">
              <a16:creationId xmlns:a16="http://schemas.microsoft.com/office/drawing/2014/main" id="{16B0E0EE-A73A-4E2A-9C92-F84CDF6469E7}"/>
            </a:ext>
          </a:extLst>
        </xdr:cNvPr>
        <xdr:cNvSpPr txBox="1"/>
      </xdr:nvSpPr>
      <xdr:spPr>
        <a:xfrm>
          <a:off x="107945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8" name="直線コネクタ 347">
          <a:extLst>
            <a:ext uri="{FF2B5EF4-FFF2-40B4-BE49-F238E27FC236}">
              <a16:creationId xmlns:a16="http://schemas.microsoft.com/office/drawing/2014/main" id="{03B5393C-EFFA-449A-8124-9ACCE8993DE8}"/>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9" name="テキスト ボックス 348">
          <a:extLst>
            <a:ext uri="{FF2B5EF4-FFF2-40B4-BE49-F238E27FC236}">
              <a16:creationId xmlns:a16="http://schemas.microsoft.com/office/drawing/2014/main" id="{BD1AA52F-FB7D-41BE-936E-C367EAC10426}"/>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0" name="直線コネクタ 349">
          <a:extLst>
            <a:ext uri="{FF2B5EF4-FFF2-40B4-BE49-F238E27FC236}">
              <a16:creationId xmlns:a16="http://schemas.microsoft.com/office/drawing/2014/main" id="{20065492-3F4E-4BDF-9922-85B1F10F7748}"/>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1" name="テキスト ボックス 350">
          <a:extLst>
            <a:ext uri="{FF2B5EF4-FFF2-40B4-BE49-F238E27FC236}">
              <a16:creationId xmlns:a16="http://schemas.microsoft.com/office/drawing/2014/main" id="{9CC7C1AB-3791-4B9C-9DDC-E79965470677}"/>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2" name="直線コネクタ 351">
          <a:extLst>
            <a:ext uri="{FF2B5EF4-FFF2-40B4-BE49-F238E27FC236}">
              <a16:creationId xmlns:a16="http://schemas.microsoft.com/office/drawing/2014/main" id="{3AB1140D-AD0D-482B-A62E-4D8A7FBE3016}"/>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3" name="テキスト ボックス 352">
          <a:extLst>
            <a:ext uri="{FF2B5EF4-FFF2-40B4-BE49-F238E27FC236}">
              <a16:creationId xmlns:a16="http://schemas.microsoft.com/office/drawing/2014/main" id="{07B58E43-0EEC-4C53-8FDD-3C036F5CBEA4}"/>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4" name="直線コネクタ 353">
          <a:extLst>
            <a:ext uri="{FF2B5EF4-FFF2-40B4-BE49-F238E27FC236}">
              <a16:creationId xmlns:a16="http://schemas.microsoft.com/office/drawing/2014/main" id="{FA8AE718-D7DE-4CA7-95BF-71A90CA71C1B}"/>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55" name="テキスト ボックス 354">
          <a:extLst>
            <a:ext uri="{FF2B5EF4-FFF2-40B4-BE49-F238E27FC236}">
              <a16:creationId xmlns:a16="http://schemas.microsoft.com/office/drawing/2014/main" id="{8CC52304-FCDA-4663-85C3-2FCD6FEDB1EF}"/>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6" name="直線コネクタ 355">
          <a:extLst>
            <a:ext uri="{FF2B5EF4-FFF2-40B4-BE49-F238E27FC236}">
              <a16:creationId xmlns:a16="http://schemas.microsoft.com/office/drawing/2014/main" id="{19B3DB97-7DB6-4375-B23B-2F18839F2A56}"/>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57" name="テキスト ボックス 356">
          <a:extLst>
            <a:ext uri="{FF2B5EF4-FFF2-40B4-BE49-F238E27FC236}">
              <a16:creationId xmlns:a16="http://schemas.microsoft.com/office/drawing/2014/main" id="{FC70D8F5-7FDB-44D8-945B-ABE511BAFDEC}"/>
            </a:ext>
          </a:extLst>
        </xdr:cNvPr>
        <xdr:cNvSpPr txBox="1"/>
      </xdr:nvSpPr>
      <xdr:spPr>
        <a:xfrm>
          <a:off x="109037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8" name="【学校施設】&#10;有形固定資産減価償却率グラフ枠">
          <a:extLst>
            <a:ext uri="{FF2B5EF4-FFF2-40B4-BE49-F238E27FC236}">
              <a16:creationId xmlns:a16="http://schemas.microsoft.com/office/drawing/2014/main" id="{B2D7CD15-B6F3-42B4-A916-99FF730DF647}"/>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359" name="直線コネクタ 358">
          <a:extLst>
            <a:ext uri="{FF2B5EF4-FFF2-40B4-BE49-F238E27FC236}">
              <a16:creationId xmlns:a16="http://schemas.microsoft.com/office/drawing/2014/main" id="{9ACCFDF8-2254-42D8-B944-E4B8FB6CC309}"/>
            </a:ext>
          </a:extLst>
        </xdr:cNvPr>
        <xdr:cNvCxnSpPr/>
      </xdr:nvCxnSpPr>
      <xdr:spPr>
        <a:xfrm flipV="1">
          <a:off x="14696439" y="9150985"/>
          <a:ext cx="0" cy="12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60" name="【学校施設】&#10;有形固定資産減価償却率最小値テキスト">
          <a:extLst>
            <a:ext uri="{FF2B5EF4-FFF2-40B4-BE49-F238E27FC236}">
              <a16:creationId xmlns:a16="http://schemas.microsoft.com/office/drawing/2014/main" id="{9A7F0E4D-49F7-46D5-86CC-C6A6CCD9FA95}"/>
            </a:ext>
          </a:extLst>
        </xdr:cNvPr>
        <xdr:cNvSpPr txBox="1"/>
      </xdr:nvSpPr>
      <xdr:spPr>
        <a:xfrm>
          <a:off x="147351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61" name="直線コネクタ 360">
          <a:extLst>
            <a:ext uri="{FF2B5EF4-FFF2-40B4-BE49-F238E27FC236}">
              <a16:creationId xmlns:a16="http://schemas.microsoft.com/office/drawing/2014/main" id="{05DC78DF-9FDB-4DA9-A85C-71B313F61A74}"/>
            </a:ext>
          </a:extLst>
        </xdr:cNvPr>
        <xdr:cNvCxnSpPr/>
      </xdr:nvCxnSpPr>
      <xdr:spPr>
        <a:xfrm>
          <a:off x="14611350"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362" name="【学校施設】&#10;有形固定資産減価償却率最大値テキスト">
          <a:extLst>
            <a:ext uri="{FF2B5EF4-FFF2-40B4-BE49-F238E27FC236}">
              <a16:creationId xmlns:a16="http://schemas.microsoft.com/office/drawing/2014/main" id="{946283F2-7A88-4852-9C3A-6BC4C8518DFC}"/>
            </a:ext>
          </a:extLst>
        </xdr:cNvPr>
        <xdr:cNvSpPr txBox="1"/>
      </xdr:nvSpPr>
      <xdr:spPr>
        <a:xfrm>
          <a:off x="14735175" y="893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363" name="直線コネクタ 362">
          <a:extLst>
            <a:ext uri="{FF2B5EF4-FFF2-40B4-BE49-F238E27FC236}">
              <a16:creationId xmlns:a16="http://schemas.microsoft.com/office/drawing/2014/main" id="{78CFCAAD-BC5F-4DF5-9896-3281ABB903F2}"/>
            </a:ext>
          </a:extLst>
        </xdr:cNvPr>
        <xdr:cNvCxnSpPr/>
      </xdr:nvCxnSpPr>
      <xdr:spPr>
        <a:xfrm>
          <a:off x="14611350" y="91509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364" name="【学校施設】&#10;有形固定資産減価償却率平均値テキスト">
          <a:extLst>
            <a:ext uri="{FF2B5EF4-FFF2-40B4-BE49-F238E27FC236}">
              <a16:creationId xmlns:a16="http://schemas.microsoft.com/office/drawing/2014/main" id="{2500E4E8-07B2-4ADD-9C59-2D6F31759892}"/>
            </a:ext>
          </a:extLst>
        </xdr:cNvPr>
        <xdr:cNvSpPr txBox="1"/>
      </xdr:nvSpPr>
      <xdr:spPr>
        <a:xfrm>
          <a:off x="14735175" y="9712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365" name="フローチャート: 判断 364">
          <a:extLst>
            <a:ext uri="{FF2B5EF4-FFF2-40B4-BE49-F238E27FC236}">
              <a16:creationId xmlns:a16="http://schemas.microsoft.com/office/drawing/2014/main" id="{D8D38706-64E6-4E73-8234-7F6D46B8C0F2}"/>
            </a:ext>
          </a:extLst>
        </xdr:cNvPr>
        <xdr:cNvSpPr/>
      </xdr:nvSpPr>
      <xdr:spPr>
        <a:xfrm>
          <a:off x="14649450" y="97243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366" name="フローチャート: 判断 365">
          <a:extLst>
            <a:ext uri="{FF2B5EF4-FFF2-40B4-BE49-F238E27FC236}">
              <a16:creationId xmlns:a16="http://schemas.microsoft.com/office/drawing/2014/main" id="{43908454-4E1E-47C4-BE20-360F0D537622}"/>
            </a:ext>
          </a:extLst>
        </xdr:cNvPr>
        <xdr:cNvSpPr/>
      </xdr:nvSpPr>
      <xdr:spPr>
        <a:xfrm>
          <a:off x="13887450" y="96894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367" name="フローチャート: 判断 366">
          <a:extLst>
            <a:ext uri="{FF2B5EF4-FFF2-40B4-BE49-F238E27FC236}">
              <a16:creationId xmlns:a16="http://schemas.microsoft.com/office/drawing/2014/main" id="{FB7E1690-B525-4E05-BD7E-CCE788B71C98}"/>
            </a:ext>
          </a:extLst>
        </xdr:cNvPr>
        <xdr:cNvSpPr/>
      </xdr:nvSpPr>
      <xdr:spPr>
        <a:xfrm>
          <a:off x="13096875" y="96685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368" name="フローチャート: 判断 367">
          <a:extLst>
            <a:ext uri="{FF2B5EF4-FFF2-40B4-BE49-F238E27FC236}">
              <a16:creationId xmlns:a16="http://schemas.microsoft.com/office/drawing/2014/main" id="{8EEBEA23-EF7E-4E18-A0B6-B537C88C4359}"/>
            </a:ext>
          </a:extLst>
        </xdr:cNvPr>
        <xdr:cNvSpPr/>
      </xdr:nvSpPr>
      <xdr:spPr>
        <a:xfrm>
          <a:off x="12296775" y="969835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369" name="フローチャート: 判断 368">
          <a:extLst>
            <a:ext uri="{FF2B5EF4-FFF2-40B4-BE49-F238E27FC236}">
              <a16:creationId xmlns:a16="http://schemas.microsoft.com/office/drawing/2014/main" id="{AC382459-1172-4935-BE66-4CA5613DFF23}"/>
            </a:ext>
          </a:extLst>
        </xdr:cNvPr>
        <xdr:cNvSpPr/>
      </xdr:nvSpPr>
      <xdr:spPr>
        <a:xfrm>
          <a:off x="11487150" y="96685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6E8EA49D-FF79-4762-9065-E6A2DF68E7D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1" name="テキスト ボックス 370">
          <a:extLst>
            <a:ext uri="{FF2B5EF4-FFF2-40B4-BE49-F238E27FC236}">
              <a16:creationId xmlns:a16="http://schemas.microsoft.com/office/drawing/2014/main" id="{2618EF0E-8ACB-4499-881C-08C377B70D7D}"/>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2" name="テキスト ボックス 371">
          <a:extLst>
            <a:ext uri="{FF2B5EF4-FFF2-40B4-BE49-F238E27FC236}">
              <a16:creationId xmlns:a16="http://schemas.microsoft.com/office/drawing/2014/main" id="{112CDD08-C79E-47B0-84C7-AD2B9D49055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EEF4623A-78C6-4104-888E-0610533220F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4" name="テキスト ボックス 373">
          <a:extLst>
            <a:ext uri="{FF2B5EF4-FFF2-40B4-BE49-F238E27FC236}">
              <a16:creationId xmlns:a16="http://schemas.microsoft.com/office/drawing/2014/main" id="{DBABFF49-E246-4FA6-9D38-46D94E0B351A}"/>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147320</xdr:rowOff>
    </xdr:from>
    <xdr:to>
      <xdr:col>76</xdr:col>
      <xdr:colOff>165100</xdr:colOff>
      <xdr:row>62</xdr:row>
      <xdr:rowOff>77470</xdr:rowOff>
    </xdr:to>
    <xdr:sp macro="" textlink="">
      <xdr:nvSpPr>
        <xdr:cNvPr id="375" name="楕円 374">
          <a:extLst>
            <a:ext uri="{FF2B5EF4-FFF2-40B4-BE49-F238E27FC236}">
              <a16:creationId xmlns:a16="http://schemas.microsoft.com/office/drawing/2014/main" id="{555198C5-57B5-4748-8E41-2E75D4F337EC}"/>
            </a:ext>
          </a:extLst>
        </xdr:cNvPr>
        <xdr:cNvSpPr/>
      </xdr:nvSpPr>
      <xdr:spPr>
        <a:xfrm>
          <a:off x="13096875" y="100215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82567</xdr:rowOff>
    </xdr:from>
    <xdr:ext cx="405111" cy="259045"/>
    <xdr:sp macro="" textlink="">
      <xdr:nvSpPr>
        <xdr:cNvPr id="376" name="n_1aveValue【学校施設】&#10;有形固定資産減価償却率">
          <a:extLst>
            <a:ext uri="{FF2B5EF4-FFF2-40B4-BE49-F238E27FC236}">
              <a16:creationId xmlns:a16="http://schemas.microsoft.com/office/drawing/2014/main" id="{255A556D-43B5-4187-8CFC-0E15ADB59AF2}"/>
            </a:ext>
          </a:extLst>
        </xdr:cNvPr>
        <xdr:cNvSpPr txBox="1"/>
      </xdr:nvSpPr>
      <xdr:spPr>
        <a:xfrm>
          <a:off x="13745219"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377" name="n_2aveValue【学校施設】&#10;有形固定資産減価償却率">
          <a:extLst>
            <a:ext uri="{FF2B5EF4-FFF2-40B4-BE49-F238E27FC236}">
              <a16:creationId xmlns:a16="http://schemas.microsoft.com/office/drawing/2014/main" id="{303E5917-A169-4523-82A8-4262757EDB5F}"/>
            </a:ext>
          </a:extLst>
        </xdr:cNvPr>
        <xdr:cNvSpPr txBox="1"/>
      </xdr:nvSpPr>
      <xdr:spPr>
        <a:xfrm>
          <a:off x="12964169"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378" name="n_3aveValue【学校施設】&#10;有形固定資産減価償却率">
          <a:extLst>
            <a:ext uri="{FF2B5EF4-FFF2-40B4-BE49-F238E27FC236}">
              <a16:creationId xmlns:a16="http://schemas.microsoft.com/office/drawing/2014/main" id="{2CADE8C3-C29F-444D-A58F-FF853FCE1B3C}"/>
            </a:ext>
          </a:extLst>
        </xdr:cNvPr>
        <xdr:cNvSpPr txBox="1"/>
      </xdr:nvSpPr>
      <xdr:spPr>
        <a:xfrm>
          <a:off x="12164069" y="947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379" name="n_4aveValue【学校施設】&#10;有形固定資産減価償却率">
          <a:extLst>
            <a:ext uri="{FF2B5EF4-FFF2-40B4-BE49-F238E27FC236}">
              <a16:creationId xmlns:a16="http://schemas.microsoft.com/office/drawing/2014/main" id="{89EF7977-F715-439A-94D2-F195F166D7C7}"/>
            </a:ext>
          </a:extLst>
        </xdr:cNvPr>
        <xdr:cNvSpPr txBox="1"/>
      </xdr:nvSpPr>
      <xdr:spPr>
        <a:xfrm>
          <a:off x="11354444"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68597</xdr:rowOff>
    </xdr:from>
    <xdr:ext cx="405111" cy="259045"/>
    <xdr:sp macro="" textlink="">
      <xdr:nvSpPr>
        <xdr:cNvPr id="380" name="n_2mainValue【学校施設】&#10;有形固定資産減価償却率">
          <a:extLst>
            <a:ext uri="{FF2B5EF4-FFF2-40B4-BE49-F238E27FC236}">
              <a16:creationId xmlns:a16="http://schemas.microsoft.com/office/drawing/2014/main" id="{6767E595-4764-4528-B2A9-0E9A0F7CCC81}"/>
            </a:ext>
          </a:extLst>
        </xdr:cNvPr>
        <xdr:cNvSpPr txBox="1"/>
      </xdr:nvSpPr>
      <xdr:spPr>
        <a:xfrm>
          <a:off x="12964169"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1" name="正方形/長方形 380">
          <a:extLst>
            <a:ext uri="{FF2B5EF4-FFF2-40B4-BE49-F238E27FC236}">
              <a16:creationId xmlns:a16="http://schemas.microsoft.com/office/drawing/2014/main" id="{53113CEB-FD7E-4E1D-9457-3CFE792B94D0}"/>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2" name="正方形/長方形 381">
          <a:extLst>
            <a:ext uri="{FF2B5EF4-FFF2-40B4-BE49-F238E27FC236}">
              <a16:creationId xmlns:a16="http://schemas.microsoft.com/office/drawing/2014/main" id="{78EDBD21-2A80-4580-BAAC-CC26A41555A0}"/>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3" name="正方形/長方形 382">
          <a:extLst>
            <a:ext uri="{FF2B5EF4-FFF2-40B4-BE49-F238E27FC236}">
              <a16:creationId xmlns:a16="http://schemas.microsoft.com/office/drawing/2014/main" id="{41E048A1-F451-40F2-A280-6DA183863B85}"/>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4" name="正方形/長方形 383">
          <a:extLst>
            <a:ext uri="{FF2B5EF4-FFF2-40B4-BE49-F238E27FC236}">
              <a16:creationId xmlns:a16="http://schemas.microsoft.com/office/drawing/2014/main" id="{4774CF89-343F-434E-9844-F21ED7242A7E}"/>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5" name="正方形/長方形 384">
          <a:extLst>
            <a:ext uri="{FF2B5EF4-FFF2-40B4-BE49-F238E27FC236}">
              <a16:creationId xmlns:a16="http://schemas.microsoft.com/office/drawing/2014/main" id="{B52E9D01-702B-417D-ACF4-0F4B895D74AA}"/>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6" name="正方形/長方形 385">
          <a:extLst>
            <a:ext uri="{FF2B5EF4-FFF2-40B4-BE49-F238E27FC236}">
              <a16:creationId xmlns:a16="http://schemas.microsoft.com/office/drawing/2014/main" id="{F2263839-15AA-429D-A23F-EF80ED3A26C7}"/>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7" name="正方形/長方形 386">
          <a:extLst>
            <a:ext uri="{FF2B5EF4-FFF2-40B4-BE49-F238E27FC236}">
              <a16:creationId xmlns:a16="http://schemas.microsoft.com/office/drawing/2014/main" id="{AD6BBCB0-65BD-452E-A265-E461FE864780}"/>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8" name="正方形/長方形 387">
          <a:extLst>
            <a:ext uri="{FF2B5EF4-FFF2-40B4-BE49-F238E27FC236}">
              <a16:creationId xmlns:a16="http://schemas.microsoft.com/office/drawing/2014/main" id="{EF4F6648-8F3A-4CF0-9B0D-03DFC4601ABF}"/>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9" name="テキスト ボックス 388">
          <a:extLst>
            <a:ext uri="{FF2B5EF4-FFF2-40B4-BE49-F238E27FC236}">
              <a16:creationId xmlns:a16="http://schemas.microsoft.com/office/drawing/2014/main" id="{7FA3EF99-3751-441B-ACAA-6DA1672904A4}"/>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0" name="直線コネクタ 389">
          <a:extLst>
            <a:ext uri="{FF2B5EF4-FFF2-40B4-BE49-F238E27FC236}">
              <a16:creationId xmlns:a16="http://schemas.microsoft.com/office/drawing/2014/main" id="{F2A0AFD2-4CE7-4E66-91B5-17CB1F391A96}"/>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91" name="直線コネクタ 390">
          <a:extLst>
            <a:ext uri="{FF2B5EF4-FFF2-40B4-BE49-F238E27FC236}">
              <a16:creationId xmlns:a16="http://schemas.microsoft.com/office/drawing/2014/main" id="{6966009B-93C6-44BE-B117-97038A7D3777}"/>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92" name="テキスト ボックス 391">
          <a:extLst>
            <a:ext uri="{FF2B5EF4-FFF2-40B4-BE49-F238E27FC236}">
              <a16:creationId xmlns:a16="http://schemas.microsoft.com/office/drawing/2014/main" id="{F8EAD042-75AB-4BE5-A0BA-120F7A5A480F}"/>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3" name="直線コネクタ 392">
          <a:extLst>
            <a:ext uri="{FF2B5EF4-FFF2-40B4-BE49-F238E27FC236}">
              <a16:creationId xmlns:a16="http://schemas.microsoft.com/office/drawing/2014/main" id="{CD995287-0FF3-40A5-90AF-D318E2A54BB9}"/>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4" name="テキスト ボックス 393">
          <a:extLst>
            <a:ext uri="{FF2B5EF4-FFF2-40B4-BE49-F238E27FC236}">
              <a16:creationId xmlns:a16="http://schemas.microsoft.com/office/drawing/2014/main" id="{1223E91C-79A6-4960-91EB-0EAF9270A959}"/>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5" name="直線コネクタ 394">
          <a:extLst>
            <a:ext uri="{FF2B5EF4-FFF2-40B4-BE49-F238E27FC236}">
              <a16:creationId xmlns:a16="http://schemas.microsoft.com/office/drawing/2014/main" id="{7E0F9B17-863A-4323-9133-A4052E8A89D8}"/>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96" name="テキスト ボックス 395">
          <a:extLst>
            <a:ext uri="{FF2B5EF4-FFF2-40B4-BE49-F238E27FC236}">
              <a16:creationId xmlns:a16="http://schemas.microsoft.com/office/drawing/2014/main" id="{AFB31B54-3ED1-49FB-8B08-37E9FC625263}"/>
            </a:ext>
          </a:extLst>
        </xdr:cNvPr>
        <xdr:cNvSpPr txBox="1"/>
      </xdr:nvSpPr>
      <xdr:spPr>
        <a:xfrm>
          <a:off x="15985051" y="957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7" name="直線コネクタ 396">
          <a:extLst>
            <a:ext uri="{FF2B5EF4-FFF2-40B4-BE49-F238E27FC236}">
              <a16:creationId xmlns:a16="http://schemas.microsoft.com/office/drawing/2014/main" id="{63A80EC9-2B43-43E2-BC9A-B59ED4B6BDDF}"/>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98" name="テキスト ボックス 397">
          <a:extLst>
            <a:ext uri="{FF2B5EF4-FFF2-40B4-BE49-F238E27FC236}">
              <a16:creationId xmlns:a16="http://schemas.microsoft.com/office/drawing/2014/main" id="{B9693086-5B6D-4277-BC26-36AFCC9938E3}"/>
            </a:ext>
          </a:extLst>
        </xdr:cNvPr>
        <xdr:cNvSpPr txBox="1"/>
      </xdr:nvSpPr>
      <xdr:spPr>
        <a:xfrm>
          <a:off x="15985051" y="92272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9" name="直線コネクタ 398">
          <a:extLst>
            <a:ext uri="{FF2B5EF4-FFF2-40B4-BE49-F238E27FC236}">
              <a16:creationId xmlns:a16="http://schemas.microsoft.com/office/drawing/2014/main" id="{16DBFE84-53EF-4226-B8A3-E9A2F84849D7}"/>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00" name="テキスト ボックス 399">
          <a:extLst>
            <a:ext uri="{FF2B5EF4-FFF2-40B4-BE49-F238E27FC236}">
              <a16:creationId xmlns:a16="http://schemas.microsoft.com/office/drawing/2014/main" id="{B5D930E5-0819-48E6-B07C-69C46FAF9879}"/>
            </a:ext>
          </a:extLst>
        </xdr:cNvPr>
        <xdr:cNvSpPr txBox="1"/>
      </xdr:nvSpPr>
      <xdr:spPr>
        <a:xfrm>
          <a:off x="15985051" y="8865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1" name="直線コネクタ 400">
          <a:extLst>
            <a:ext uri="{FF2B5EF4-FFF2-40B4-BE49-F238E27FC236}">
              <a16:creationId xmlns:a16="http://schemas.microsoft.com/office/drawing/2014/main" id="{6FEFB627-D32D-4CD1-A884-F9145196A6F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02" name="テキスト ボックス 401">
          <a:extLst>
            <a:ext uri="{FF2B5EF4-FFF2-40B4-BE49-F238E27FC236}">
              <a16:creationId xmlns:a16="http://schemas.microsoft.com/office/drawing/2014/main" id="{E1DCB7E9-F1E8-451F-8321-F52286F0901D}"/>
            </a:ext>
          </a:extLst>
        </xdr:cNvPr>
        <xdr:cNvSpPr txBox="1"/>
      </xdr:nvSpPr>
      <xdr:spPr>
        <a:xfrm>
          <a:off x="15985051" y="8503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3" name="【学校施設】&#10;一人当たり面積グラフ枠">
          <a:extLst>
            <a:ext uri="{FF2B5EF4-FFF2-40B4-BE49-F238E27FC236}">
              <a16:creationId xmlns:a16="http://schemas.microsoft.com/office/drawing/2014/main" id="{A8966AFA-D78B-4B20-B5EB-9DD58976682D}"/>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404" name="直線コネクタ 403">
          <a:extLst>
            <a:ext uri="{FF2B5EF4-FFF2-40B4-BE49-F238E27FC236}">
              <a16:creationId xmlns:a16="http://schemas.microsoft.com/office/drawing/2014/main" id="{DAF3C7B8-279B-417D-B13A-5EC820FCC53F}"/>
            </a:ext>
          </a:extLst>
        </xdr:cNvPr>
        <xdr:cNvCxnSpPr/>
      </xdr:nvCxnSpPr>
      <xdr:spPr>
        <a:xfrm flipV="1">
          <a:off x="19954239" y="8972347"/>
          <a:ext cx="0" cy="142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405" name="【学校施設】&#10;一人当たり面積最小値テキスト">
          <a:extLst>
            <a:ext uri="{FF2B5EF4-FFF2-40B4-BE49-F238E27FC236}">
              <a16:creationId xmlns:a16="http://schemas.microsoft.com/office/drawing/2014/main" id="{B5586346-F34A-4DD0-AAC5-75E96463E240}"/>
            </a:ext>
          </a:extLst>
        </xdr:cNvPr>
        <xdr:cNvSpPr txBox="1"/>
      </xdr:nvSpPr>
      <xdr:spPr>
        <a:xfrm>
          <a:off x="19992975" y="1040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406" name="直線コネクタ 405">
          <a:extLst>
            <a:ext uri="{FF2B5EF4-FFF2-40B4-BE49-F238E27FC236}">
              <a16:creationId xmlns:a16="http://schemas.microsoft.com/office/drawing/2014/main" id="{E329B17F-5115-4437-A0BE-EFD8E77916DA}"/>
            </a:ext>
          </a:extLst>
        </xdr:cNvPr>
        <xdr:cNvCxnSpPr/>
      </xdr:nvCxnSpPr>
      <xdr:spPr>
        <a:xfrm>
          <a:off x="19878675" y="103993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407" name="【学校施設】&#10;一人当たり面積最大値テキスト">
          <a:extLst>
            <a:ext uri="{FF2B5EF4-FFF2-40B4-BE49-F238E27FC236}">
              <a16:creationId xmlns:a16="http://schemas.microsoft.com/office/drawing/2014/main" id="{E0161E4D-73DD-49D7-B882-0DD99AF57A4E}"/>
            </a:ext>
          </a:extLst>
        </xdr:cNvPr>
        <xdr:cNvSpPr txBox="1"/>
      </xdr:nvSpPr>
      <xdr:spPr>
        <a:xfrm>
          <a:off x="19992975" y="876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408" name="直線コネクタ 407">
          <a:extLst>
            <a:ext uri="{FF2B5EF4-FFF2-40B4-BE49-F238E27FC236}">
              <a16:creationId xmlns:a16="http://schemas.microsoft.com/office/drawing/2014/main" id="{347136F0-115D-402E-ABA8-A6F82AF072B8}"/>
            </a:ext>
          </a:extLst>
        </xdr:cNvPr>
        <xdr:cNvCxnSpPr/>
      </xdr:nvCxnSpPr>
      <xdr:spPr>
        <a:xfrm>
          <a:off x="19878675" y="89723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409" name="【学校施設】&#10;一人当たり面積平均値テキスト">
          <a:extLst>
            <a:ext uri="{FF2B5EF4-FFF2-40B4-BE49-F238E27FC236}">
              <a16:creationId xmlns:a16="http://schemas.microsoft.com/office/drawing/2014/main" id="{95CB9BCC-0AD5-4B83-B29B-15CA4282765A}"/>
            </a:ext>
          </a:extLst>
        </xdr:cNvPr>
        <xdr:cNvSpPr txBox="1"/>
      </xdr:nvSpPr>
      <xdr:spPr>
        <a:xfrm>
          <a:off x="19992975" y="100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410" name="フローチャート: 判断 409">
          <a:extLst>
            <a:ext uri="{FF2B5EF4-FFF2-40B4-BE49-F238E27FC236}">
              <a16:creationId xmlns:a16="http://schemas.microsoft.com/office/drawing/2014/main" id="{FB0739B3-C6E0-42DA-B8F1-03179730FFAD}"/>
            </a:ext>
          </a:extLst>
        </xdr:cNvPr>
        <xdr:cNvSpPr/>
      </xdr:nvSpPr>
      <xdr:spPr>
        <a:xfrm>
          <a:off x="19897725" y="100881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411" name="フローチャート: 判断 410">
          <a:extLst>
            <a:ext uri="{FF2B5EF4-FFF2-40B4-BE49-F238E27FC236}">
              <a16:creationId xmlns:a16="http://schemas.microsoft.com/office/drawing/2014/main" id="{6EE5A7CF-09F3-42A2-8FA7-9E018F64100E}"/>
            </a:ext>
          </a:extLst>
        </xdr:cNvPr>
        <xdr:cNvSpPr/>
      </xdr:nvSpPr>
      <xdr:spPr>
        <a:xfrm>
          <a:off x="19154775" y="101070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412" name="フローチャート: 判断 411">
          <a:extLst>
            <a:ext uri="{FF2B5EF4-FFF2-40B4-BE49-F238E27FC236}">
              <a16:creationId xmlns:a16="http://schemas.microsoft.com/office/drawing/2014/main" id="{3BE3B8FD-5190-4B42-ADC8-A844816F1809}"/>
            </a:ext>
          </a:extLst>
        </xdr:cNvPr>
        <xdr:cNvSpPr/>
      </xdr:nvSpPr>
      <xdr:spPr>
        <a:xfrm>
          <a:off x="18345150" y="10113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413" name="フローチャート: 判断 412">
          <a:extLst>
            <a:ext uri="{FF2B5EF4-FFF2-40B4-BE49-F238E27FC236}">
              <a16:creationId xmlns:a16="http://schemas.microsoft.com/office/drawing/2014/main" id="{F1AF4DD3-A1E5-4EE3-87D4-2EAEF22B32FF}"/>
            </a:ext>
          </a:extLst>
        </xdr:cNvPr>
        <xdr:cNvSpPr/>
      </xdr:nvSpPr>
      <xdr:spPr>
        <a:xfrm>
          <a:off x="17554575" y="101077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414" name="フローチャート: 判断 413">
          <a:extLst>
            <a:ext uri="{FF2B5EF4-FFF2-40B4-BE49-F238E27FC236}">
              <a16:creationId xmlns:a16="http://schemas.microsoft.com/office/drawing/2014/main" id="{088E86C3-A337-4588-80E4-88633498C68F}"/>
            </a:ext>
          </a:extLst>
        </xdr:cNvPr>
        <xdr:cNvSpPr/>
      </xdr:nvSpPr>
      <xdr:spPr>
        <a:xfrm>
          <a:off x="16754475" y="101085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B8E15BB8-CABD-48B7-9930-2A1FD74706D5}"/>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73EB6F06-8019-4D52-BAC5-C80DA7666B44}"/>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DC919A3D-9233-492F-BACC-A466A2D98AFE}"/>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4F8A462E-FA7D-44D1-9B15-3E5A76D34C2B}"/>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58ED1B1D-3B7F-4E93-A380-C4188379C2AF}"/>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41326</xdr:rowOff>
    </xdr:from>
    <xdr:to>
      <xdr:col>107</xdr:col>
      <xdr:colOff>101600</xdr:colOff>
      <xdr:row>63</xdr:row>
      <xdr:rowOff>142926</xdr:rowOff>
    </xdr:to>
    <xdr:sp macro="" textlink="">
      <xdr:nvSpPr>
        <xdr:cNvPr id="420" name="楕円 419">
          <a:extLst>
            <a:ext uri="{FF2B5EF4-FFF2-40B4-BE49-F238E27FC236}">
              <a16:creationId xmlns:a16="http://schemas.microsoft.com/office/drawing/2014/main" id="{B745A9C1-E6C2-41DF-965A-B215EFF314C0}"/>
            </a:ext>
          </a:extLst>
        </xdr:cNvPr>
        <xdr:cNvSpPr/>
      </xdr:nvSpPr>
      <xdr:spPr>
        <a:xfrm>
          <a:off x="18345150" y="102457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11168</xdr:rowOff>
    </xdr:from>
    <xdr:ext cx="469744" cy="259045"/>
    <xdr:sp macro="" textlink="">
      <xdr:nvSpPr>
        <xdr:cNvPr id="421" name="n_1aveValue【学校施設】&#10;一人当たり面積">
          <a:extLst>
            <a:ext uri="{FF2B5EF4-FFF2-40B4-BE49-F238E27FC236}">
              <a16:creationId xmlns:a16="http://schemas.microsoft.com/office/drawing/2014/main" id="{B8A29723-6325-4907-939E-ED6C051ADEEA}"/>
            </a:ext>
          </a:extLst>
        </xdr:cNvPr>
        <xdr:cNvSpPr txBox="1"/>
      </xdr:nvSpPr>
      <xdr:spPr>
        <a:xfrm>
          <a:off x="18983402" y="988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20769</xdr:rowOff>
    </xdr:from>
    <xdr:ext cx="469744" cy="259045"/>
    <xdr:sp macro="" textlink="">
      <xdr:nvSpPr>
        <xdr:cNvPr id="422" name="n_2aveValue【学校施設】&#10;一人当たり面積">
          <a:extLst>
            <a:ext uri="{FF2B5EF4-FFF2-40B4-BE49-F238E27FC236}">
              <a16:creationId xmlns:a16="http://schemas.microsoft.com/office/drawing/2014/main" id="{7C02E31C-4065-46D9-B6A4-6AC31DC44317}"/>
            </a:ext>
          </a:extLst>
        </xdr:cNvPr>
        <xdr:cNvSpPr txBox="1"/>
      </xdr:nvSpPr>
      <xdr:spPr>
        <a:xfrm>
          <a:off x="18183302" y="989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11854</xdr:rowOff>
    </xdr:from>
    <xdr:ext cx="469744" cy="259045"/>
    <xdr:sp macro="" textlink="">
      <xdr:nvSpPr>
        <xdr:cNvPr id="423" name="n_3aveValue【学校施設】&#10;一人当たり面積">
          <a:extLst>
            <a:ext uri="{FF2B5EF4-FFF2-40B4-BE49-F238E27FC236}">
              <a16:creationId xmlns:a16="http://schemas.microsoft.com/office/drawing/2014/main" id="{584BE2D2-F34B-4084-9714-27B76F2C04F0}"/>
            </a:ext>
          </a:extLst>
        </xdr:cNvPr>
        <xdr:cNvSpPr txBox="1"/>
      </xdr:nvSpPr>
      <xdr:spPr>
        <a:xfrm>
          <a:off x="17383202" y="988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19093</xdr:rowOff>
    </xdr:from>
    <xdr:ext cx="469744" cy="259045"/>
    <xdr:sp macro="" textlink="">
      <xdr:nvSpPr>
        <xdr:cNvPr id="424" name="n_4aveValue【学校施設】&#10;一人当たり面積">
          <a:extLst>
            <a:ext uri="{FF2B5EF4-FFF2-40B4-BE49-F238E27FC236}">
              <a16:creationId xmlns:a16="http://schemas.microsoft.com/office/drawing/2014/main" id="{E50DA66B-0C35-4AA8-B95F-48153C4E6E85}"/>
            </a:ext>
          </a:extLst>
        </xdr:cNvPr>
        <xdr:cNvSpPr txBox="1"/>
      </xdr:nvSpPr>
      <xdr:spPr>
        <a:xfrm>
          <a:off x="16592627" y="98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134053</xdr:rowOff>
    </xdr:from>
    <xdr:ext cx="469744" cy="259045"/>
    <xdr:sp macro="" textlink="">
      <xdr:nvSpPr>
        <xdr:cNvPr id="425" name="n_2mainValue【学校施設】&#10;一人当たり面積">
          <a:extLst>
            <a:ext uri="{FF2B5EF4-FFF2-40B4-BE49-F238E27FC236}">
              <a16:creationId xmlns:a16="http://schemas.microsoft.com/office/drawing/2014/main" id="{9F6DDE6F-1522-47A6-A454-2DC6FF67F74D}"/>
            </a:ext>
          </a:extLst>
        </xdr:cNvPr>
        <xdr:cNvSpPr txBox="1"/>
      </xdr:nvSpPr>
      <xdr:spPr>
        <a:xfrm>
          <a:off x="18183302" y="1033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B83F2E00-91EE-4B1A-8400-6FE0ED690D79}"/>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4C330F00-08C3-405A-9B2F-CE6EA7D56977}"/>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9EBED92A-E0F2-41A3-9C06-52D54B81ED9C}"/>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15C43DF9-35BF-475A-8D69-90D9153125A2}"/>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4EFFADB9-30DD-4043-98CD-216F801AD1A3}"/>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FDF85669-3AA0-48B3-87C5-FE1575E0E585}"/>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D4B70D58-6684-4B9C-BE7D-A765B759187C}"/>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E4172E45-5680-42EC-8767-BDDA60EBFED7}"/>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4" name="正方形/長方形 433">
          <a:extLst>
            <a:ext uri="{FF2B5EF4-FFF2-40B4-BE49-F238E27FC236}">
              <a16:creationId xmlns:a16="http://schemas.microsoft.com/office/drawing/2014/main" id="{81B62782-2B62-41D0-BAAD-49F307EB028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5" name="正方形/長方形 434">
          <a:extLst>
            <a:ext uri="{FF2B5EF4-FFF2-40B4-BE49-F238E27FC236}">
              <a16:creationId xmlns:a16="http://schemas.microsoft.com/office/drawing/2014/main" id="{0FB828AD-E628-4005-A93C-E8EDBEB47F18}"/>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6" name="正方形/長方形 435">
          <a:extLst>
            <a:ext uri="{FF2B5EF4-FFF2-40B4-BE49-F238E27FC236}">
              <a16:creationId xmlns:a16="http://schemas.microsoft.com/office/drawing/2014/main" id="{B9627CCD-3DE0-4AB7-A7EC-A9819FD0D023}"/>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7" name="正方形/長方形 436">
          <a:extLst>
            <a:ext uri="{FF2B5EF4-FFF2-40B4-BE49-F238E27FC236}">
              <a16:creationId xmlns:a16="http://schemas.microsoft.com/office/drawing/2014/main" id="{5B0F6F48-2216-486B-B960-FBDC5B431A68}"/>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8" name="正方形/長方形 437">
          <a:extLst>
            <a:ext uri="{FF2B5EF4-FFF2-40B4-BE49-F238E27FC236}">
              <a16:creationId xmlns:a16="http://schemas.microsoft.com/office/drawing/2014/main" id="{D9571709-6614-4619-9E1A-6B74823A17ED}"/>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9" name="正方形/長方形 438">
          <a:extLst>
            <a:ext uri="{FF2B5EF4-FFF2-40B4-BE49-F238E27FC236}">
              <a16:creationId xmlns:a16="http://schemas.microsoft.com/office/drawing/2014/main" id="{1B56DCE4-6C13-4552-B4CF-6E2EC315819A}"/>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0" name="正方形/長方形 439">
          <a:extLst>
            <a:ext uri="{FF2B5EF4-FFF2-40B4-BE49-F238E27FC236}">
              <a16:creationId xmlns:a16="http://schemas.microsoft.com/office/drawing/2014/main" id="{4C8443A3-222A-4BE5-94AA-5588502D39E6}"/>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1" name="正方形/長方形 440">
          <a:extLst>
            <a:ext uri="{FF2B5EF4-FFF2-40B4-BE49-F238E27FC236}">
              <a16:creationId xmlns:a16="http://schemas.microsoft.com/office/drawing/2014/main" id="{EFF0457D-85A3-4A40-A683-9A9D41E20D2C}"/>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a:extLst>
            <a:ext uri="{FF2B5EF4-FFF2-40B4-BE49-F238E27FC236}">
              <a16:creationId xmlns:a16="http://schemas.microsoft.com/office/drawing/2014/main" id="{004C13CE-E366-483F-98CF-51C618FC0E05}"/>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a:extLst>
            <a:ext uri="{FF2B5EF4-FFF2-40B4-BE49-F238E27FC236}">
              <a16:creationId xmlns:a16="http://schemas.microsoft.com/office/drawing/2014/main" id="{890BB005-D946-4E12-BD24-B5EC94CA618F}"/>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a:extLst>
            <a:ext uri="{FF2B5EF4-FFF2-40B4-BE49-F238E27FC236}">
              <a16:creationId xmlns:a16="http://schemas.microsoft.com/office/drawing/2014/main" id="{D57B0CD1-4D02-4E8D-918A-14E6C3A81624}"/>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a:extLst>
            <a:ext uri="{FF2B5EF4-FFF2-40B4-BE49-F238E27FC236}">
              <a16:creationId xmlns:a16="http://schemas.microsoft.com/office/drawing/2014/main" id="{728A2B36-0A94-4393-B11A-EF0827806982}"/>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a:extLst>
            <a:ext uri="{FF2B5EF4-FFF2-40B4-BE49-F238E27FC236}">
              <a16:creationId xmlns:a16="http://schemas.microsoft.com/office/drawing/2014/main" id="{E231DB1F-113F-45F9-B684-D252CE9FCDF5}"/>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a:extLst>
            <a:ext uri="{FF2B5EF4-FFF2-40B4-BE49-F238E27FC236}">
              <a16:creationId xmlns:a16="http://schemas.microsoft.com/office/drawing/2014/main" id="{7207503C-18B1-4DA1-AB77-1BA050B9084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a:extLst>
            <a:ext uri="{FF2B5EF4-FFF2-40B4-BE49-F238E27FC236}">
              <a16:creationId xmlns:a16="http://schemas.microsoft.com/office/drawing/2014/main" id="{88C4A057-E2B1-42C1-90E7-36F42229FC85}"/>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a:extLst>
            <a:ext uri="{FF2B5EF4-FFF2-40B4-BE49-F238E27FC236}">
              <a16:creationId xmlns:a16="http://schemas.microsoft.com/office/drawing/2014/main" id="{ED9EB538-ABD0-4EB2-8565-011A1B459B2C}"/>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a:extLst>
            <a:ext uri="{FF2B5EF4-FFF2-40B4-BE49-F238E27FC236}">
              <a16:creationId xmlns:a16="http://schemas.microsoft.com/office/drawing/2014/main" id="{EC128148-E7C0-4D62-B77F-666374880D8A}"/>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a:extLst>
            <a:ext uri="{FF2B5EF4-FFF2-40B4-BE49-F238E27FC236}">
              <a16:creationId xmlns:a16="http://schemas.microsoft.com/office/drawing/2014/main" id="{4820DE20-2156-441F-9334-A1C50F6F961B}"/>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a:extLst>
            <a:ext uri="{FF2B5EF4-FFF2-40B4-BE49-F238E27FC236}">
              <a16:creationId xmlns:a16="http://schemas.microsoft.com/office/drawing/2014/main" id="{1E71E9EF-B364-4D78-B845-F2A71605358C}"/>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3" name="直線コネクタ 452">
          <a:extLst>
            <a:ext uri="{FF2B5EF4-FFF2-40B4-BE49-F238E27FC236}">
              <a16:creationId xmlns:a16="http://schemas.microsoft.com/office/drawing/2014/main" id="{89428ABE-C2FD-40C6-A2FD-A1AE67DBCC26}"/>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4" name="テキスト ボックス 453">
          <a:extLst>
            <a:ext uri="{FF2B5EF4-FFF2-40B4-BE49-F238E27FC236}">
              <a16:creationId xmlns:a16="http://schemas.microsoft.com/office/drawing/2014/main" id="{51AF83FF-9083-45D5-A179-8D23160D75D1}"/>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5" name="直線コネクタ 454">
          <a:extLst>
            <a:ext uri="{FF2B5EF4-FFF2-40B4-BE49-F238E27FC236}">
              <a16:creationId xmlns:a16="http://schemas.microsoft.com/office/drawing/2014/main" id="{2B5386C1-3B99-44DE-A0DE-4F5E744B7E6D}"/>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6" name="テキスト ボックス 455">
          <a:extLst>
            <a:ext uri="{FF2B5EF4-FFF2-40B4-BE49-F238E27FC236}">
              <a16:creationId xmlns:a16="http://schemas.microsoft.com/office/drawing/2014/main" id="{9EC22AC0-0679-414C-9B36-CA7A1F3F9B92}"/>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7" name="直線コネクタ 456">
          <a:extLst>
            <a:ext uri="{FF2B5EF4-FFF2-40B4-BE49-F238E27FC236}">
              <a16:creationId xmlns:a16="http://schemas.microsoft.com/office/drawing/2014/main" id="{F9556D1A-C8AF-446B-9F14-F4AB9B641712}"/>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8" name="テキスト ボックス 457">
          <a:extLst>
            <a:ext uri="{FF2B5EF4-FFF2-40B4-BE49-F238E27FC236}">
              <a16:creationId xmlns:a16="http://schemas.microsoft.com/office/drawing/2014/main" id="{04281029-612D-46CB-AF59-1036F5D5CCE4}"/>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9" name="直線コネクタ 458">
          <a:extLst>
            <a:ext uri="{FF2B5EF4-FFF2-40B4-BE49-F238E27FC236}">
              <a16:creationId xmlns:a16="http://schemas.microsoft.com/office/drawing/2014/main" id="{C3434AF5-FFF2-43B2-8EDB-A12A898FE131}"/>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0" name="テキスト ボックス 459">
          <a:extLst>
            <a:ext uri="{FF2B5EF4-FFF2-40B4-BE49-F238E27FC236}">
              <a16:creationId xmlns:a16="http://schemas.microsoft.com/office/drawing/2014/main" id="{6D54E89D-0B2C-4EEF-AE8B-6531AD5BE7DD}"/>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1" name="直線コネクタ 460">
          <a:extLst>
            <a:ext uri="{FF2B5EF4-FFF2-40B4-BE49-F238E27FC236}">
              <a16:creationId xmlns:a16="http://schemas.microsoft.com/office/drawing/2014/main" id="{A3A253AB-10C2-40BE-B6F3-F2DB97B39307}"/>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62" name="テキスト ボックス 461">
          <a:extLst>
            <a:ext uri="{FF2B5EF4-FFF2-40B4-BE49-F238E27FC236}">
              <a16:creationId xmlns:a16="http://schemas.microsoft.com/office/drawing/2014/main" id="{E26E96BE-DAE1-4413-8AC3-0F9640C1A9FC}"/>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3" name="直線コネクタ 462">
          <a:extLst>
            <a:ext uri="{FF2B5EF4-FFF2-40B4-BE49-F238E27FC236}">
              <a16:creationId xmlns:a16="http://schemas.microsoft.com/office/drawing/2014/main" id="{25B70FF8-C1BB-43D0-A401-DD8A3B75FF52}"/>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64" name="テキスト ボックス 463">
          <a:extLst>
            <a:ext uri="{FF2B5EF4-FFF2-40B4-BE49-F238E27FC236}">
              <a16:creationId xmlns:a16="http://schemas.microsoft.com/office/drawing/2014/main" id="{F307B039-C193-4D77-954B-B842A0814154}"/>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5" name="【公民館】&#10;有形固定資産減価償却率グラフ枠">
          <a:extLst>
            <a:ext uri="{FF2B5EF4-FFF2-40B4-BE49-F238E27FC236}">
              <a16:creationId xmlns:a16="http://schemas.microsoft.com/office/drawing/2014/main" id="{7FDBB586-063B-4DA0-B5C7-E4B57B49E262}"/>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466" name="直線コネクタ 465">
          <a:extLst>
            <a:ext uri="{FF2B5EF4-FFF2-40B4-BE49-F238E27FC236}">
              <a16:creationId xmlns:a16="http://schemas.microsoft.com/office/drawing/2014/main" id="{33E796ED-8EDD-478C-AC7F-90EA66E9F65A}"/>
            </a:ext>
          </a:extLst>
        </xdr:cNvPr>
        <xdr:cNvCxnSpPr/>
      </xdr:nvCxnSpPr>
      <xdr:spPr>
        <a:xfrm flipV="1">
          <a:off x="14696439" y="16296639"/>
          <a:ext cx="0" cy="134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467" name="【公民館】&#10;有形固定資産減価償却率最小値テキスト">
          <a:extLst>
            <a:ext uri="{FF2B5EF4-FFF2-40B4-BE49-F238E27FC236}">
              <a16:creationId xmlns:a16="http://schemas.microsoft.com/office/drawing/2014/main" id="{716645C8-E330-41F3-8A42-8B7831A86D75}"/>
            </a:ext>
          </a:extLst>
        </xdr:cNvPr>
        <xdr:cNvSpPr txBox="1"/>
      </xdr:nvSpPr>
      <xdr:spPr>
        <a:xfrm>
          <a:off x="147351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68" name="直線コネクタ 467">
          <a:extLst>
            <a:ext uri="{FF2B5EF4-FFF2-40B4-BE49-F238E27FC236}">
              <a16:creationId xmlns:a16="http://schemas.microsoft.com/office/drawing/2014/main" id="{957EF30C-429B-48C0-A81E-B1820C491ABF}"/>
            </a:ext>
          </a:extLst>
        </xdr:cNvPr>
        <xdr:cNvCxnSpPr/>
      </xdr:nvCxnSpPr>
      <xdr:spPr>
        <a:xfrm>
          <a:off x="14611350"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469" name="【公民館】&#10;有形固定資産減価償却率最大値テキスト">
          <a:extLst>
            <a:ext uri="{FF2B5EF4-FFF2-40B4-BE49-F238E27FC236}">
              <a16:creationId xmlns:a16="http://schemas.microsoft.com/office/drawing/2014/main" id="{CF7605CA-7A8C-4AB7-B17D-D24864C70644}"/>
            </a:ext>
          </a:extLst>
        </xdr:cNvPr>
        <xdr:cNvSpPr txBox="1"/>
      </xdr:nvSpPr>
      <xdr:spPr>
        <a:xfrm>
          <a:off x="14735175" y="16075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470" name="直線コネクタ 469">
          <a:extLst>
            <a:ext uri="{FF2B5EF4-FFF2-40B4-BE49-F238E27FC236}">
              <a16:creationId xmlns:a16="http://schemas.microsoft.com/office/drawing/2014/main" id="{03D49ACC-B4A3-4541-984B-C245852EEE1B}"/>
            </a:ext>
          </a:extLst>
        </xdr:cNvPr>
        <xdr:cNvCxnSpPr/>
      </xdr:nvCxnSpPr>
      <xdr:spPr>
        <a:xfrm>
          <a:off x="14611350" y="162966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152416</xdr:rowOff>
    </xdr:from>
    <xdr:ext cx="405111" cy="259045"/>
    <xdr:sp macro="" textlink="">
      <xdr:nvSpPr>
        <xdr:cNvPr id="471" name="【公民館】&#10;有形固定資産減価償却率平均値テキスト">
          <a:extLst>
            <a:ext uri="{FF2B5EF4-FFF2-40B4-BE49-F238E27FC236}">
              <a16:creationId xmlns:a16="http://schemas.microsoft.com/office/drawing/2014/main" id="{6FE53423-B2EA-4CB0-AC3E-7D8D06E409B7}"/>
            </a:ext>
          </a:extLst>
        </xdr:cNvPr>
        <xdr:cNvSpPr txBox="1"/>
      </xdr:nvSpPr>
      <xdr:spPr>
        <a:xfrm>
          <a:off x="14735175" y="16992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472" name="フローチャート: 判断 471">
          <a:extLst>
            <a:ext uri="{FF2B5EF4-FFF2-40B4-BE49-F238E27FC236}">
              <a16:creationId xmlns:a16="http://schemas.microsoft.com/office/drawing/2014/main" id="{4E15879D-8BDD-4669-A31C-29743D5352D2}"/>
            </a:ext>
          </a:extLst>
        </xdr:cNvPr>
        <xdr:cNvSpPr/>
      </xdr:nvSpPr>
      <xdr:spPr>
        <a:xfrm>
          <a:off x="14649450" y="170046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473" name="フローチャート: 判断 472">
          <a:extLst>
            <a:ext uri="{FF2B5EF4-FFF2-40B4-BE49-F238E27FC236}">
              <a16:creationId xmlns:a16="http://schemas.microsoft.com/office/drawing/2014/main" id="{0456B0C8-4CBB-4B46-8CAF-48124CDF5967}"/>
            </a:ext>
          </a:extLst>
        </xdr:cNvPr>
        <xdr:cNvSpPr/>
      </xdr:nvSpPr>
      <xdr:spPr>
        <a:xfrm>
          <a:off x="13887450" y="16998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474" name="フローチャート: 判断 473">
          <a:extLst>
            <a:ext uri="{FF2B5EF4-FFF2-40B4-BE49-F238E27FC236}">
              <a16:creationId xmlns:a16="http://schemas.microsoft.com/office/drawing/2014/main" id="{525B95D1-313D-45C6-831B-F3FF52FE60B5}"/>
            </a:ext>
          </a:extLst>
        </xdr:cNvPr>
        <xdr:cNvSpPr/>
      </xdr:nvSpPr>
      <xdr:spPr>
        <a:xfrm>
          <a:off x="13096875" y="170510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475" name="フローチャート: 判断 474">
          <a:extLst>
            <a:ext uri="{FF2B5EF4-FFF2-40B4-BE49-F238E27FC236}">
              <a16:creationId xmlns:a16="http://schemas.microsoft.com/office/drawing/2014/main" id="{D2723B83-5022-46E2-B7B4-18C7D26F7B64}"/>
            </a:ext>
          </a:extLst>
        </xdr:cNvPr>
        <xdr:cNvSpPr/>
      </xdr:nvSpPr>
      <xdr:spPr>
        <a:xfrm>
          <a:off x="12296775" y="169614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476" name="フローチャート: 判断 475">
          <a:extLst>
            <a:ext uri="{FF2B5EF4-FFF2-40B4-BE49-F238E27FC236}">
              <a16:creationId xmlns:a16="http://schemas.microsoft.com/office/drawing/2014/main" id="{7CC7C337-3152-4230-911C-3FB9506F1D4C}"/>
            </a:ext>
          </a:extLst>
        </xdr:cNvPr>
        <xdr:cNvSpPr/>
      </xdr:nvSpPr>
      <xdr:spPr>
        <a:xfrm>
          <a:off x="11487150" y="169049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ACD022B6-812F-407C-AE6E-696237EBC61A}"/>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2C18E207-4436-4D99-A0DF-99D41A3F2F0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2089B232-35FA-49D8-9DD8-79B3DA43B4F2}"/>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9D4ADE55-8EF8-47B4-A27D-4C83AA422A54}"/>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9D3AD3F7-3B8C-46E5-9AD0-38A5C5510A54}"/>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80645</xdr:rowOff>
    </xdr:from>
    <xdr:to>
      <xdr:col>76</xdr:col>
      <xdr:colOff>165100</xdr:colOff>
      <xdr:row>107</xdr:row>
      <xdr:rowOff>10795</xdr:rowOff>
    </xdr:to>
    <xdr:sp macro="" textlink="">
      <xdr:nvSpPr>
        <xdr:cNvPr id="482" name="楕円 481">
          <a:extLst>
            <a:ext uri="{FF2B5EF4-FFF2-40B4-BE49-F238E27FC236}">
              <a16:creationId xmlns:a16="http://schemas.microsoft.com/office/drawing/2014/main" id="{06EBA8D6-0F56-4397-A485-0D675A8D31E5}"/>
            </a:ext>
          </a:extLst>
        </xdr:cNvPr>
        <xdr:cNvSpPr/>
      </xdr:nvSpPr>
      <xdr:spPr>
        <a:xfrm>
          <a:off x="13096875" y="172478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114952</xdr:rowOff>
    </xdr:from>
    <xdr:ext cx="405111" cy="259045"/>
    <xdr:sp macro="" textlink="">
      <xdr:nvSpPr>
        <xdr:cNvPr id="483" name="n_1aveValue【公民館】&#10;有形固定資産減価償却率">
          <a:extLst>
            <a:ext uri="{FF2B5EF4-FFF2-40B4-BE49-F238E27FC236}">
              <a16:creationId xmlns:a16="http://schemas.microsoft.com/office/drawing/2014/main" id="{AF05B937-0495-4651-BCF7-D852D5DA1EEE}"/>
            </a:ext>
          </a:extLst>
        </xdr:cNvPr>
        <xdr:cNvSpPr txBox="1"/>
      </xdr:nvSpPr>
      <xdr:spPr>
        <a:xfrm>
          <a:off x="13745219" y="1679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170197</xdr:rowOff>
    </xdr:from>
    <xdr:ext cx="405111" cy="259045"/>
    <xdr:sp macro="" textlink="">
      <xdr:nvSpPr>
        <xdr:cNvPr id="484" name="n_2aveValue【公民館】&#10;有形固定資産減価償却率">
          <a:extLst>
            <a:ext uri="{FF2B5EF4-FFF2-40B4-BE49-F238E27FC236}">
              <a16:creationId xmlns:a16="http://schemas.microsoft.com/office/drawing/2014/main" id="{2679605B-580A-4F12-BF2E-63B12DE7CA6C}"/>
            </a:ext>
          </a:extLst>
        </xdr:cNvPr>
        <xdr:cNvSpPr txBox="1"/>
      </xdr:nvSpPr>
      <xdr:spPr>
        <a:xfrm>
          <a:off x="12964169" y="1683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71138</xdr:rowOff>
    </xdr:from>
    <xdr:ext cx="405111" cy="259045"/>
    <xdr:sp macro="" textlink="">
      <xdr:nvSpPr>
        <xdr:cNvPr id="485" name="n_3aveValue【公民館】&#10;有形固定資産減価償却率">
          <a:extLst>
            <a:ext uri="{FF2B5EF4-FFF2-40B4-BE49-F238E27FC236}">
              <a16:creationId xmlns:a16="http://schemas.microsoft.com/office/drawing/2014/main" id="{22277C90-64B1-4DF7-84C6-5D15FD5BA4B7}"/>
            </a:ext>
          </a:extLst>
        </xdr:cNvPr>
        <xdr:cNvSpPr txBox="1"/>
      </xdr:nvSpPr>
      <xdr:spPr>
        <a:xfrm>
          <a:off x="12164069" y="1674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8272</xdr:rowOff>
    </xdr:from>
    <xdr:ext cx="405111" cy="259045"/>
    <xdr:sp macro="" textlink="">
      <xdr:nvSpPr>
        <xdr:cNvPr id="486" name="n_4aveValue【公民館】&#10;有形固定資産減価償却率">
          <a:extLst>
            <a:ext uri="{FF2B5EF4-FFF2-40B4-BE49-F238E27FC236}">
              <a16:creationId xmlns:a16="http://schemas.microsoft.com/office/drawing/2014/main" id="{8A4200CD-8EB6-4C25-BAB7-6589F46DD69D}"/>
            </a:ext>
          </a:extLst>
        </xdr:cNvPr>
        <xdr:cNvSpPr txBox="1"/>
      </xdr:nvSpPr>
      <xdr:spPr>
        <a:xfrm>
          <a:off x="11354444" y="1668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1922</xdr:rowOff>
    </xdr:from>
    <xdr:ext cx="405111" cy="259045"/>
    <xdr:sp macro="" textlink="">
      <xdr:nvSpPr>
        <xdr:cNvPr id="487" name="n_2mainValue【公民館】&#10;有形固定資産減価償却率">
          <a:extLst>
            <a:ext uri="{FF2B5EF4-FFF2-40B4-BE49-F238E27FC236}">
              <a16:creationId xmlns:a16="http://schemas.microsoft.com/office/drawing/2014/main" id="{B98DA003-5916-4A39-8828-E1DB6FC31231}"/>
            </a:ext>
          </a:extLst>
        </xdr:cNvPr>
        <xdr:cNvSpPr txBox="1"/>
      </xdr:nvSpPr>
      <xdr:spPr>
        <a:xfrm>
          <a:off x="12964169" y="1732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8" name="正方形/長方形 487">
          <a:extLst>
            <a:ext uri="{FF2B5EF4-FFF2-40B4-BE49-F238E27FC236}">
              <a16:creationId xmlns:a16="http://schemas.microsoft.com/office/drawing/2014/main" id="{16A15F25-6AD8-4D93-8540-49DE634EEA8B}"/>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9" name="正方形/長方形 488">
          <a:extLst>
            <a:ext uri="{FF2B5EF4-FFF2-40B4-BE49-F238E27FC236}">
              <a16:creationId xmlns:a16="http://schemas.microsoft.com/office/drawing/2014/main" id="{8232A93C-5F3A-4B7E-94DE-9C83378FBC89}"/>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0" name="正方形/長方形 489">
          <a:extLst>
            <a:ext uri="{FF2B5EF4-FFF2-40B4-BE49-F238E27FC236}">
              <a16:creationId xmlns:a16="http://schemas.microsoft.com/office/drawing/2014/main" id="{32F70161-D851-4207-AA86-84CD17684483}"/>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1" name="正方形/長方形 490">
          <a:extLst>
            <a:ext uri="{FF2B5EF4-FFF2-40B4-BE49-F238E27FC236}">
              <a16:creationId xmlns:a16="http://schemas.microsoft.com/office/drawing/2014/main" id="{1576854F-7204-469F-8981-CCD16187244D}"/>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2" name="正方形/長方形 491">
          <a:extLst>
            <a:ext uri="{FF2B5EF4-FFF2-40B4-BE49-F238E27FC236}">
              <a16:creationId xmlns:a16="http://schemas.microsoft.com/office/drawing/2014/main" id="{BC5D67FB-DCAE-453A-B080-5F232B7B46A6}"/>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3" name="正方形/長方形 492">
          <a:extLst>
            <a:ext uri="{FF2B5EF4-FFF2-40B4-BE49-F238E27FC236}">
              <a16:creationId xmlns:a16="http://schemas.microsoft.com/office/drawing/2014/main" id="{D0CA327B-27E5-410F-9CBC-09B31DD85308}"/>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4" name="正方形/長方形 493">
          <a:extLst>
            <a:ext uri="{FF2B5EF4-FFF2-40B4-BE49-F238E27FC236}">
              <a16:creationId xmlns:a16="http://schemas.microsoft.com/office/drawing/2014/main" id="{76B0A176-272D-4E6A-A16A-B241F8CFFAD9}"/>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5" name="正方形/長方形 494">
          <a:extLst>
            <a:ext uri="{FF2B5EF4-FFF2-40B4-BE49-F238E27FC236}">
              <a16:creationId xmlns:a16="http://schemas.microsoft.com/office/drawing/2014/main" id="{A5EE29F3-72BA-46C8-9A3C-E1D69AF812A0}"/>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6" name="テキスト ボックス 495">
          <a:extLst>
            <a:ext uri="{FF2B5EF4-FFF2-40B4-BE49-F238E27FC236}">
              <a16:creationId xmlns:a16="http://schemas.microsoft.com/office/drawing/2014/main" id="{25BC1A1F-B4B6-4D7A-8891-7055DEA218E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7" name="直線コネクタ 496">
          <a:extLst>
            <a:ext uri="{FF2B5EF4-FFF2-40B4-BE49-F238E27FC236}">
              <a16:creationId xmlns:a16="http://schemas.microsoft.com/office/drawing/2014/main" id="{7F551ADC-40F6-4382-9EBC-C1348090A666}"/>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8" name="直線コネクタ 497">
          <a:extLst>
            <a:ext uri="{FF2B5EF4-FFF2-40B4-BE49-F238E27FC236}">
              <a16:creationId xmlns:a16="http://schemas.microsoft.com/office/drawing/2014/main" id="{7ED6EB1F-712B-45EB-B9F2-FCBB622F74BF}"/>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9" name="テキスト ボックス 498">
          <a:extLst>
            <a:ext uri="{FF2B5EF4-FFF2-40B4-BE49-F238E27FC236}">
              <a16:creationId xmlns:a16="http://schemas.microsoft.com/office/drawing/2014/main" id="{9CA2C6B2-F1F1-49EA-A93F-055A61B17647}"/>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0" name="直線コネクタ 499">
          <a:extLst>
            <a:ext uri="{FF2B5EF4-FFF2-40B4-BE49-F238E27FC236}">
              <a16:creationId xmlns:a16="http://schemas.microsoft.com/office/drawing/2014/main" id="{7DCFAAD2-E966-4B7C-B020-3C9669584598}"/>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1" name="テキスト ボックス 500">
          <a:extLst>
            <a:ext uri="{FF2B5EF4-FFF2-40B4-BE49-F238E27FC236}">
              <a16:creationId xmlns:a16="http://schemas.microsoft.com/office/drawing/2014/main" id="{F43AD9C4-AFA2-4A7F-B2A5-AD0208506814}"/>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2" name="直線コネクタ 501">
          <a:extLst>
            <a:ext uri="{FF2B5EF4-FFF2-40B4-BE49-F238E27FC236}">
              <a16:creationId xmlns:a16="http://schemas.microsoft.com/office/drawing/2014/main" id="{50584F77-284B-452C-919A-E3432FFC1BAF}"/>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3" name="テキスト ボックス 502">
          <a:extLst>
            <a:ext uri="{FF2B5EF4-FFF2-40B4-BE49-F238E27FC236}">
              <a16:creationId xmlns:a16="http://schemas.microsoft.com/office/drawing/2014/main" id="{EDE0ED96-6D95-43DB-A032-762CEEBB6887}"/>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4" name="直線コネクタ 503">
          <a:extLst>
            <a:ext uri="{FF2B5EF4-FFF2-40B4-BE49-F238E27FC236}">
              <a16:creationId xmlns:a16="http://schemas.microsoft.com/office/drawing/2014/main" id="{CB85B3A1-6510-4A71-9833-9EE01A8BCB83}"/>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5" name="テキスト ボックス 504">
          <a:extLst>
            <a:ext uri="{FF2B5EF4-FFF2-40B4-BE49-F238E27FC236}">
              <a16:creationId xmlns:a16="http://schemas.microsoft.com/office/drawing/2014/main" id="{2DC9800A-278E-4BE8-834F-E0B72B680B25}"/>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6" name="直線コネクタ 505">
          <a:extLst>
            <a:ext uri="{FF2B5EF4-FFF2-40B4-BE49-F238E27FC236}">
              <a16:creationId xmlns:a16="http://schemas.microsoft.com/office/drawing/2014/main" id="{58F60023-8EB5-43DC-AC74-3B7F91FC5B25}"/>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7" name="テキスト ボックス 506">
          <a:extLst>
            <a:ext uri="{FF2B5EF4-FFF2-40B4-BE49-F238E27FC236}">
              <a16:creationId xmlns:a16="http://schemas.microsoft.com/office/drawing/2014/main" id="{F67631C8-A632-4C06-AE09-7A35FEC913A7}"/>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8" name="直線コネクタ 507">
          <a:extLst>
            <a:ext uri="{FF2B5EF4-FFF2-40B4-BE49-F238E27FC236}">
              <a16:creationId xmlns:a16="http://schemas.microsoft.com/office/drawing/2014/main" id="{267F55F0-1C58-4934-9E94-D359946108DF}"/>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09" name="テキスト ボックス 508">
          <a:extLst>
            <a:ext uri="{FF2B5EF4-FFF2-40B4-BE49-F238E27FC236}">
              <a16:creationId xmlns:a16="http://schemas.microsoft.com/office/drawing/2014/main" id="{12DAB86D-173D-4BB4-BAB6-0D251B05D705}"/>
            </a:ext>
          </a:extLst>
        </xdr:cNvPr>
        <xdr:cNvSpPr txBox="1"/>
      </xdr:nvSpPr>
      <xdr:spPr>
        <a:xfrm>
          <a:off x="15985051" y="157042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0" name="【公民館】&#10;一人当たり面積グラフ枠">
          <a:extLst>
            <a:ext uri="{FF2B5EF4-FFF2-40B4-BE49-F238E27FC236}">
              <a16:creationId xmlns:a16="http://schemas.microsoft.com/office/drawing/2014/main" id="{7CF11268-0006-4976-AB4E-F243F70374C1}"/>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511" name="直線コネクタ 510">
          <a:extLst>
            <a:ext uri="{FF2B5EF4-FFF2-40B4-BE49-F238E27FC236}">
              <a16:creationId xmlns:a16="http://schemas.microsoft.com/office/drawing/2014/main" id="{E1D76B7B-8E62-4D36-BDFA-9A84D9F24F25}"/>
            </a:ext>
          </a:extLst>
        </xdr:cNvPr>
        <xdr:cNvCxnSpPr/>
      </xdr:nvCxnSpPr>
      <xdr:spPr>
        <a:xfrm flipV="1">
          <a:off x="19954239" y="16334105"/>
          <a:ext cx="0" cy="128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512" name="【公民館】&#10;一人当たり面積最小値テキスト">
          <a:extLst>
            <a:ext uri="{FF2B5EF4-FFF2-40B4-BE49-F238E27FC236}">
              <a16:creationId xmlns:a16="http://schemas.microsoft.com/office/drawing/2014/main" id="{7B190D34-7BE2-4D70-B907-F45F1ECEF30C}"/>
            </a:ext>
          </a:extLst>
        </xdr:cNvPr>
        <xdr:cNvSpPr txBox="1"/>
      </xdr:nvSpPr>
      <xdr:spPr>
        <a:xfrm>
          <a:off x="19992975" y="1762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513" name="直線コネクタ 512">
          <a:extLst>
            <a:ext uri="{FF2B5EF4-FFF2-40B4-BE49-F238E27FC236}">
              <a16:creationId xmlns:a16="http://schemas.microsoft.com/office/drawing/2014/main" id="{4004C061-93ED-497E-8047-3329B083909A}"/>
            </a:ext>
          </a:extLst>
        </xdr:cNvPr>
        <xdr:cNvCxnSpPr/>
      </xdr:nvCxnSpPr>
      <xdr:spPr>
        <a:xfrm>
          <a:off x="19878675" y="176187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514" name="【公民館】&#10;一人当たり面積最大値テキスト">
          <a:extLst>
            <a:ext uri="{FF2B5EF4-FFF2-40B4-BE49-F238E27FC236}">
              <a16:creationId xmlns:a16="http://schemas.microsoft.com/office/drawing/2014/main" id="{B9985FCB-188D-4D21-8895-88E6BDA2659B}"/>
            </a:ext>
          </a:extLst>
        </xdr:cNvPr>
        <xdr:cNvSpPr txBox="1"/>
      </xdr:nvSpPr>
      <xdr:spPr>
        <a:xfrm>
          <a:off x="19992975" y="1611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515" name="直線コネクタ 514">
          <a:extLst>
            <a:ext uri="{FF2B5EF4-FFF2-40B4-BE49-F238E27FC236}">
              <a16:creationId xmlns:a16="http://schemas.microsoft.com/office/drawing/2014/main" id="{FE594CA8-0EAA-4353-AD32-46BBDD047AE1}"/>
            </a:ext>
          </a:extLst>
        </xdr:cNvPr>
        <xdr:cNvCxnSpPr/>
      </xdr:nvCxnSpPr>
      <xdr:spPr>
        <a:xfrm>
          <a:off x="19878675" y="163341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90695</xdr:rowOff>
    </xdr:from>
    <xdr:ext cx="469744" cy="259045"/>
    <xdr:sp macro="" textlink="">
      <xdr:nvSpPr>
        <xdr:cNvPr id="516" name="【公民館】&#10;一人当たり面積平均値テキスト">
          <a:extLst>
            <a:ext uri="{FF2B5EF4-FFF2-40B4-BE49-F238E27FC236}">
              <a16:creationId xmlns:a16="http://schemas.microsoft.com/office/drawing/2014/main" id="{90BEB8A2-3985-406B-BFAD-E85515D6A106}"/>
            </a:ext>
          </a:extLst>
        </xdr:cNvPr>
        <xdr:cNvSpPr txBox="1"/>
      </xdr:nvSpPr>
      <xdr:spPr>
        <a:xfrm>
          <a:off x="19992975" y="17413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517" name="フローチャート: 判断 516">
          <a:extLst>
            <a:ext uri="{FF2B5EF4-FFF2-40B4-BE49-F238E27FC236}">
              <a16:creationId xmlns:a16="http://schemas.microsoft.com/office/drawing/2014/main" id="{4EF55744-3087-47F8-B880-730A0D598B5D}"/>
            </a:ext>
          </a:extLst>
        </xdr:cNvPr>
        <xdr:cNvSpPr/>
      </xdr:nvSpPr>
      <xdr:spPr>
        <a:xfrm>
          <a:off x="19897725" y="17438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518" name="フローチャート: 判断 517">
          <a:extLst>
            <a:ext uri="{FF2B5EF4-FFF2-40B4-BE49-F238E27FC236}">
              <a16:creationId xmlns:a16="http://schemas.microsoft.com/office/drawing/2014/main" id="{4CD84EAD-3346-4DF5-B01F-2FB24EF7CF77}"/>
            </a:ext>
          </a:extLst>
        </xdr:cNvPr>
        <xdr:cNvSpPr/>
      </xdr:nvSpPr>
      <xdr:spPr>
        <a:xfrm>
          <a:off x="19154775" y="174420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519" name="フローチャート: 判断 518">
          <a:extLst>
            <a:ext uri="{FF2B5EF4-FFF2-40B4-BE49-F238E27FC236}">
              <a16:creationId xmlns:a16="http://schemas.microsoft.com/office/drawing/2014/main" id="{E12DA59A-08A6-4A51-A6EC-F0BC15C8B9A3}"/>
            </a:ext>
          </a:extLst>
        </xdr:cNvPr>
        <xdr:cNvSpPr/>
      </xdr:nvSpPr>
      <xdr:spPr>
        <a:xfrm>
          <a:off x="18345150" y="174380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520" name="フローチャート: 判断 519">
          <a:extLst>
            <a:ext uri="{FF2B5EF4-FFF2-40B4-BE49-F238E27FC236}">
              <a16:creationId xmlns:a16="http://schemas.microsoft.com/office/drawing/2014/main" id="{9D7B2DE8-C91A-42C9-B6C1-806381E66704}"/>
            </a:ext>
          </a:extLst>
        </xdr:cNvPr>
        <xdr:cNvSpPr/>
      </xdr:nvSpPr>
      <xdr:spPr>
        <a:xfrm>
          <a:off x="17554575" y="174118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521" name="フローチャート: 判断 520">
          <a:extLst>
            <a:ext uri="{FF2B5EF4-FFF2-40B4-BE49-F238E27FC236}">
              <a16:creationId xmlns:a16="http://schemas.microsoft.com/office/drawing/2014/main" id="{51F18D9A-7A12-4E1F-8E0A-C668B339F4A8}"/>
            </a:ext>
          </a:extLst>
        </xdr:cNvPr>
        <xdr:cNvSpPr/>
      </xdr:nvSpPr>
      <xdr:spPr>
        <a:xfrm>
          <a:off x="16754475" y="174218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2" name="テキスト ボックス 521">
          <a:extLst>
            <a:ext uri="{FF2B5EF4-FFF2-40B4-BE49-F238E27FC236}">
              <a16:creationId xmlns:a16="http://schemas.microsoft.com/office/drawing/2014/main" id="{9F8E100F-57BA-4073-901E-73016750DE7B}"/>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3" name="テキスト ボックス 522">
          <a:extLst>
            <a:ext uri="{FF2B5EF4-FFF2-40B4-BE49-F238E27FC236}">
              <a16:creationId xmlns:a16="http://schemas.microsoft.com/office/drawing/2014/main" id="{5FE928B4-B442-450C-A652-F25916D0066D}"/>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54FE0EBD-DDE2-49B5-8393-3FB58253D423}"/>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1B37276A-4D31-45B5-827E-8FCEB1BB812E}"/>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4167548D-EDB0-45DD-A79D-D5767A78C29C}"/>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44069</xdr:rowOff>
    </xdr:from>
    <xdr:to>
      <xdr:col>107</xdr:col>
      <xdr:colOff>101600</xdr:colOff>
      <xdr:row>108</xdr:row>
      <xdr:rowOff>145669</xdr:rowOff>
    </xdr:to>
    <xdr:sp macro="" textlink="">
      <xdr:nvSpPr>
        <xdr:cNvPr id="527" name="楕円 526">
          <a:extLst>
            <a:ext uri="{FF2B5EF4-FFF2-40B4-BE49-F238E27FC236}">
              <a16:creationId xmlns:a16="http://schemas.microsoft.com/office/drawing/2014/main" id="{87F690D6-8629-42C0-8BC4-A5FC3C951188}"/>
            </a:ext>
          </a:extLst>
        </xdr:cNvPr>
        <xdr:cNvSpPr/>
      </xdr:nvSpPr>
      <xdr:spPr>
        <a:xfrm>
          <a:off x="18345150" y="175351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62755</xdr:rowOff>
    </xdr:from>
    <xdr:ext cx="469744" cy="259045"/>
    <xdr:sp macro="" textlink="">
      <xdr:nvSpPr>
        <xdr:cNvPr id="528" name="n_1aveValue【公民館】&#10;一人当たり面積">
          <a:extLst>
            <a:ext uri="{FF2B5EF4-FFF2-40B4-BE49-F238E27FC236}">
              <a16:creationId xmlns:a16="http://schemas.microsoft.com/office/drawing/2014/main" id="{81850C4B-AB47-4170-B5C1-1B4F23EA5721}"/>
            </a:ext>
          </a:extLst>
        </xdr:cNvPr>
        <xdr:cNvSpPr txBox="1"/>
      </xdr:nvSpPr>
      <xdr:spPr>
        <a:xfrm>
          <a:off x="18983402" y="1722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58754</xdr:rowOff>
    </xdr:from>
    <xdr:ext cx="469744" cy="259045"/>
    <xdr:sp macro="" textlink="">
      <xdr:nvSpPr>
        <xdr:cNvPr id="529" name="n_2aveValue【公民館】&#10;一人当たり面積">
          <a:extLst>
            <a:ext uri="{FF2B5EF4-FFF2-40B4-BE49-F238E27FC236}">
              <a16:creationId xmlns:a16="http://schemas.microsoft.com/office/drawing/2014/main" id="{6355D292-7439-4204-AB70-3C79CF5F6E56}"/>
            </a:ext>
          </a:extLst>
        </xdr:cNvPr>
        <xdr:cNvSpPr txBox="1"/>
      </xdr:nvSpPr>
      <xdr:spPr>
        <a:xfrm>
          <a:off x="18183302" y="1722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35704</xdr:rowOff>
    </xdr:from>
    <xdr:ext cx="469744" cy="259045"/>
    <xdr:sp macro="" textlink="">
      <xdr:nvSpPr>
        <xdr:cNvPr id="530" name="n_3aveValue【公民館】&#10;一人当たり面積">
          <a:extLst>
            <a:ext uri="{FF2B5EF4-FFF2-40B4-BE49-F238E27FC236}">
              <a16:creationId xmlns:a16="http://schemas.microsoft.com/office/drawing/2014/main" id="{1B082E50-BA0B-4783-B33C-4354004BB035}"/>
            </a:ext>
          </a:extLst>
        </xdr:cNvPr>
        <xdr:cNvSpPr txBox="1"/>
      </xdr:nvSpPr>
      <xdr:spPr>
        <a:xfrm>
          <a:off x="17383202" y="1719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42563</xdr:rowOff>
    </xdr:from>
    <xdr:ext cx="469744" cy="259045"/>
    <xdr:sp macro="" textlink="">
      <xdr:nvSpPr>
        <xdr:cNvPr id="531" name="n_4aveValue【公民館】&#10;一人当たり面積">
          <a:extLst>
            <a:ext uri="{FF2B5EF4-FFF2-40B4-BE49-F238E27FC236}">
              <a16:creationId xmlns:a16="http://schemas.microsoft.com/office/drawing/2014/main" id="{7C3082B8-F502-4DB2-A1E1-9B905B6951FC}"/>
            </a:ext>
          </a:extLst>
        </xdr:cNvPr>
        <xdr:cNvSpPr txBox="1"/>
      </xdr:nvSpPr>
      <xdr:spPr>
        <a:xfrm>
          <a:off x="16592627" y="1720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136796</xdr:rowOff>
    </xdr:from>
    <xdr:ext cx="469744" cy="259045"/>
    <xdr:sp macro="" textlink="">
      <xdr:nvSpPr>
        <xdr:cNvPr id="532" name="n_2mainValue【公民館】&#10;一人当たり面積">
          <a:extLst>
            <a:ext uri="{FF2B5EF4-FFF2-40B4-BE49-F238E27FC236}">
              <a16:creationId xmlns:a16="http://schemas.microsoft.com/office/drawing/2014/main" id="{98008D24-A2C1-46EC-BBAB-A8296A2639B4}"/>
            </a:ext>
          </a:extLst>
        </xdr:cNvPr>
        <xdr:cNvSpPr txBox="1"/>
      </xdr:nvSpPr>
      <xdr:spPr>
        <a:xfrm>
          <a:off x="18183302" y="1762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3" name="正方形/長方形 532">
          <a:extLst>
            <a:ext uri="{FF2B5EF4-FFF2-40B4-BE49-F238E27FC236}">
              <a16:creationId xmlns:a16="http://schemas.microsoft.com/office/drawing/2014/main" id="{9E5F499B-1888-4F6C-8097-0DDFDA68AA3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4" name="正方形/長方形 533">
          <a:extLst>
            <a:ext uri="{FF2B5EF4-FFF2-40B4-BE49-F238E27FC236}">
              <a16:creationId xmlns:a16="http://schemas.microsoft.com/office/drawing/2014/main" id="{A987F579-2ABC-41CA-AAD3-EDDE385D8E1B}"/>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5" name="テキスト ボックス 534">
          <a:extLst>
            <a:ext uri="{FF2B5EF4-FFF2-40B4-BE49-F238E27FC236}">
              <a16:creationId xmlns:a16="http://schemas.microsoft.com/office/drawing/2014/main" id="{F4CAD4C1-9051-4858-B164-B73163B77FC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面積が日本最小の自治体であることから、道路延長が極めて低くなっている。今後も大幅な新規路線の整備等は予定しておらず、減価償却の状況を加味しながら適切な維持管理に努める必要がある。</a:t>
          </a:r>
          <a:endParaRPr lang="ja-JP" altLang="ja-JP" sz="1400">
            <a:effectLst/>
          </a:endParaRPr>
        </a:p>
        <a:p>
          <a:r>
            <a:rPr kumimoji="1" lang="ja-JP" altLang="ja-JP" sz="1100">
              <a:solidFill>
                <a:schemeClr val="dk1"/>
              </a:solidFill>
              <a:effectLst/>
              <a:latin typeface="+mn-lt"/>
              <a:ea typeface="+mn-ea"/>
              <a:cs typeface="+mn-cs"/>
            </a:rPr>
            <a:t>学校施設は、小中学校を各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校所有している。児童生徒数の大きな変動はないと予想されるため、増築等は予定しておらず、施設の長寿命化対策を適切に図る必要がある。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E4D1C91-3B03-4B5F-8DBF-3589A3E30915}"/>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CB2BEE-8FF6-4A8D-B2A2-FF797BA9438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80A66A-58DF-48BE-9F36-416EF3C122C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7FEC62-B280-408E-B043-091B554356A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0EA2CEA-0E9E-462E-9BC4-A1AEE14B0B71}"/>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5F7D972-BCBA-4A39-8D3D-05BD926478DF}"/>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34CFD62-7E1F-44E7-9844-7042964B268A}"/>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1EFE4C-83B2-433D-A48D-FE1D094E7C4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EE59259-7D3F-452A-A718-4A3DAD72DE3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25D59D-9BDE-4CA7-A04C-0A35BBB702EA}"/>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3,271
3,221
3.47
2,161,891
1,923,995
219,593
1,293,885
1,868,859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B2D485-900A-4BD3-8876-5117882A24F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C82CFB-9CD9-482C-AED7-FFF3CB073A8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64203D-47FF-41B2-83F0-70D2D2DE2E19}"/>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187E1C7-07A0-4BD2-80EC-76ACC1840BB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1C1D697-86BD-48F8-AD5E-E4AAC55E14D8}"/>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90BC293-F003-49E9-AE76-48BE044EF384}"/>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CF15AE-FB67-4DB4-A842-30B18A8162C8}"/>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33BC0CA-84C6-4169-BA6B-0929361BBD9C}"/>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E7C53F-542B-4858-B0E8-66B3340CDB6A}"/>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CF45792-A82D-4201-B446-6411779907F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6926BFE-E1FC-4B90-8652-CCEDA4F1E57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6DDDAC7-ABD0-4560-81DE-2AD13ED910C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AAED46E-DB98-4558-8450-553D15FF5D4F}"/>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D50F7C4-4C59-41D7-9D6F-EA6E47B40F43}"/>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2297995-9CC7-4B31-AF5B-FDB6E254888A}"/>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851E35B-E073-45D7-9DB9-FCB2D975B60E}"/>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23F0839-2FC4-43EA-9140-862CD22DC26B}"/>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863480F-8A7E-45BD-90AD-08E75FE871B1}"/>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C13F71F-2F7F-48CE-85A9-C43AA59304BF}"/>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3FFC8E6-D17F-4889-913B-F7ECFB4187B7}"/>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FD0B05-4531-4B8D-A4A5-9B4CC7081889}"/>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ED8326E-8EE4-4283-B317-5A2BC5E35AA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A8B4A98-8AA2-43F5-831C-0E7A84254619}"/>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589410B-2919-46F5-968E-7C47214FBE3D}"/>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F4BEBE5-F29E-45C7-92EC-336041579C71}"/>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EF9C0A4-9E92-48A5-99B2-1F186A78C986}"/>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A930FFB-88E5-4B12-9807-9C6E8A236BF1}"/>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2C91708-920C-456D-B9D2-73EFE2CCBDA8}"/>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AD1B41C-93EB-4212-91AE-06AA2C3D1293}"/>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1AF9CF6-D324-4FFC-834D-7E946FC6114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0B82AD6-8F65-4713-8777-7D169386EB3A}"/>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45936B0-2670-4F0C-814B-C6EFB4696DDF}"/>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7B0535C-E577-437C-840C-B3FF456FBED2}"/>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DBBDEDA8-06C4-4101-AF0B-AD879C52E7E6}"/>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5E8B060-E6FD-4AB4-95F6-04153D070F93}"/>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1515C3B-6095-4135-A686-58961BA5292E}"/>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E1A3B23-196B-4D3A-9329-8279689BA5BC}"/>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B41A8D6-CB20-41A3-83E0-4CE16631C22E}"/>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E0D2A15-0E3E-4418-89E0-0C9EB5B12A22}"/>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EA14246-CDD5-4A69-B775-8D9569E4736D}"/>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2BEC50C-3B5A-4527-892F-36BEF058EB9E}"/>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D66DDCC5-1FA0-40CC-AB73-E0787824C047}"/>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BC12EC5E-0F64-406E-8785-5427CA2526FF}"/>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167640</xdr:rowOff>
    </xdr:from>
    <xdr:to>
      <xdr:col>24</xdr:col>
      <xdr:colOff>62865</xdr:colOff>
      <xdr:row>42</xdr:row>
      <xdr:rowOff>37338</xdr:rowOff>
    </xdr:to>
    <xdr:cxnSp macro="">
      <xdr:nvCxnSpPr>
        <xdr:cNvPr id="55" name="直線コネクタ 54">
          <a:extLst>
            <a:ext uri="{FF2B5EF4-FFF2-40B4-BE49-F238E27FC236}">
              <a16:creationId xmlns:a16="http://schemas.microsoft.com/office/drawing/2014/main" id="{BC7C376B-95D8-423C-9D2D-9886153E52E6}"/>
            </a:ext>
          </a:extLst>
        </xdr:cNvPr>
        <xdr:cNvCxnSpPr/>
      </xdr:nvCxnSpPr>
      <xdr:spPr>
        <a:xfrm flipV="1">
          <a:off x="4180840" y="5346065"/>
          <a:ext cx="0" cy="14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6" name="【図書館】&#10;有形固定資産減価償却率最小値テキスト">
          <a:extLst>
            <a:ext uri="{FF2B5EF4-FFF2-40B4-BE49-F238E27FC236}">
              <a16:creationId xmlns:a16="http://schemas.microsoft.com/office/drawing/2014/main" id="{B689350C-E7CD-4941-9F2C-0188F6752862}"/>
            </a:ext>
          </a:extLst>
        </xdr:cNvPr>
        <xdr:cNvSpPr txBox="1"/>
      </xdr:nvSpPr>
      <xdr:spPr>
        <a:xfrm>
          <a:off x="4219575" y="68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7" name="直線コネクタ 56">
          <a:extLst>
            <a:ext uri="{FF2B5EF4-FFF2-40B4-BE49-F238E27FC236}">
              <a16:creationId xmlns:a16="http://schemas.microsoft.com/office/drawing/2014/main" id="{C376145F-01DF-4C29-B615-DBBE7FF31717}"/>
            </a:ext>
          </a:extLst>
        </xdr:cNvPr>
        <xdr:cNvCxnSpPr/>
      </xdr:nvCxnSpPr>
      <xdr:spPr>
        <a:xfrm>
          <a:off x="4105275" y="68381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114317</xdr:rowOff>
    </xdr:from>
    <xdr:ext cx="405111" cy="259045"/>
    <xdr:sp macro="" textlink="">
      <xdr:nvSpPr>
        <xdr:cNvPr id="58" name="【図書館】&#10;有形固定資産減価償却率最大値テキスト">
          <a:extLst>
            <a:ext uri="{FF2B5EF4-FFF2-40B4-BE49-F238E27FC236}">
              <a16:creationId xmlns:a16="http://schemas.microsoft.com/office/drawing/2014/main" id="{D34E921F-F5AE-401E-BB60-066227B099D0}"/>
            </a:ext>
          </a:extLst>
        </xdr:cNvPr>
        <xdr:cNvSpPr txBox="1"/>
      </xdr:nvSpPr>
      <xdr:spPr>
        <a:xfrm>
          <a:off x="4219575" y="513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167640</xdr:rowOff>
    </xdr:from>
    <xdr:to>
      <xdr:col>24</xdr:col>
      <xdr:colOff>152400</xdr:colOff>
      <xdr:row>32</xdr:row>
      <xdr:rowOff>167640</xdr:rowOff>
    </xdr:to>
    <xdr:cxnSp macro="">
      <xdr:nvCxnSpPr>
        <xdr:cNvPr id="59" name="直線コネクタ 58">
          <a:extLst>
            <a:ext uri="{FF2B5EF4-FFF2-40B4-BE49-F238E27FC236}">
              <a16:creationId xmlns:a16="http://schemas.microsoft.com/office/drawing/2014/main" id="{03D6A0DA-E129-4C2A-833E-9BD039BB2D08}"/>
            </a:ext>
          </a:extLst>
        </xdr:cNvPr>
        <xdr:cNvCxnSpPr/>
      </xdr:nvCxnSpPr>
      <xdr:spPr>
        <a:xfrm>
          <a:off x="4105275" y="53460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24401</xdr:rowOff>
    </xdr:from>
    <xdr:ext cx="405111" cy="259045"/>
    <xdr:sp macro="" textlink="">
      <xdr:nvSpPr>
        <xdr:cNvPr id="60" name="【図書館】&#10;有形固定資産減価償却率平均値テキスト">
          <a:extLst>
            <a:ext uri="{FF2B5EF4-FFF2-40B4-BE49-F238E27FC236}">
              <a16:creationId xmlns:a16="http://schemas.microsoft.com/office/drawing/2014/main" id="{41F2DF95-233F-4498-B917-000EB1500308}"/>
            </a:ext>
          </a:extLst>
        </xdr:cNvPr>
        <xdr:cNvSpPr txBox="1"/>
      </xdr:nvSpPr>
      <xdr:spPr>
        <a:xfrm>
          <a:off x="4219575" y="6018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45974</xdr:rowOff>
    </xdr:from>
    <xdr:to>
      <xdr:col>24</xdr:col>
      <xdr:colOff>114300</xdr:colOff>
      <xdr:row>37</xdr:row>
      <xdr:rowOff>147574</xdr:rowOff>
    </xdr:to>
    <xdr:sp macro="" textlink="">
      <xdr:nvSpPr>
        <xdr:cNvPr id="61" name="フローチャート: 判断 60">
          <a:extLst>
            <a:ext uri="{FF2B5EF4-FFF2-40B4-BE49-F238E27FC236}">
              <a16:creationId xmlns:a16="http://schemas.microsoft.com/office/drawing/2014/main" id="{8AA66990-9C9D-4942-8A43-3A1A4F8C7DFC}"/>
            </a:ext>
          </a:extLst>
        </xdr:cNvPr>
        <xdr:cNvSpPr/>
      </xdr:nvSpPr>
      <xdr:spPr>
        <a:xfrm>
          <a:off x="4124325" y="60403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137414</xdr:rowOff>
    </xdr:from>
    <xdr:to>
      <xdr:col>20</xdr:col>
      <xdr:colOff>38100</xdr:colOff>
      <xdr:row>37</xdr:row>
      <xdr:rowOff>67564</xdr:rowOff>
    </xdr:to>
    <xdr:sp macro="" textlink="">
      <xdr:nvSpPr>
        <xdr:cNvPr id="62" name="フローチャート: 判断 61">
          <a:extLst>
            <a:ext uri="{FF2B5EF4-FFF2-40B4-BE49-F238E27FC236}">
              <a16:creationId xmlns:a16="http://schemas.microsoft.com/office/drawing/2014/main" id="{2DA083DA-8AC5-487D-B89D-4972B9EBA430}"/>
            </a:ext>
          </a:extLst>
        </xdr:cNvPr>
        <xdr:cNvSpPr/>
      </xdr:nvSpPr>
      <xdr:spPr>
        <a:xfrm>
          <a:off x="3381375" y="596988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77978</xdr:rowOff>
    </xdr:from>
    <xdr:to>
      <xdr:col>15</xdr:col>
      <xdr:colOff>101600</xdr:colOff>
      <xdr:row>36</xdr:row>
      <xdr:rowOff>8128</xdr:rowOff>
    </xdr:to>
    <xdr:sp macro="" textlink="">
      <xdr:nvSpPr>
        <xdr:cNvPr id="63" name="フローチャート: 判断 62">
          <a:extLst>
            <a:ext uri="{FF2B5EF4-FFF2-40B4-BE49-F238E27FC236}">
              <a16:creationId xmlns:a16="http://schemas.microsoft.com/office/drawing/2014/main" id="{1ABC1742-0E46-4795-AD23-0570BF3226E3}"/>
            </a:ext>
          </a:extLst>
        </xdr:cNvPr>
        <xdr:cNvSpPr/>
      </xdr:nvSpPr>
      <xdr:spPr>
        <a:xfrm>
          <a:off x="2571750" y="57453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87122</xdr:rowOff>
    </xdr:from>
    <xdr:to>
      <xdr:col>10</xdr:col>
      <xdr:colOff>165100</xdr:colOff>
      <xdr:row>35</xdr:row>
      <xdr:rowOff>17272</xdr:rowOff>
    </xdr:to>
    <xdr:sp macro="" textlink="">
      <xdr:nvSpPr>
        <xdr:cNvPr id="64" name="フローチャート: 判断 63">
          <a:extLst>
            <a:ext uri="{FF2B5EF4-FFF2-40B4-BE49-F238E27FC236}">
              <a16:creationId xmlns:a16="http://schemas.microsoft.com/office/drawing/2014/main" id="{FF49F746-7479-4573-B78C-D9C23CF40633}"/>
            </a:ext>
          </a:extLst>
        </xdr:cNvPr>
        <xdr:cNvSpPr/>
      </xdr:nvSpPr>
      <xdr:spPr>
        <a:xfrm>
          <a:off x="1781175" y="55893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128270</xdr:rowOff>
    </xdr:from>
    <xdr:to>
      <xdr:col>6</xdr:col>
      <xdr:colOff>38100</xdr:colOff>
      <xdr:row>34</xdr:row>
      <xdr:rowOff>58420</xdr:rowOff>
    </xdr:to>
    <xdr:sp macro="" textlink="">
      <xdr:nvSpPr>
        <xdr:cNvPr id="65" name="フローチャート: 判断 64">
          <a:extLst>
            <a:ext uri="{FF2B5EF4-FFF2-40B4-BE49-F238E27FC236}">
              <a16:creationId xmlns:a16="http://schemas.microsoft.com/office/drawing/2014/main" id="{CEC28035-9814-419B-808D-6D299B5DC64D}"/>
            </a:ext>
          </a:extLst>
        </xdr:cNvPr>
        <xdr:cNvSpPr/>
      </xdr:nvSpPr>
      <xdr:spPr>
        <a:xfrm>
          <a:off x="981075" y="54686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4390F4B-BCA7-4AA7-99ED-F059203A1093}"/>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3AE6F2C-5390-4C36-8A47-D5599A4FAADA}"/>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D869FDE-631D-4EF7-944E-C5928EE8B97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AF61C87-7351-452A-8AEC-F94C5B429F0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855539E-CAB1-48FD-8C3F-0FE68ACB4A7C}"/>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160274</xdr:rowOff>
    </xdr:from>
    <xdr:to>
      <xdr:col>15</xdr:col>
      <xdr:colOff>101600</xdr:colOff>
      <xdr:row>37</xdr:row>
      <xdr:rowOff>90424</xdr:rowOff>
    </xdr:to>
    <xdr:sp macro="" textlink="">
      <xdr:nvSpPr>
        <xdr:cNvPr id="71" name="楕円 70">
          <a:extLst>
            <a:ext uri="{FF2B5EF4-FFF2-40B4-BE49-F238E27FC236}">
              <a16:creationId xmlns:a16="http://schemas.microsoft.com/office/drawing/2014/main" id="{A7E00213-D05A-4FA5-A70C-BC4289931F82}"/>
            </a:ext>
          </a:extLst>
        </xdr:cNvPr>
        <xdr:cNvSpPr/>
      </xdr:nvSpPr>
      <xdr:spPr>
        <a:xfrm>
          <a:off x="2571750" y="599274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84091</xdr:rowOff>
    </xdr:from>
    <xdr:ext cx="405111" cy="259045"/>
    <xdr:sp macro="" textlink="">
      <xdr:nvSpPr>
        <xdr:cNvPr id="72" name="n_1aveValue【図書館】&#10;有形固定資産減価償却率">
          <a:extLst>
            <a:ext uri="{FF2B5EF4-FFF2-40B4-BE49-F238E27FC236}">
              <a16:creationId xmlns:a16="http://schemas.microsoft.com/office/drawing/2014/main" id="{DD859303-3729-4B6A-8D6D-920348C93F5B}"/>
            </a:ext>
          </a:extLst>
        </xdr:cNvPr>
        <xdr:cNvSpPr txBox="1"/>
      </xdr:nvSpPr>
      <xdr:spPr>
        <a:xfrm>
          <a:off x="3239144" y="57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24655</xdr:rowOff>
    </xdr:from>
    <xdr:ext cx="405111" cy="259045"/>
    <xdr:sp macro="" textlink="">
      <xdr:nvSpPr>
        <xdr:cNvPr id="73" name="n_2aveValue【図書館】&#10;有形固定資産減価償却率">
          <a:extLst>
            <a:ext uri="{FF2B5EF4-FFF2-40B4-BE49-F238E27FC236}">
              <a16:creationId xmlns:a16="http://schemas.microsoft.com/office/drawing/2014/main" id="{2B2671AC-7380-4F15-87A5-986FEE08E94C}"/>
            </a:ext>
          </a:extLst>
        </xdr:cNvPr>
        <xdr:cNvSpPr txBox="1"/>
      </xdr:nvSpPr>
      <xdr:spPr>
        <a:xfrm>
          <a:off x="2439044" y="553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33799</xdr:rowOff>
    </xdr:from>
    <xdr:ext cx="405111" cy="259045"/>
    <xdr:sp macro="" textlink="">
      <xdr:nvSpPr>
        <xdr:cNvPr id="74" name="n_3aveValue【図書館】&#10;有形固定資産減価償却率">
          <a:extLst>
            <a:ext uri="{FF2B5EF4-FFF2-40B4-BE49-F238E27FC236}">
              <a16:creationId xmlns:a16="http://schemas.microsoft.com/office/drawing/2014/main" id="{8D8F2066-0938-41EE-92DA-BA09127304F2}"/>
            </a:ext>
          </a:extLst>
        </xdr:cNvPr>
        <xdr:cNvSpPr txBox="1"/>
      </xdr:nvSpPr>
      <xdr:spPr>
        <a:xfrm>
          <a:off x="1648469" y="537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74947</xdr:rowOff>
    </xdr:from>
    <xdr:ext cx="405111" cy="259045"/>
    <xdr:sp macro="" textlink="">
      <xdr:nvSpPr>
        <xdr:cNvPr id="75" name="n_4aveValue【図書館】&#10;有形固定資産減価償却率">
          <a:extLst>
            <a:ext uri="{FF2B5EF4-FFF2-40B4-BE49-F238E27FC236}">
              <a16:creationId xmlns:a16="http://schemas.microsoft.com/office/drawing/2014/main" id="{44DD6616-545B-46FB-934F-A812C42111AE}"/>
            </a:ext>
          </a:extLst>
        </xdr:cNvPr>
        <xdr:cNvSpPr txBox="1"/>
      </xdr:nvSpPr>
      <xdr:spPr>
        <a:xfrm>
          <a:off x="848369" y="52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81551</xdr:rowOff>
    </xdr:from>
    <xdr:ext cx="405111" cy="259045"/>
    <xdr:sp macro="" textlink="">
      <xdr:nvSpPr>
        <xdr:cNvPr id="76" name="n_2mainValue【図書館】&#10;有形固定資産減価償却率">
          <a:extLst>
            <a:ext uri="{FF2B5EF4-FFF2-40B4-BE49-F238E27FC236}">
              <a16:creationId xmlns:a16="http://schemas.microsoft.com/office/drawing/2014/main" id="{8E7B6AD4-5D03-40A3-BFC5-AE7ED7BD536C}"/>
            </a:ext>
          </a:extLst>
        </xdr:cNvPr>
        <xdr:cNvSpPr txBox="1"/>
      </xdr:nvSpPr>
      <xdr:spPr>
        <a:xfrm>
          <a:off x="2439044" y="6075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AF159510-9F0D-45AF-A57A-6DA5744C7ED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829F516F-0A0F-4661-AB08-35EC60AF3A75}"/>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30AF3B44-0127-4517-8204-95FD062A51C9}"/>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1F877613-AF06-4E5F-A140-08DE3F6D4C67}"/>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80E1E519-A051-4CBE-B550-0B9E345526CC}"/>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A343B66C-E6BD-4F4B-AB13-2569ED6D096F}"/>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4433ED13-2856-4D97-8A6C-01CEBC3B8F45}"/>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F3518D86-F6B6-464D-8CFB-F0B024F2B6C8}"/>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a:extLst>
            <a:ext uri="{FF2B5EF4-FFF2-40B4-BE49-F238E27FC236}">
              <a16:creationId xmlns:a16="http://schemas.microsoft.com/office/drawing/2014/main" id="{FF2076A7-2C7F-4865-828D-1ECD2DD56F88}"/>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D75D2EDA-D87E-44DF-81A9-66BFB7E801D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a:extLst>
            <a:ext uri="{FF2B5EF4-FFF2-40B4-BE49-F238E27FC236}">
              <a16:creationId xmlns:a16="http://schemas.microsoft.com/office/drawing/2014/main" id="{C64469D2-6AD9-4738-AEC9-9E55DCDE8B1A}"/>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a:extLst>
            <a:ext uri="{FF2B5EF4-FFF2-40B4-BE49-F238E27FC236}">
              <a16:creationId xmlns:a16="http://schemas.microsoft.com/office/drawing/2014/main" id="{CF13159E-DF73-4178-A68B-3B3BACCA6AEC}"/>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a:extLst>
            <a:ext uri="{FF2B5EF4-FFF2-40B4-BE49-F238E27FC236}">
              <a16:creationId xmlns:a16="http://schemas.microsoft.com/office/drawing/2014/main" id="{50337E83-0FB6-4C04-B49D-3FB4A7B8F138}"/>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0" name="テキスト ボックス 89">
          <a:extLst>
            <a:ext uri="{FF2B5EF4-FFF2-40B4-BE49-F238E27FC236}">
              <a16:creationId xmlns:a16="http://schemas.microsoft.com/office/drawing/2014/main" id="{82FFEA6A-A1F1-4A8E-A0DF-3040A53564AC}"/>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a:extLst>
            <a:ext uri="{FF2B5EF4-FFF2-40B4-BE49-F238E27FC236}">
              <a16:creationId xmlns:a16="http://schemas.microsoft.com/office/drawing/2014/main" id="{B76AED93-7F55-4514-AFF7-0266382874B7}"/>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2" name="テキスト ボックス 91">
          <a:extLst>
            <a:ext uri="{FF2B5EF4-FFF2-40B4-BE49-F238E27FC236}">
              <a16:creationId xmlns:a16="http://schemas.microsoft.com/office/drawing/2014/main" id="{E5124E5D-41A2-46ED-B053-AE083D50BFA7}"/>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a:extLst>
            <a:ext uri="{FF2B5EF4-FFF2-40B4-BE49-F238E27FC236}">
              <a16:creationId xmlns:a16="http://schemas.microsoft.com/office/drawing/2014/main" id="{24F2C999-5CA6-46C6-A1B1-CFDF3DC31C5D}"/>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4" name="テキスト ボックス 93">
          <a:extLst>
            <a:ext uri="{FF2B5EF4-FFF2-40B4-BE49-F238E27FC236}">
              <a16:creationId xmlns:a16="http://schemas.microsoft.com/office/drawing/2014/main" id="{56383A1A-3EF5-46D6-A44E-240E31C5C1EF}"/>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a:extLst>
            <a:ext uri="{FF2B5EF4-FFF2-40B4-BE49-F238E27FC236}">
              <a16:creationId xmlns:a16="http://schemas.microsoft.com/office/drawing/2014/main" id="{4BD6940F-84AE-4E03-81AB-75BABBEE3201}"/>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6" name="テキスト ボックス 95">
          <a:extLst>
            <a:ext uri="{FF2B5EF4-FFF2-40B4-BE49-F238E27FC236}">
              <a16:creationId xmlns:a16="http://schemas.microsoft.com/office/drawing/2014/main" id="{210883CE-3B8F-451C-8873-0B6984305198}"/>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a:extLst>
            <a:ext uri="{FF2B5EF4-FFF2-40B4-BE49-F238E27FC236}">
              <a16:creationId xmlns:a16="http://schemas.microsoft.com/office/drawing/2014/main" id="{164EE4E1-F51E-4D19-A455-62AC3C7AE2AB}"/>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8" name="テキスト ボックス 97">
          <a:extLst>
            <a:ext uri="{FF2B5EF4-FFF2-40B4-BE49-F238E27FC236}">
              <a16:creationId xmlns:a16="http://schemas.microsoft.com/office/drawing/2014/main" id="{1501B3C4-6644-4039-B0F9-93D793D16CB5}"/>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4826D03E-545D-4480-A0CD-713A7DB097C8}"/>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EB5282E2-2895-425F-8A5B-E08C75CE637E}"/>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0155D213-3E81-4A08-8289-6A661A5D2964}"/>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133350</xdr:rowOff>
    </xdr:to>
    <xdr:cxnSp macro="">
      <xdr:nvCxnSpPr>
        <xdr:cNvPr id="102" name="直線コネクタ 101">
          <a:extLst>
            <a:ext uri="{FF2B5EF4-FFF2-40B4-BE49-F238E27FC236}">
              <a16:creationId xmlns:a16="http://schemas.microsoft.com/office/drawing/2014/main" id="{467EFF80-7E94-45AE-9B36-62C1DFA2CD48}"/>
            </a:ext>
          </a:extLst>
        </xdr:cNvPr>
        <xdr:cNvCxnSpPr/>
      </xdr:nvCxnSpPr>
      <xdr:spPr>
        <a:xfrm flipV="1">
          <a:off x="9429115" y="5712460"/>
          <a:ext cx="0" cy="1059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3" name="【図書館】&#10;一人当たり面積最小値テキスト">
          <a:extLst>
            <a:ext uri="{FF2B5EF4-FFF2-40B4-BE49-F238E27FC236}">
              <a16:creationId xmlns:a16="http://schemas.microsoft.com/office/drawing/2014/main" id="{01C6EA3F-2881-47B1-83AC-C9CA73A1D4C4}"/>
            </a:ext>
          </a:extLst>
        </xdr:cNvPr>
        <xdr:cNvSpPr txBox="1"/>
      </xdr:nvSpPr>
      <xdr:spPr>
        <a:xfrm>
          <a:off x="9467850"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4" name="直線コネクタ 103">
          <a:extLst>
            <a:ext uri="{FF2B5EF4-FFF2-40B4-BE49-F238E27FC236}">
              <a16:creationId xmlns:a16="http://schemas.microsoft.com/office/drawing/2014/main" id="{0E9C1D13-AA1A-47EB-B0C5-F6071E0921D2}"/>
            </a:ext>
          </a:extLst>
        </xdr:cNvPr>
        <xdr:cNvCxnSpPr/>
      </xdr:nvCxnSpPr>
      <xdr:spPr>
        <a:xfrm>
          <a:off x="9363075" y="67722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05" name="【図書館】&#10;一人当たり面積最大値テキスト">
          <a:extLst>
            <a:ext uri="{FF2B5EF4-FFF2-40B4-BE49-F238E27FC236}">
              <a16:creationId xmlns:a16="http://schemas.microsoft.com/office/drawing/2014/main" id="{E5B2A33D-6184-4EA1-8694-75410E89EF46}"/>
            </a:ext>
          </a:extLst>
        </xdr:cNvPr>
        <xdr:cNvSpPr txBox="1"/>
      </xdr:nvSpPr>
      <xdr:spPr>
        <a:xfrm>
          <a:off x="9467850"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06" name="直線コネクタ 105">
          <a:extLst>
            <a:ext uri="{FF2B5EF4-FFF2-40B4-BE49-F238E27FC236}">
              <a16:creationId xmlns:a16="http://schemas.microsoft.com/office/drawing/2014/main" id="{D389CED5-E326-43B7-803D-F59395EF01DE}"/>
            </a:ext>
          </a:extLst>
        </xdr:cNvPr>
        <xdr:cNvCxnSpPr/>
      </xdr:nvCxnSpPr>
      <xdr:spPr>
        <a:xfrm>
          <a:off x="9363075" y="57124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49547</xdr:rowOff>
    </xdr:from>
    <xdr:ext cx="469744" cy="259045"/>
    <xdr:sp macro="" textlink="">
      <xdr:nvSpPr>
        <xdr:cNvPr id="107" name="【図書館】&#10;一人当たり面積平均値テキスト">
          <a:extLst>
            <a:ext uri="{FF2B5EF4-FFF2-40B4-BE49-F238E27FC236}">
              <a16:creationId xmlns:a16="http://schemas.microsoft.com/office/drawing/2014/main" id="{7A569AAE-C8CA-4BA9-87E8-87CA19643DC9}"/>
            </a:ext>
          </a:extLst>
        </xdr:cNvPr>
        <xdr:cNvSpPr txBox="1"/>
      </xdr:nvSpPr>
      <xdr:spPr>
        <a:xfrm>
          <a:off x="9467850" y="6199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71120</xdr:rowOff>
    </xdr:from>
    <xdr:to>
      <xdr:col>55</xdr:col>
      <xdr:colOff>50800</xdr:colOff>
      <xdr:row>39</xdr:row>
      <xdr:rowOff>1270</xdr:rowOff>
    </xdr:to>
    <xdr:sp macro="" textlink="">
      <xdr:nvSpPr>
        <xdr:cNvPr id="108" name="フローチャート: 判断 107">
          <a:extLst>
            <a:ext uri="{FF2B5EF4-FFF2-40B4-BE49-F238E27FC236}">
              <a16:creationId xmlns:a16="http://schemas.microsoft.com/office/drawing/2014/main" id="{53462C7C-FA47-406A-AD9C-5F46105404A1}"/>
            </a:ext>
          </a:extLst>
        </xdr:cNvPr>
        <xdr:cNvSpPr/>
      </xdr:nvSpPr>
      <xdr:spPr>
        <a:xfrm>
          <a:off x="9401175" y="622109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100512</xdr:rowOff>
    </xdr:from>
    <xdr:to>
      <xdr:col>50</xdr:col>
      <xdr:colOff>165100</xdr:colOff>
      <xdr:row>39</xdr:row>
      <xdr:rowOff>30662</xdr:rowOff>
    </xdr:to>
    <xdr:sp macro="" textlink="">
      <xdr:nvSpPr>
        <xdr:cNvPr id="109" name="フローチャート: 判断 108">
          <a:extLst>
            <a:ext uri="{FF2B5EF4-FFF2-40B4-BE49-F238E27FC236}">
              <a16:creationId xmlns:a16="http://schemas.microsoft.com/office/drawing/2014/main" id="{188E8EE8-CA1D-4CF9-A63A-AC2DC3717131}"/>
            </a:ext>
          </a:extLst>
        </xdr:cNvPr>
        <xdr:cNvSpPr/>
      </xdr:nvSpPr>
      <xdr:spPr>
        <a:xfrm>
          <a:off x="8639175" y="625683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123372</xdr:rowOff>
    </xdr:from>
    <xdr:to>
      <xdr:col>46</xdr:col>
      <xdr:colOff>38100</xdr:colOff>
      <xdr:row>39</xdr:row>
      <xdr:rowOff>53522</xdr:rowOff>
    </xdr:to>
    <xdr:sp macro="" textlink="">
      <xdr:nvSpPr>
        <xdr:cNvPr id="110" name="フローチャート: 判断 109">
          <a:extLst>
            <a:ext uri="{FF2B5EF4-FFF2-40B4-BE49-F238E27FC236}">
              <a16:creationId xmlns:a16="http://schemas.microsoft.com/office/drawing/2014/main" id="{9D2C6DDA-C075-43F2-9F17-52F980C5F7B4}"/>
            </a:ext>
          </a:extLst>
        </xdr:cNvPr>
        <xdr:cNvSpPr/>
      </xdr:nvSpPr>
      <xdr:spPr>
        <a:xfrm>
          <a:off x="7839075" y="627969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53159</xdr:rowOff>
    </xdr:from>
    <xdr:to>
      <xdr:col>41</xdr:col>
      <xdr:colOff>101600</xdr:colOff>
      <xdr:row>39</xdr:row>
      <xdr:rowOff>154759</xdr:rowOff>
    </xdr:to>
    <xdr:sp macro="" textlink="">
      <xdr:nvSpPr>
        <xdr:cNvPr id="111" name="フローチャート: 判断 110">
          <a:extLst>
            <a:ext uri="{FF2B5EF4-FFF2-40B4-BE49-F238E27FC236}">
              <a16:creationId xmlns:a16="http://schemas.microsoft.com/office/drawing/2014/main" id="{D0751D8B-AF19-46AC-B6B4-CE7E4AEA5294}"/>
            </a:ext>
          </a:extLst>
        </xdr:cNvPr>
        <xdr:cNvSpPr/>
      </xdr:nvSpPr>
      <xdr:spPr>
        <a:xfrm>
          <a:off x="7029450" y="63650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56424</xdr:rowOff>
    </xdr:from>
    <xdr:to>
      <xdr:col>36</xdr:col>
      <xdr:colOff>165100</xdr:colOff>
      <xdr:row>39</xdr:row>
      <xdr:rowOff>158024</xdr:rowOff>
    </xdr:to>
    <xdr:sp macro="" textlink="">
      <xdr:nvSpPr>
        <xdr:cNvPr id="112" name="フローチャート: 判断 111">
          <a:extLst>
            <a:ext uri="{FF2B5EF4-FFF2-40B4-BE49-F238E27FC236}">
              <a16:creationId xmlns:a16="http://schemas.microsoft.com/office/drawing/2014/main" id="{2A93876F-7E1B-404C-BAF8-FB80939B3959}"/>
            </a:ext>
          </a:extLst>
        </xdr:cNvPr>
        <xdr:cNvSpPr/>
      </xdr:nvSpPr>
      <xdr:spPr>
        <a:xfrm>
          <a:off x="6238875" y="637149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4BC74D79-4181-4716-91FF-BB69727D559A}"/>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440AFF09-FFFD-41E9-8AD7-EC7D2D8A2F3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BFF8C681-5125-47BA-A390-14CB10CE21B0}"/>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651CC63-2156-47C1-A5A4-2F077E11C61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C3F9F20C-096E-4238-A900-5E9C6219198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165826</xdr:rowOff>
    </xdr:from>
    <xdr:to>
      <xdr:col>46</xdr:col>
      <xdr:colOff>38100</xdr:colOff>
      <xdr:row>33</xdr:row>
      <xdr:rowOff>95976</xdr:rowOff>
    </xdr:to>
    <xdr:sp macro="" textlink="">
      <xdr:nvSpPr>
        <xdr:cNvPr id="118" name="楕円 117">
          <a:extLst>
            <a:ext uri="{FF2B5EF4-FFF2-40B4-BE49-F238E27FC236}">
              <a16:creationId xmlns:a16="http://schemas.microsoft.com/office/drawing/2014/main" id="{15601930-E020-4302-A3F5-AC2A51EFE1E1}"/>
            </a:ext>
          </a:extLst>
        </xdr:cNvPr>
        <xdr:cNvSpPr/>
      </xdr:nvSpPr>
      <xdr:spPr>
        <a:xfrm>
          <a:off x="7839075" y="53442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47188</xdr:rowOff>
    </xdr:from>
    <xdr:ext cx="469744" cy="259045"/>
    <xdr:sp macro="" textlink="">
      <xdr:nvSpPr>
        <xdr:cNvPr id="119" name="n_1aveValue【図書館】&#10;一人当たり面積">
          <a:extLst>
            <a:ext uri="{FF2B5EF4-FFF2-40B4-BE49-F238E27FC236}">
              <a16:creationId xmlns:a16="http://schemas.microsoft.com/office/drawing/2014/main" id="{65F21C92-D726-4437-B4C1-A11D9893D55F}"/>
            </a:ext>
          </a:extLst>
        </xdr:cNvPr>
        <xdr:cNvSpPr txBox="1"/>
      </xdr:nvSpPr>
      <xdr:spPr>
        <a:xfrm>
          <a:off x="8458277" y="604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44649</xdr:rowOff>
    </xdr:from>
    <xdr:ext cx="469744" cy="259045"/>
    <xdr:sp macro="" textlink="">
      <xdr:nvSpPr>
        <xdr:cNvPr id="120" name="n_2aveValue【図書館】&#10;一人当たり面積">
          <a:extLst>
            <a:ext uri="{FF2B5EF4-FFF2-40B4-BE49-F238E27FC236}">
              <a16:creationId xmlns:a16="http://schemas.microsoft.com/office/drawing/2014/main" id="{690294A9-938D-48D8-B727-C6EAA1CC91FF}"/>
            </a:ext>
          </a:extLst>
        </xdr:cNvPr>
        <xdr:cNvSpPr txBox="1"/>
      </xdr:nvSpPr>
      <xdr:spPr>
        <a:xfrm>
          <a:off x="7677227" y="63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171286</xdr:rowOff>
    </xdr:from>
    <xdr:ext cx="469744" cy="259045"/>
    <xdr:sp macro="" textlink="">
      <xdr:nvSpPr>
        <xdr:cNvPr id="121" name="n_3aveValue【図書館】&#10;一人当たり面積">
          <a:extLst>
            <a:ext uri="{FF2B5EF4-FFF2-40B4-BE49-F238E27FC236}">
              <a16:creationId xmlns:a16="http://schemas.microsoft.com/office/drawing/2014/main" id="{2FB2F648-CFCC-4D61-BCFE-0D5A6C1D9E2F}"/>
            </a:ext>
          </a:extLst>
        </xdr:cNvPr>
        <xdr:cNvSpPr txBox="1"/>
      </xdr:nvSpPr>
      <xdr:spPr>
        <a:xfrm>
          <a:off x="6867602" y="615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3101</xdr:rowOff>
    </xdr:from>
    <xdr:ext cx="469744" cy="259045"/>
    <xdr:sp macro="" textlink="">
      <xdr:nvSpPr>
        <xdr:cNvPr id="122" name="n_4aveValue【図書館】&#10;一人当たり面積">
          <a:extLst>
            <a:ext uri="{FF2B5EF4-FFF2-40B4-BE49-F238E27FC236}">
              <a16:creationId xmlns:a16="http://schemas.microsoft.com/office/drawing/2014/main" id="{B0F87D02-3914-44C5-A0F0-3CB7532743BC}"/>
            </a:ext>
          </a:extLst>
        </xdr:cNvPr>
        <xdr:cNvSpPr txBox="1"/>
      </xdr:nvSpPr>
      <xdr:spPr>
        <a:xfrm>
          <a:off x="6067502" y="61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112503</xdr:rowOff>
    </xdr:from>
    <xdr:ext cx="469744" cy="259045"/>
    <xdr:sp macro="" textlink="">
      <xdr:nvSpPr>
        <xdr:cNvPr id="123" name="n_2mainValue【図書館】&#10;一人当たり面積">
          <a:extLst>
            <a:ext uri="{FF2B5EF4-FFF2-40B4-BE49-F238E27FC236}">
              <a16:creationId xmlns:a16="http://schemas.microsoft.com/office/drawing/2014/main" id="{3CC185DE-AAC3-4320-A92E-A0A7816C18CE}"/>
            </a:ext>
          </a:extLst>
        </xdr:cNvPr>
        <xdr:cNvSpPr txBox="1"/>
      </xdr:nvSpPr>
      <xdr:spPr>
        <a:xfrm>
          <a:off x="7677227" y="513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86601489-A47F-4CE8-A92F-5B31C7690EE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5D216C2E-153C-4E85-B4B0-054B5EAC9E46}"/>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BF59B4E0-3FB1-4EDF-9DCA-679835C2E808}"/>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910B7BE2-AE45-491D-8D1E-86ED5872E9D5}"/>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B6E892E6-1516-4B08-B0AD-71EC40B6E08C}"/>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2DE1316B-1CB1-4601-8CEB-9BD9043E4D7C}"/>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34ED4F37-62A9-4C5D-99AB-957BD415A2F1}"/>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E639EB2A-8196-4532-8E92-FA40AEA4C825}"/>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2" name="正方形/長方形 131">
          <a:extLst>
            <a:ext uri="{FF2B5EF4-FFF2-40B4-BE49-F238E27FC236}">
              <a16:creationId xmlns:a16="http://schemas.microsoft.com/office/drawing/2014/main" id="{86674286-6ECF-440A-AC1B-651179DB760E}"/>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3" name="正方形/長方形 132">
          <a:extLst>
            <a:ext uri="{FF2B5EF4-FFF2-40B4-BE49-F238E27FC236}">
              <a16:creationId xmlns:a16="http://schemas.microsoft.com/office/drawing/2014/main" id="{C0136CC7-0A97-4694-821A-A11BD2877C9E}"/>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4" name="正方形/長方形 133">
          <a:extLst>
            <a:ext uri="{FF2B5EF4-FFF2-40B4-BE49-F238E27FC236}">
              <a16:creationId xmlns:a16="http://schemas.microsoft.com/office/drawing/2014/main" id="{42BF1B94-E582-47B8-A004-BAF6CB78EC94}"/>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5" name="正方形/長方形 134">
          <a:extLst>
            <a:ext uri="{FF2B5EF4-FFF2-40B4-BE49-F238E27FC236}">
              <a16:creationId xmlns:a16="http://schemas.microsoft.com/office/drawing/2014/main" id="{C0AB018B-A5F3-4C32-A1B5-7AFA264CAE5D}"/>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6" name="正方形/長方形 135">
          <a:extLst>
            <a:ext uri="{FF2B5EF4-FFF2-40B4-BE49-F238E27FC236}">
              <a16:creationId xmlns:a16="http://schemas.microsoft.com/office/drawing/2014/main" id="{539F39DB-0657-4FCC-B31E-CAEC872B74F7}"/>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7" name="正方形/長方形 136">
          <a:extLst>
            <a:ext uri="{FF2B5EF4-FFF2-40B4-BE49-F238E27FC236}">
              <a16:creationId xmlns:a16="http://schemas.microsoft.com/office/drawing/2014/main" id="{63D043DD-0376-4107-9F70-5A28B20751DA}"/>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8" name="正方形/長方形 137">
          <a:extLst>
            <a:ext uri="{FF2B5EF4-FFF2-40B4-BE49-F238E27FC236}">
              <a16:creationId xmlns:a16="http://schemas.microsoft.com/office/drawing/2014/main" id="{EFA06793-C14F-46BA-AF52-5404F931FA8F}"/>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9" name="正方形/長方形 138">
          <a:extLst>
            <a:ext uri="{FF2B5EF4-FFF2-40B4-BE49-F238E27FC236}">
              <a16:creationId xmlns:a16="http://schemas.microsoft.com/office/drawing/2014/main" id="{3C49E2AB-CD55-4A54-8294-28784A32A19F}"/>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0" name="正方形/長方形 139">
          <a:extLst>
            <a:ext uri="{FF2B5EF4-FFF2-40B4-BE49-F238E27FC236}">
              <a16:creationId xmlns:a16="http://schemas.microsoft.com/office/drawing/2014/main" id="{A536D2C1-B2AB-42A8-AB97-6DFC51AE416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1" name="正方形/長方形 140">
          <a:extLst>
            <a:ext uri="{FF2B5EF4-FFF2-40B4-BE49-F238E27FC236}">
              <a16:creationId xmlns:a16="http://schemas.microsoft.com/office/drawing/2014/main" id="{C259B75A-DA99-4D3F-A601-01BA842B55C2}"/>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2" name="正方形/長方形 141">
          <a:extLst>
            <a:ext uri="{FF2B5EF4-FFF2-40B4-BE49-F238E27FC236}">
              <a16:creationId xmlns:a16="http://schemas.microsoft.com/office/drawing/2014/main" id="{F74D3F08-EE4F-4180-826D-47742B000F9B}"/>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3" name="正方形/長方形 142">
          <a:extLst>
            <a:ext uri="{FF2B5EF4-FFF2-40B4-BE49-F238E27FC236}">
              <a16:creationId xmlns:a16="http://schemas.microsoft.com/office/drawing/2014/main" id="{3E9C9D59-42A2-4C98-872A-E2918376E170}"/>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4" name="正方形/長方形 143">
          <a:extLst>
            <a:ext uri="{FF2B5EF4-FFF2-40B4-BE49-F238E27FC236}">
              <a16:creationId xmlns:a16="http://schemas.microsoft.com/office/drawing/2014/main" id="{DEDA0078-2448-472F-AD09-9A39201D0A01}"/>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5" name="正方形/長方形 144">
          <a:extLst>
            <a:ext uri="{FF2B5EF4-FFF2-40B4-BE49-F238E27FC236}">
              <a16:creationId xmlns:a16="http://schemas.microsoft.com/office/drawing/2014/main" id="{1AFB5B3C-0265-4E42-BD37-C4FC9BD35D04}"/>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6" name="正方形/長方形 145">
          <a:extLst>
            <a:ext uri="{FF2B5EF4-FFF2-40B4-BE49-F238E27FC236}">
              <a16:creationId xmlns:a16="http://schemas.microsoft.com/office/drawing/2014/main" id="{574C4466-219F-470E-A248-67430C90474F}"/>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7" name="正方形/長方形 146">
          <a:extLst>
            <a:ext uri="{FF2B5EF4-FFF2-40B4-BE49-F238E27FC236}">
              <a16:creationId xmlns:a16="http://schemas.microsoft.com/office/drawing/2014/main" id="{47978AC0-357D-45FD-B970-FD042C2C682A}"/>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8" name="正方形/長方形 147">
          <a:extLst>
            <a:ext uri="{FF2B5EF4-FFF2-40B4-BE49-F238E27FC236}">
              <a16:creationId xmlns:a16="http://schemas.microsoft.com/office/drawing/2014/main" id="{89DBE846-8F98-4313-83A7-15B74EBA1E4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9" name="正方形/長方形 148">
          <a:extLst>
            <a:ext uri="{FF2B5EF4-FFF2-40B4-BE49-F238E27FC236}">
              <a16:creationId xmlns:a16="http://schemas.microsoft.com/office/drawing/2014/main" id="{D8F2F398-9338-467F-A916-23EDD052409E}"/>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0" name="正方形/長方形 149">
          <a:extLst>
            <a:ext uri="{FF2B5EF4-FFF2-40B4-BE49-F238E27FC236}">
              <a16:creationId xmlns:a16="http://schemas.microsoft.com/office/drawing/2014/main" id="{D9908FB4-8790-458F-947D-D1D0398AF631}"/>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1" name="正方形/長方形 150">
          <a:extLst>
            <a:ext uri="{FF2B5EF4-FFF2-40B4-BE49-F238E27FC236}">
              <a16:creationId xmlns:a16="http://schemas.microsoft.com/office/drawing/2014/main" id="{EB9FD5F4-B8B6-4527-9022-E0006A1CFD98}"/>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2" name="正方形/長方形 151">
          <a:extLst>
            <a:ext uri="{FF2B5EF4-FFF2-40B4-BE49-F238E27FC236}">
              <a16:creationId xmlns:a16="http://schemas.microsoft.com/office/drawing/2014/main" id="{25890EF8-C522-4A8C-89B6-E5A371AAEA89}"/>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3" name="正方形/長方形 152">
          <a:extLst>
            <a:ext uri="{FF2B5EF4-FFF2-40B4-BE49-F238E27FC236}">
              <a16:creationId xmlns:a16="http://schemas.microsoft.com/office/drawing/2014/main" id="{03E67ED2-B7A0-43E7-A960-562EAFE75F02}"/>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4" name="正方形/長方形 153">
          <a:extLst>
            <a:ext uri="{FF2B5EF4-FFF2-40B4-BE49-F238E27FC236}">
              <a16:creationId xmlns:a16="http://schemas.microsoft.com/office/drawing/2014/main" id="{6A01FCE1-0BAC-4B5F-8320-9EDCFB4C804F}"/>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5" name="正方形/長方形 154">
          <a:extLst>
            <a:ext uri="{FF2B5EF4-FFF2-40B4-BE49-F238E27FC236}">
              <a16:creationId xmlns:a16="http://schemas.microsoft.com/office/drawing/2014/main" id="{02715B1D-C325-4F6A-801B-CA04CB3F66C6}"/>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6" name="正方形/長方形 155">
          <a:extLst>
            <a:ext uri="{FF2B5EF4-FFF2-40B4-BE49-F238E27FC236}">
              <a16:creationId xmlns:a16="http://schemas.microsoft.com/office/drawing/2014/main" id="{7EAA9F63-6B98-4996-AB19-CA1804A9261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7" name="正方形/長方形 156">
          <a:extLst>
            <a:ext uri="{FF2B5EF4-FFF2-40B4-BE49-F238E27FC236}">
              <a16:creationId xmlns:a16="http://schemas.microsoft.com/office/drawing/2014/main" id="{5A7AFDEE-CEFD-4675-ABA3-9A0356A925DB}"/>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8" name="正方形/長方形 157">
          <a:extLst>
            <a:ext uri="{FF2B5EF4-FFF2-40B4-BE49-F238E27FC236}">
              <a16:creationId xmlns:a16="http://schemas.microsoft.com/office/drawing/2014/main" id="{C73ABA6A-A2D8-4260-8EC5-03A8BC4D7688}"/>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9" name="正方形/長方形 158">
          <a:extLst>
            <a:ext uri="{FF2B5EF4-FFF2-40B4-BE49-F238E27FC236}">
              <a16:creationId xmlns:a16="http://schemas.microsoft.com/office/drawing/2014/main" id="{E17A3804-CC55-4381-8579-413616AAD5BC}"/>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0" name="正方形/長方形 159">
          <a:extLst>
            <a:ext uri="{FF2B5EF4-FFF2-40B4-BE49-F238E27FC236}">
              <a16:creationId xmlns:a16="http://schemas.microsoft.com/office/drawing/2014/main" id="{258A9FA1-DB1C-4DE3-A504-D7DBCDA6BAE6}"/>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1" name="正方形/長方形 160">
          <a:extLst>
            <a:ext uri="{FF2B5EF4-FFF2-40B4-BE49-F238E27FC236}">
              <a16:creationId xmlns:a16="http://schemas.microsoft.com/office/drawing/2014/main" id="{1C008CC4-AF58-48F1-BE01-E72D56560356}"/>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2" name="正方形/長方形 161">
          <a:extLst>
            <a:ext uri="{FF2B5EF4-FFF2-40B4-BE49-F238E27FC236}">
              <a16:creationId xmlns:a16="http://schemas.microsoft.com/office/drawing/2014/main" id="{86920082-33F8-466C-893B-99555207E4F6}"/>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3" name="正方形/長方形 162">
          <a:extLst>
            <a:ext uri="{FF2B5EF4-FFF2-40B4-BE49-F238E27FC236}">
              <a16:creationId xmlns:a16="http://schemas.microsoft.com/office/drawing/2014/main" id="{B83443C4-17C2-4C2F-874B-3EB72D2205FE}"/>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4" name="テキスト ボックス 163">
          <a:extLst>
            <a:ext uri="{FF2B5EF4-FFF2-40B4-BE49-F238E27FC236}">
              <a16:creationId xmlns:a16="http://schemas.microsoft.com/office/drawing/2014/main" id="{A3749DB2-DE4F-460A-BFE5-5E48B5BEADBA}"/>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5" name="直線コネクタ 164">
          <a:extLst>
            <a:ext uri="{FF2B5EF4-FFF2-40B4-BE49-F238E27FC236}">
              <a16:creationId xmlns:a16="http://schemas.microsoft.com/office/drawing/2014/main" id="{2F6E85E9-09A0-4E50-8AD4-31E96BB35FD3}"/>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66" name="テキスト ボックス 165">
          <a:extLst>
            <a:ext uri="{FF2B5EF4-FFF2-40B4-BE49-F238E27FC236}">
              <a16:creationId xmlns:a16="http://schemas.microsoft.com/office/drawing/2014/main" id="{252939A9-4769-473C-B843-F69D847E1F05}"/>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67" name="直線コネクタ 166">
          <a:extLst>
            <a:ext uri="{FF2B5EF4-FFF2-40B4-BE49-F238E27FC236}">
              <a16:creationId xmlns:a16="http://schemas.microsoft.com/office/drawing/2014/main" id="{97295B9C-D543-42DE-B611-CF572472B77F}"/>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68" name="テキスト ボックス 167">
          <a:extLst>
            <a:ext uri="{FF2B5EF4-FFF2-40B4-BE49-F238E27FC236}">
              <a16:creationId xmlns:a16="http://schemas.microsoft.com/office/drawing/2014/main" id="{13D8FCBF-AA8C-4BF8-A4AB-09C03FCAE606}"/>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69" name="直線コネクタ 168">
          <a:extLst>
            <a:ext uri="{FF2B5EF4-FFF2-40B4-BE49-F238E27FC236}">
              <a16:creationId xmlns:a16="http://schemas.microsoft.com/office/drawing/2014/main" id="{AFEE9BD6-821A-4580-B6EA-B900F3323B8F}"/>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70" name="テキスト ボックス 169">
          <a:extLst>
            <a:ext uri="{FF2B5EF4-FFF2-40B4-BE49-F238E27FC236}">
              <a16:creationId xmlns:a16="http://schemas.microsoft.com/office/drawing/2014/main" id="{BC876499-CE3F-4463-AF0E-A9C9BC38BB84}"/>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71" name="直線コネクタ 170">
          <a:extLst>
            <a:ext uri="{FF2B5EF4-FFF2-40B4-BE49-F238E27FC236}">
              <a16:creationId xmlns:a16="http://schemas.microsoft.com/office/drawing/2014/main" id="{866A0E58-5B9F-4004-BB07-D1BA0F67A6D0}"/>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72" name="テキスト ボックス 171">
          <a:extLst>
            <a:ext uri="{FF2B5EF4-FFF2-40B4-BE49-F238E27FC236}">
              <a16:creationId xmlns:a16="http://schemas.microsoft.com/office/drawing/2014/main" id="{2B20B418-501F-4C48-BE1B-856DB0609273}"/>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73" name="直線コネクタ 172">
          <a:extLst>
            <a:ext uri="{FF2B5EF4-FFF2-40B4-BE49-F238E27FC236}">
              <a16:creationId xmlns:a16="http://schemas.microsoft.com/office/drawing/2014/main" id="{D583ECA9-C3EE-438E-B734-18256CCFB9E1}"/>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74" name="テキスト ボックス 173">
          <a:extLst>
            <a:ext uri="{FF2B5EF4-FFF2-40B4-BE49-F238E27FC236}">
              <a16:creationId xmlns:a16="http://schemas.microsoft.com/office/drawing/2014/main" id="{276CBC5E-45E9-4371-9E52-5A7B77E39879}"/>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75" name="直線コネクタ 174">
          <a:extLst>
            <a:ext uri="{FF2B5EF4-FFF2-40B4-BE49-F238E27FC236}">
              <a16:creationId xmlns:a16="http://schemas.microsoft.com/office/drawing/2014/main" id="{95E872B2-EBDB-496D-96FF-70DEC0CA47FB}"/>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76" name="テキスト ボックス 175">
          <a:extLst>
            <a:ext uri="{FF2B5EF4-FFF2-40B4-BE49-F238E27FC236}">
              <a16:creationId xmlns:a16="http://schemas.microsoft.com/office/drawing/2014/main" id="{FFFD4974-DA9F-4F7F-AAFB-898BB8370930}"/>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7" name="直線コネクタ 176">
          <a:extLst>
            <a:ext uri="{FF2B5EF4-FFF2-40B4-BE49-F238E27FC236}">
              <a16:creationId xmlns:a16="http://schemas.microsoft.com/office/drawing/2014/main" id="{F9C9CCEF-E8E3-48C8-A6B8-419C67B0964B}"/>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78" name="テキスト ボックス 177">
          <a:extLst>
            <a:ext uri="{FF2B5EF4-FFF2-40B4-BE49-F238E27FC236}">
              <a16:creationId xmlns:a16="http://schemas.microsoft.com/office/drawing/2014/main" id="{E553BF02-F2FC-49BD-8E47-FF573AEE8F10}"/>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9" name="【市民会館】&#10;有形固定資産減価償却率グラフ枠">
          <a:extLst>
            <a:ext uri="{FF2B5EF4-FFF2-40B4-BE49-F238E27FC236}">
              <a16:creationId xmlns:a16="http://schemas.microsoft.com/office/drawing/2014/main" id="{3882412A-982F-4998-9E1D-C0FFFA65B94B}"/>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180" name="直線コネクタ 179">
          <a:extLst>
            <a:ext uri="{FF2B5EF4-FFF2-40B4-BE49-F238E27FC236}">
              <a16:creationId xmlns:a16="http://schemas.microsoft.com/office/drawing/2014/main" id="{38D48835-A5C2-4F4D-9843-7D096DBFA28B}"/>
            </a:ext>
          </a:extLst>
        </xdr:cNvPr>
        <xdr:cNvCxnSpPr/>
      </xdr:nvCxnSpPr>
      <xdr:spPr>
        <a:xfrm flipV="1">
          <a:off x="4180840" y="1608772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181" name="【市民会館】&#10;有形固定資産減価償却率最小値テキスト">
          <a:extLst>
            <a:ext uri="{FF2B5EF4-FFF2-40B4-BE49-F238E27FC236}">
              <a16:creationId xmlns:a16="http://schemas.microsoft.com/office/drawing/2014/main" id="{D3D5B862-8F43-48B0-9647-2E85FB2C88DE}"/>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182" name="直線コネクタ 181">
          <a:extLst>
            <a:ext uri="{FF2B5EF4-FFF2-40B4-BE49-F238E27FC236}">
              <a16:creationId xmlns:a16="http://schemas.microsoft.com/office/drawing/2014/main" id="{EBFDD01C-1104-453D-AA2E-0CA2F2CD2469}"/>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183" name="【市民会館】&#10;有形固定資産減価償却率最大値テキスト">
          <a:extLst>
            <a:ext uri="{FF2B5EF4-FFF2-40B4-BE49-F238E27FC236}">
              <a16:creationId xmlns:a16="http://schemas.microsoft.com/office/drawing/2014/main" id="{21D18E4B-E9B4-4737-B0BD-4F972C9870C1}"/>
            </a:ext>
          </a:extLst>
        </xdr:cNvPr>
        <xdr:cNvSpPr txBox="1"/>
      </xdr:nvSpPr>
      <xdr:spPr>
        <a:xfrm>
          <a:off x="4219575" y="1587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184" name="直線コネクタ 183">
          <a:extLst>
            <a:ext uri="{FF2B5EF4-FFF2-40B4-BE49-F238E27FC236}">
              <a16:creationId xmlns:a16="http://schemas.microsoft.com/office/drawing/2014/main" id="{E6BE384A-F1D3-4B26-BA90-A1742F880687}"/>
            </a:ext>
          </a:extLst>
        </xdr:cNvPr>
        <xdr:cNvCxnSpPr/>
      </xdr:nvCxnSpPr>
      <xdr:spPr>
        <a:xfrm>
          <a:off x="4105275" y="16087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28591</xdr:rowOff>
    </xdr:from>
    <xdr:ext cx="405111" cy="259045"/>
    <xdr:sp macro="" textlink="">
      <xdr:nvSpPr>
        <xdr:cNvPr id="185" name="【市民会館】&#10;有形固定資産減価償却率平均値テキスト">
          <a:extLst>
            <a:ext uri="{FF2B5EF4-FFF2-40B4-BE49-F238E27FC236}">
              <a16:creationId xmlns:a16="http://schemas.microsoft.com/office/drawing/2014/main" id="{4F1E5860-0026-43ED-9080-F5F56718D51B}"/>
            </a:ext>
          </a:extLst>
        </xdr:cNvPr>
        <xdr:cNvSpPr txBox="1"/>
      </xdr:nvSpPr>
      <xdr:spPr>
        <a:xfrm>
          <a:off x="4219575" y="16865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186" name="フローチャート: 判断 185">
          <a:extLst>
            <a:ext uri="{FF2B5EF4-FFF2-40B4-BE49-F238E27FC236}">
              <a16:creationId xmlns:a16="http://schemas.microsoft.com/office/drawing/2014/main" id="{95ACBF14-1F10-4FC2-8322-2713DFCCEBAC}"/>
            </a:ext>
          </a:extLst>
        </xdr:cNvPr>
        <xdr:cNvSpPr/>
      </xdr:nvSpPr>
      <xdr:spPr>
        <a:xfrm>
          <a:off x="4124325" y="168871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macro="" textlink="">
      <xdr:nvSpPr>
        <xdr:cNvPr id="187" name="フローチャート: 判断 186">
          <a:extLst>
            <a:ext uri="{FF2B5EF4-FFF2-40B4-BE49-F238E27FC236}">
              <a16:creationId xmlns:a16="http://schemas.microsoft.com/office/drawing/2014/main" id="{3338704B-9B7E-498C-95C2-CFBC0BDC2E89}"/>
            </a:ext>
          </a:extLst>
        </xdr:cNvPr>
        <xdr:cNvSpPr/>
      </xdr:nvSpPr>
      <xdr:spPr>
        <a:xfrm>
          <a:off x="3381375" y="168370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188" name="フローチャート: 判断 187">
          <a:extLst>
            <a:ext uri="{FF2B5EF4-FFF2-40B4-BE49-F238E27FC236}">
              <a16:creationId xmlns:a16="http://schemas.microsoft.com/office/drawing/2014/main" id="{5AB162AB-EC22-4FC9-905C-D8EB060DF364}"/>
            </a:ext>
          </a:extLst>
        </xdr:cNvPr>
        <xdr:cNvSpPr/>
      </xdr:nvSpPr>
      <xdr:spPr>
        <a:xfrm>
          <a:off x="2571750" y="168414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69214</xdr:rowOff>
    </xdr:from>
    <xdr:to>
      <xdr:col>10</xdr:col>
      <xdr:colOff>165100</xdr:colOff>
      <xdr:row>103</xdr:row>
      <xdr:rowOff>170814</xdr:rowOff>
    </xdr:to>
    <xdr:sp macro="" textlink="">
      <xdr:nvSpPr>
        <xdr:cNvPr id="189" name="フローチャート: 判断 188">
          <a:extLst>
            <a:ext uri="{FF2B5EF4-FFF2-40B4-BE49-F238E27FC236}">
              <a16:creationId xmlns:a16="http://schemas.microsoft.com/office/drawing/2014/main" id="{2268B8B3-F3B5-4CEE-BD98-4E16325099A3}"/>
            </a:ext>
          </a:extLst>
        </xdr:cNvPr>
        <xdr:cNvSpPr/>
      </xdr:nvSpPr>
      <xdr:spPr>
        <a:xfrm>
          <a:off x="1781175" y="167443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69214</xdr:rowOff>
    </xdr:from>
    <xdr:to>
      <xdr:col>6</xdr:col>
      <xdr:colOff>38100</xdr:colOff>
      <xdr:row>103</xdr:row>
      <xdr:rowOff>170814</xdr:rowOff>
    </xdr:to>
    <xdr:sp macro="" textlink="">
      <xdr:nvSpPr>
        <xdr:cNvPr id="190" name="フローチャート: 判断 189">
          <a:extLst>
            <a:ext uri="{FF2B5EF4-FFF2-40B4-BE49-F238E27FC236}">
              <a16:creationId xmlns:a16="http://schemas.microsoft.com/office/drawing/2014/main" id="{74CE207A-1A98-46F0-8307-F8A7AB53E16D}"/>
            </a:ext>
          </a:extLst>
        </xdr:cNvPr>
        <xdr:cNvSpPr/>
      </xdr:nvSpPr>
      <xdr:spPr>
        <a:xfrm>
          <a:off x="981075" y="167443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91" name="テキスト ボックス 190">
          <a:extLst>
            <a:ext uri="{FF2B5EF4-FFF2-40B4-BE49-F238E27FC236}">
              <a16:creationId xmlns:a16="http://schemas.microsoft.com/office/drawing/2014/main" id="{0375EA69-2AEB-4B98-AB80-F62BA462DC8A}"/>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2" name="テキスト ボックス 191">
          <a:extLst>
            <a:ext uri="{FF2B5EF4-FFF2-40B4-BE49-F238E27FC236}">
              <a16:creationId xmlns:a16="http://schemas.microsoft.com/office/drawing/2014/main" id="{1ADA789C-7E2A-4552-B1F2-0649D458027C}"/>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3" name="テキスト ボックス 192">
          <a:extLst>
            <a:ext uri="{FF2B5EF4-FFF2-40B4-BE49-F238E27FC236}">
              <a16:creationId xmlns:a16="http://schemas.microsoft.com/office/drawing/2014/main" id="{6AA64C6D-9FEC-423A-84B6-53ADDFBCC049}"/>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4" name="テキスト ボックス 193">
          <a:extLst>
            <a:ext uri="{FF2B5EF4-FFF2-40B4-BE49-F238E27FC236}">
              <a16:creationId xmlns:a16="http://schemas.microsoft.com/office/drawing/2014/main" id="{D6D5E0CB-42D2-47C2-AC6D-680E43D4F80B}"/>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5" name="テキスト ボックス 194">
          <a:extLst>
            <a:ext uri="{FF2B5EF4-FFF2-40B4-BE49-F238E27FC236}">
              <a16:creationId xmlns:a16="http://schemas.microsoft.com/office/drawing/2014/main" id="{0D11E668-C836-45F2-9B6C-A6457383B885}"/>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73025</xdr:rowOff>
    </xdr:from>
    <xdr:to>
      <xdr:col>15</xdr:col>
      <xdr:colOff>101600</xdr:colOff>
      <xdr:row>104</xdr:row>
      <xdr:rowOff>3175</xdr:rowOff>
    </xdr:to>
    <xdr:sp macro="" textlink="">
      <xdr:nvSpPr>
        <xdr:cNvPr id="196" name="楕円 195">
          <a:extLst>
            <a:ext uri="{FF2B5EF4-FFF2-40B4-BE49-F238E27FC236}">
              <a16:creationId xmlns:a16="http://schemas.microsoft.com/office/drawing/2014/main" id="{E0CA7F7A-F369-40D1-B689-ED539F4693F9}"/>
            </a:ext>
          </a:extLst>
        </xdr:cNvPr>
        <xdr:cNvSpPr/>
      </xdr:nvSpPr>
      <xdr:spPr>
        <a:xfrm>
          <a:off x="2571750" y="16751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114952</xdr:rowOff>
    </xdr:from>
    <xdr:ext cx="405111" cy="259045"/>
    <xdr:sp macro="" textlink="">
      <xdr:nvSpPr>
        <xdr:cNvPr id="197" name="n_1aveValue【市民会館】&#10;有形固定資産減価償却率">
          <a:extLst>
            <a:ext uri="{FF2B5EF4-FFF2-40B4-BE49-F238E27FC236}">
              <a16:creationId xmlns:a16="http://schemas.microsoft.com/office/drawing/2014/main" id="{509CF917-97BD-4268-9BE2-DCADC2DA0509}"/>
            </a:ext>
          </a:extLst>
        </xdr:cNvPr>
        <xdr:cNvSpPr txBox="1"/>
      </xdr:nvSpPr>
      <xdr:spPr>
        <a:xfrm>
          <a:off x="3239144" y="1663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198" name="n_2aveValue【市民会館】&#10;有形固定資産減価償却率">
          <a:extLst>
            <a:ext uri="{FF2B5EF4-FFF2-40B4-BE49-F238E27FC236}">
              <a16:creationId xmlns:a16="http://schemas.microsoft.com/office/drawing/2014/main" id="{BDDA924A-A876-4018-ABF1-D991EAD0637C}"/>
            </a:ext>
          </a:extLst>
        </xdr:cNvPr>
        <xdr:cNvSpPr txBox="1"/>
      </xdr:nvSpPr>
      <xdr:spPr>
        <a:xfrm>
          <a:off x="24390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15891</xdr:rowOff>
    </xdr:from>
    <xdr:ext cx="405111" cy="259045"/>
    <xdr:sp macro="" textlink="">
      <xdr:nvSpPr>
        <xdr:cNvPr id="199" name="n_3aveValue【市民会館】&#10;有形固定資産減価償却率">
          <a:extLst>
            <a:ext uri="{FF2B5EF4-FFF2-40B4-BE49-F238E27FC236}">
              <a16:creationId xmlns:a16="http://schemas.microsoft.com/office/drawing/2014/main" id="{170F48DD-D46A-4EAB-9006-74AF04BEDFE1}"/>
            </a:ext>
          </a:extLst>
        </xdr:cNvPr>
        <xdr:cNvSpPr txBox="1"/>
      </xdr:nvSpPr>
      <xdr:spPr>
        <a:xfrm>
          <a:off x="1648469" y="1653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15891</xdr:rowOff>
    </xdr:from>
    <xdr:ext cx="405111" cy="259045"/>
    <xdr:sp macro="" textlink="">
      <xdr:nvSpPr>
        <xdr:cNvPr id="200" name="n_4aveValue【市民会館】&#10;有形固定資産減価償却率">
          <a:extLst>
            <a:ext uri="{FF2B5EF4-FFF2-40B4-BE49-F238E27FC236}">
              <a16:creationId xmlns:a16="http://schemas.microsoft.com/office/drawing/2014/main" id="{50021BF7-52A3-4BCD-903B-5D86ABB62F8F}"/>
            </a:ext>
          </a:extLst>
        </xdr:cNvPr>
        <xdr:cNvSpPr txBox="1"/>
      </xdr:nvSpPr>
      <xdr:spPr>
        <a:xfrm>
          <a:off x="848369" y="1653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19702</xdr:rowOff>
    </xdr:from>
    <xdr:ext cx="405111" cy="259045"/>
    <xdr:sp macro="" textlink="">
      <xdr:nvSpPr>
        <xdr:cNvPr id="201" name="n_2mainValue【市民会館】&#10;有形固定資産減価償却率">
          <a:extLst>
            <a:ext uri="{FF2B5EF4-FFF2-40B4-BE49-F238E27FC236}">
              <a16:creationId xmlns:a16="http://schemas.microsoft.com/office/drawing/2014/main" id="{972E4E7E-D456-4D80-AE8D-112F8A2321AD}"/>
            </a:ext>
          </a:extLst>
        </xdr:cNvPr>
        <xdr:cNvSpPr txBox="1"/>
      </xdr:nvSpPr>
      <xdr:spPr>
        <a:xfrm>
          <a:off x="2439044" y="1653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2" name="正方形/長方形 201">
          <a:extLst>
            <a:ext uri="{FF2B5EF4-FFF2-40B4-BE49-F238E27FC236}">
              <a16:creationId xmlns:a16="http://schemas.microsoft.com/office/drawing/2014/main" id="{610B3038-D05C-4165-A27C-7A14A31E846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3" name="正方形/長方形 202">
          <a:extLst>
            <a:ext uri="{FF2B5EF4-FFF2-40B4-BE49-F238E27FC236}">
              <a16:creationId xmlns:a16="http://schemas.microsoft.com/office/drawing/2014/main" id="{DEF19B47-37A4-4EA1-A3B5-A645B669EA2E}"/>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4" name="正方形/長方形 203">
          <a:extLst>
            <a:ext uri="{FF2B5EF4-FFF2-40B4-BE49-F238E27FC236}">
              <a16:creationId xmlns:a16="http://schemas.microsoft.com/office/drawing/2014/main" id="{193A26BC-7B71-4E2D-871D-E2761756FB2B}"/>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5" name="正方形/長方形 204">
          <a:extLst>
            <a:ext uri="{FF2B5EF4-FFF2-40B4-BE49-F238E27FC236}">
              <a16:creationId xmlns:a16="http://schemas.microsoft.com/office/drawing/2014/main" id="{CB15E4EB-726E-4E71-9B68-28A0F79DFD6C}"/>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6" name="正方形/長方形 205">
          <a:extLst>
            <a:ext uri="{FF2B5EF4-FFF2-40B4-BE49-F238E27FC236}">
              <a16:creationId xmlns:a16="http://schemas.microsoft.com/office/drawing/2014/main" id="{15F26429-0DD5-4344-A5E3-1A1F318D977C}"/>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7" name="正方形/長方形 206">
          <a:extLst>
            <a:ext uri="{FF2B5EF4-FFF2-40B4-BE49-F238E27FC236}">
              <a16:creationId xmlns:a16="http://schemas.microsoft.com/office/drawing/2014/main" id="{A0AA3904-3F62-4DC8-9E7A-349F646815FF}"/>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8" name="正方形/長方形 207">
          <a:extLst>
            <a:ext uri="{FF2B5EF4-FFF2-40B4-BE49-F238E27FC236}">
              <a16:creationId xmlns:a16="http://schemas.microsoft.com/office/drawing/2014/main" id="{F19A2356-DD57-4779-913D-B3083EC9381A}"/>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9" name="正方形/長方形 208">
          <a:extLst>
            <a:ext uri="{FF2B5EF4-FFF2-40B4-BE49-F238E27FC236}">
              <a16:creationId xmlns:a16="http://schemas.microsoft.com/office/drawing/2014/main" id="{6A3E459F-890D-4232-8EDC-3CE65295B2B2}"/>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0" name="テキスト ボックス 209">
          <a:extLst>
            <a:ext uri="{FF2B5EF4-FFF2-40B4-BE49-F238E27FC236}">
              <a16:creationId xmlns:a16="http://schemas.microsoft.com/office/drawing/2014/main" id="{35A87959-94DD-48F8-BF9E-8BC014CFADC8}"/>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1" name="直線コネクタ 210">
          <a:extLst>
            <a:ext uri="{FF2B5EF4-FFF2-40B4-BE49-F238E27FC236}">
              <a16:creationId xmlns:a16="http://schemas.microsoft.com/office/drawing/2014/main" id="{6C3B0E83-4FAD-45ED-9F06-452C73F5FC77}"/>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12" name="直線コネクタ 211">
          <a:extLst>
            <a:ext uri="{FF2B5EF4-FFF2-40B4-BE49-F238E27FC236}">
              <a16:creationId xmlns:a16="http://schemas.microsoft.com/office/drawing/2014/main" id="{899658DD-E5D6-4012-84F0-EE112AE8707F}"/>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13" name="テキスト ボックス 212">
          <a:extLst>
            <a:ext uri="{FF2B5EF4-FFF2-40B4-BE49-F238E27FC236}">
              <a16:creationId xmlns:a16="http://schemas.microsoft.com/office/drawing/2014/main" id="{6B5D28B9-8B9A-4E65-BD69-55F457D65CAF}"/>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14" name="直線コネクタ 213">
          <a:extLst>
            <a:ext uri="{FF2B5EF4-FFF2-40B4-BE49-F238E27FC236}">
              <a16:creationId xmlns:a16="http://schemas.microsoft.com/office/drawing/2014/main" id="{719C67C9-F944-47D8-9433-3DF0376CE5EC}"/>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15" name="テキスト ボックス 214">
          <a:extLst>
            <a:ext uri="{FF2B5EF4-FFF2-40B4-BE49-F238E27FC236}">
              <a16:creationId xmlns:a16="http://schemas.microsoft.com/office/drawing/2014/main" id="{2192FE7E-12C5-43F8-9B0F-4A360F03CE38}"/>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16" name="直線コネクタ 215">
          <a:extLst>
            <a:ext uri="{FF2B5EF4-FFF2-40B4-BE49-F238E27FC236}">
              <a16:creationId xmlns:a16="http://schemas.microsoft.com/office/drawing/2014/main" id="{BC16509F-B0CF-4803-B4FE-0C5D6B29472D}"/>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17" name="テキスト ボックス 216">
          <a:extLst>
            <a:ext uri="{FF2B5EF4-FFF2-40B4-BE49-F238E27FC236}">
              <a16:creationId xmlns:a16="http://schemas.microsoft.com/office/drawing/2014/main" id="{8C2FAA2C-E664-46D5-89BE-0B328DE581D6}"/>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18" name="直線コネクタ 217">
          <a:extLst>
            <a:ext uri="{FF2B5EF4-FFF2-40B4-BE49-F238E27FC236}">
              <a16:creationId xmlns:a16="http://schemas.microsoft.com/office/drawing/2014/main" id="{A1DE496D-E435-4D46-A6BF-AC127CCBA5F9}"/>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19" name="テキスト ボックス 218">
          <a:extLst>
            <a:ext uri="{FF2B5EF4-FFF2-40B4-BE49-F238E27FC236}">
              <a16:creationId xmlns:a16="http://schemas.microsoft.com/office/drawing/2014/main" id="{7D744EE9-5385-4695-A8B5-65BB0C062630}"/>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20" name="直線コネクタ 219">
          <a:extLst>
            <a:ext uri="{FF2B5EF4-FFF2-40B4-BE49-F238E27FC236}">
              <a16:creationId xmlns:a16="http://schemas.microsoft.com/office/drawing/2014/main" id="{9326A284-35B6-40D0-8EF8-8D30B46E1411}"/>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21" name="テキスト ボックス 220">
          <a:extLst>
            <a:ext uri="{FF2B5EF4-FFF2-40B4-BE49-F238E27FC236}">
              <a16:creationId xmlns:a16="http://schemas.microsoft.com/office/drawing/2014/main" id="{08F39F67-D8D8-48EE-A402-540AB51E17CA}"/>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2" name="直線コネクタ 221">
          <a:extLst>
            <a:ext uri="{FF2B5EF4-FFF2-40B4-BE49-F238E27FC236}">
              <a16:creationId xmlns:a16="http://schemas.microsoft.com/office/drawing/2014/main" id="{F1C7098C-1825-4DD2-B101-BFF5244C4539}"/>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3" name="テキスト ボックス 222">
          <a:extLst>
            <a:ext uri="{FF2B5EF4-FFF2-40B4-BE49-F238E27FC236}">
              <a16:creationId xmlns:a16="http://schemas.microsoft.com/office/drawing/2014/main" id="{94677441-1443-4F17-9AE3-320EBAE12DFD}"/>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4" name="【市民会館】&#10;一人当たり面積グラフ枠">
          <a:extLst>
            <a:ext uri="{FF2B5EF4-FFF2-40B4-BE49-F238E27FC236}">
              <a16:creationId xmlns:a16="http://schemas.microsoft.com/office/drawing/2014/main" id="{4864721D-2EF7-4923-B11E-3A068A58E117}"/>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225" name="直線コネクタ 224">
          <a:extLst>
            <a:ext uri="{FF2B5EF4-FFF2-40B4-BE49-F238E27FC236}">
              <a16:creationId xmlns:a16="http://schemas.microsoft.com/office/drawing/2014/main" id="{C6EC23F4-752B-4718-9B6F-D2720993CD8F}"/>
            </a:ext>
          </a:extLst>
        </xdr:cNvPr>
        <xdr:cNvCxnSpPr/>
      </xdr:nvCxnSpPr>
      <xdr:spPr>
        <a:xfrm flipV="1">
          <a:off x="9429115" y="16334105"/>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226" name="【市民会館】&#10;一人当たり面積最小値テキスト">
          <a:extLst>
            <a:ext uri="{FF2B5EF4-FFF2-40B4-BE49-F238E27FC236}">
              <a16:creationId xmlns:a16="http://schemas.microsoft.com/office/drawing/2014/main" id="{A695F038-7FB1-4D6C-A1B5-1CC9228E1E3F}"/>
            </a:ext>
          </a:extLst>
        </xdr:cNvPr>
        <xdr:cNvSpPr txBox="1"/>
      </xdr:nvSpPr>
      <xdr:spPr>
        <a:xfrm>
          <a:off x="9467850" y="1758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227" name="直線コネクタ 226">
          <a:extLst>
            <a:ext uri="{FF2B5EF4-FFF2-40B4-BE49-F238E27FC236}">
              <a16:creationId xmlns:a16="http://schemas.microsoft.com/office/drawing/2014/main" id="{5B66B73D-4031-4368-9145-48DA4BBDD73C}"/>
            </a:ext>
          </a:extLst>
        </xdr:cNvPr>
        <xdr:cNvCxnSpPr/>
      </xdr:nvCxnSpPr>
      <xdr:spPr>
        <a:xfrm>
          <a:off x="9363075" y="175761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228" name="【市民会館】&#10;一人当たり面積最大値テキスト">
          <a:extLst>
            <a:ext uri="{FF2B5EF4-FFF2-40B4-BE49-F238E27FC236}">
              <a16:creationId xmlns:a16="http://schemas.microsoft.com/office/drawing/2014/main" id="{70CFED21-5C53-4C5E-BF12-6EDA1C16A3EA}"/>
            </a:ext>
          </a:extLst>
        </xdr:cNvPr>
        <xdr:cNvSpPr txBox="1"/>
      </xdr:nvSpPr>
      <xdr:spPr>
        <a:xfrm>
          <a:off x="9467850" y="1611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229" name="直線コネクタ 228">
          <a:extLst>
            <a:ext uri="{FF2B5EF4-FFF2-40B4-BE49-F238E27FC236}">
              <a16:creationId xmlns:a16="http://schemas.microsoft.com/office/drawing/2014/main" id="{24C206BF-5066-47FD-82ED-FEADF7DEB91E}"/>
            </a:ext>
          </a:extLst>
        </xdr:cNvPr>
        <xdr:cNvCxnSpPr/>
      </xdr:nvCxnSpPr>
      <xdr:spPr>
        <a:xfrm>
          <a:off x="9363075" y="163341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230" name="【市民会館】&#10;一人当たり面積平均値テキスト">
          <a:extLst>
            <a:ext uri="{FF2B5EF4-FFF2-40B4-BE49-F238E27FC236}">
              <a16:creationId xmlns:a16="http://schemas.microsoft.com/office/drawing/2014/main" id="{3C38F4F2-A767-4437-B4DC-603CBFE77501}"/>
            </a:ext>
          </a:extLst>
        </xdr:cNvPr>
        <xdr:cNvSpPr txBox="1"/>
      </xdr:nvSpPr>
      <xdr:spPr>
        <a:xfrm>
          <a:off x="9467850" y="172795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231" name="フローチャート: 判断 230">
          <a:extLst>
            <a:ext uri="{FF2B5EF4-FFF2-40B4-BE49-F238E27FC236}">
              <a16:creationId xmlns:a16="http://schemas.microsoft.com/office/drawing/2014/main" id="{5615EDF2-17B1-4686-A342-9C671E91A298}"/>
            </a:ext>
          </a:extLst>
        </xdr:cNvPr>
        <xdr:cNvSpPr/>
      </xdr:nvSpPr>
      <xdr:spPr>
        <a:xfrm>
          <a:off x="9401175" y="1730425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232" name="フローチャート: 判断 231">
          <a:extLst>
            <a:ext uri="{FF2B5EF4-FFF2-40B4-BE49-F238E27FC236}">
              <a16:creationId xmlns:a16="http://schemas.microsoft.com/office/drawing/2014/main" id="{8E3F1AA9-1CCF-4C7E-9071-FFF9E1C33095}"/>
            </a:ext>
          </a:extLst>
        </xdr:cNvPr>
        <xdr:cNvSpPr/>
      </xdr:nvSpPr>
      <xdr:spPr>
        <a:xfrm>
          <a:off x="8639175" y="17308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128651</xdr:rowOff>
    </xdr:from>
    <xdr:to>
      <xdr:col>46</xdr:col>
      <xdr:colOff>38100</xdr:colOff>
      <xdr:row>107</xdr:row>
      <xdr:rowOff>58801</xdr:rowOff>
    </xdr:to>
    <xdr:sp macro="" textlink="">
      <xdr:nvSpPr>
        <xdr:cNvPr id="233" name="フローチャート: 判断 232">
          <a:extLst>
            <a:ext uri="{FF2B5EF4-FFF2-40B4-BE49-F238E27FC236}">
              <a16:creationId xmlns:a16="http://schemas.microsoft.com/office/drawing/2014/main" id="{F819FC12-419E-4CB7-AC42-D4EF5CFE9ED2}"/>
            </a:ext>
          </a:extLst>
        </xdr:cNvPr>
        <xdr:cNvSpPr/>
      </xdr:nvSpPr>
      <xdr:spPr>
        <a:xfrm>
          <a:off x="7839075" y="172895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164846</xdr:rowOff>
    </xdr:from>
    <xdr:to>
      <xdr:col>41</xdr:col>
      <xdr:colOff>101600</xdr:colOff>
      <xdr:row>107</xdr:row>
      <xdr:rowOff>94996</xdr:rowOff>
    </xdr:to>
    <xdr:sp macro="" textlink="">
      <xdr:nvSpPr>
        <xdr:cNvPr id="234" name="フローチャート: 判断 233">
          <a:extLst>
            <a:ext uri="{FF2B5EF4-FFF2-40B4-BE49-F238E27FC236}">
              <a16:creationId xmlns:a16="http://schemas.microsoft.com/office/drawing/2014/main" id="{0532C7D1-3757-463A-9589-89D5132E269F}"/>
            </a:ext>
          </a:extLst>
        </xdr:cNvPr>
        <xdr:cNvSpPr/>
      </xdr:nvSpPr>
      <xdr:spPr>
        <a:xfrm>
          <a:off x="7029450" y="1732572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166370</xdr:rowOff>
    </xdr:from>
    <xdr:to>
      <xdr:col>36</xdr:col>
      <xdr:colOff>165100</xdr:colOff>
      <xdr:row>107</xdr:row>
      <xdr:rowOff>96520</xdr:rowOff>
    </xdr:to>
    <xdr:sp macro="" textlink="">
      <xdr:nvSpPr>
        <xdr:cNvPr id="235" name="フローチャート: 判断 234">
          <a:extLst>
            <a:ext uri="{FF2B5EF4-FFF2-40B4-BE49-F238E27FC236}">
              <a16:creationId xmlns:a16="http://schemas.microsoft.com/office/drawing/2014/main" id="{C97EC282-395D-4CF8-9C91-CA07BFD51676}"/>
            </a:ext>
          </a:extLst>
        </xdr:cNvPr>
        <xdr:cNvSpPr/>
      </xdr:nvSpPr>
      <xdr:spPr>
        <a:xfrm>
          <a:off x="6238875" y="1732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36" name="テキスト ボックス 235">
          <a:extLst>
            <a:ext uri="{FF2B5EF4-FFF2-40B4-BE49-F238E27FC236}">
              <a16:creationId xmlns:a16="http://schemas.microsoft.com/office/drawing/2014/main" id="{EC0EA90F-56E2-4BB4-8883-A0DF0667076A}"/>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7" name="テキスト ボックス 236">
          <a:extLst>
            <a:ext uri="{FF2B5EF4-FFF2-40B4-BE49-F238E27FC236}">
              <a16:creationId xmlns:a16="http://schemas.microsoft.com/office/drawing/2014/main" id="{CC7287C4-3061-4FD0-8D14-A7E695E54C5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8" name="テキスト ボックス 237">
          <a:extLst>
            <a:ext uri="{FF2B5EF4-FFF2-40B4-BE49-F238E27FC236}">
              <a16:creationId xmlns:a16="http://schemas.microsoft.com/office/drawing/2014/main" id="{50B1D051-E12B-4A6F-869C-49F58D2F748F}"/>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9" name="テキスト ボックス 238">
          <a:extLst>
            <a:ext uri="{FF2B5EF4-FFF2-40B4-BE49-F238E27FC236}">
              <a16:creationId xmlns:a16="http://schemas.microsoft.com/office/drawing/2014/main" id="{B6CCAECD-299D-486D-A143-6BE57D5394FE}"/>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0" name="テキスト ボックス 239">
          <a:extLst>
            <a:ext uri="{FF2B5EF4-FFF2-40B4-BE49-F238E27FC236}">
              <a16:creationId xmlns:a16="http://schemas.microsoft.com/office/drawing/2014/main" id="{7CEC26D7-8F41-4D01-8A18-C41D330F693D}"/>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143511</xdr:rowOff>
    </xdr:from>
    <xdr:to>
      <xdr:col>46</xdr:col>
      <xdr:colOff>38100</xdr:colOff>
      <xdr:row>107</xdr:row>
      <xdr:rowOff>73661</xdr:rowOff>
    </xdr:to>
    <xdr:sp macro="" textlink="">
      <xdr:nvSpPr>
        <xdr:cNvPr id="241" name="楕円 240">
          <a:extLst>
            <a:ext uri="{FF2B5EF4-FFF2-40B4-BE49-F238E27FC236}">
              <a16:creationId xmlns:a16="http://schemas.microsoft.com/office/drawing/2014/main" id="{4936CB36-65AB-4193-A87C-1AD958F0851D}"/>
            </a:ext>
          </a:extLst>
        </xdr:cNvPr>
        <xdr:cNvSpPr/>
      </xdr:nvSpPr>
      <xdr:spPr>
        <a:xfrm>
          <a:off x="7839075" y="173043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94759</xdr:rowOff>
    </xdr:from>
    <xdr:ext cx="469744" cy="259045"/>
    <xdr:sp macro="" textlink="">
      <xdr:nvSpPr>
        <xdr:cNvPr id="242" name="n_1aveValue【市民会館】&#10;一人当たり面積">
          <a:extLst>
            <a:ext uri="{FF2B5EF4-FFF2-40B4-BE49-F238E27FC236}">
              <a16:creationId xmlns:a16="http://schemas.microsoft.com/office/drawing/2014/main" id="{AB92E0F3-424B-4650-9872-479312AD66C9}"/>
            </a:ext>
          </a:extLst>
        </xdr:cNvPr>
        <xdr:cNvSpPr txBox="1"/>
      </xdr:nvSpPr>
      <xdr:spPr>
        <a:xfrm>
          <a:off x="8458277" y="1709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75328</xdr:rowOff>
    </xdr:from>
    <xdr:ext cx="469744" cy="259045"/>
    <xdr:sp macro="" textlink="">
      <xdr:nvSpPr>
        <xdr:cNvPr id="243" name="n_2aveValue【市民会館】&#10;一人当たり面積">
          <a:extLst>
            <a:ext uri="{FF2B5EF4-FFF2-40B4-BE49-F238E27FC236}">
              <a16:creationId xmlns:a16="http://schemas.microsoft.com/office/drawing/2014/main" id="{826E49D2-C3BC-44DD-BD83-8C8E9A64E3A3}"/>
            </a:ext>
          </a:extLst>
        </xdr:cNvPr>
        <xdr:cNvSpPr txBox="1"/>
      </xdr:nvSpPr>
      <xdr:spPr>
        <a:xfrm>
          <a:off x="7677227" y="1707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111523</xdr:rowOff>
    </xdr:from>
    <xdr:ext cx="469744" cy="259045"/>
    <xdr:sp macro="" textlink="">
      <xdr:nvSpPr>
        <xdr:cNvPr id="244" name="n_3aveValue【市民会館】&#10;一人当たり面積">
          <a:extLst>
            <a:ext uri="{FF2B5EF4-FFF2-40B4-BE49-F238E27FC236}">
              <a16:creationId xmlns:a16="http://schemas.microsoft.com/office/drawing/2014/main" id="{3A3430DE-87F7-4A31-8FB5-9581A9DF4112}"/>
            </a:ext>
          </a:extLst>
        </xdr:cNvPr>
        <xdr:cNvSpPr txBox="1"/>
      </xdr:nvSpPr>
      <xdr:spPr>
        <a:xfrm>
          <a:off x="6867602" y="1711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113047</xdr:rowOff>
    </xdr:from>
    <xdr:ext cx="469744" cy="259045"/>
    <xdr:sp macro="" textlink="">
      <xdr:nvSpPr>
        <xdr:cNvPr id="245" name="n_4aveValue【市民会館】&#10;一人当たり面積">
          <a:extLst>
            <a:ext uri="{FF2B5EF4-FFF2-40B4-BE49-F238E27FC236}">
              <a16:creationId xmlns:a16="http://schemas.microsoft.com/office/drawing/2014/main" id="{172B4174-DCE1-4F6D-B541-B14FBE4B2563}"/>
            </a:ext>
          </a:extLst>
        </xdr:cNvPr>
        <xdr:cNvSpPr txBox="1"/>
      </xdr:nvSpPr>
      <xdr:spPr>
        <a:xfrm>
          <a:off x="6067502" y="1711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246" name="n_2mainValue【市民会館】&#10;一人当たり面積">
          <a:extLst>
            <a:ext uri="{FF2B5EF4-FFF2-40B4-BE49-F238E27FC236}">
              <a16:creationId xmlns:a16="http://schemas.microsoft.com/office/drawing/2014/main" id="{0BDCF9F8-AAD0-4BBF-966C-B684C4571980}"/>
            </a:ext>
          </a:extLst>
        </xdr:cNvPr>
        <xdr:cNvSpPr txBox="1"/>
      </xdr:nvSpPr>
      <xdr:spPr>
        <a:xfrm>
          <a:off x="7677227" y="1739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7" name="正方形/長方形 246">
          <a:extLst>
            <a:ext uri="{FF2B5EF4-FFF2-40B4-BE49-F238E27FC236}">
              <a16:creationId xmlns:a16="http://schemas.microsoft.com/office/drawing/2014/main" id="{5C85CBC0-9C8B-4D40-98F8-B9C23198D23E}"/>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8" name="正方形/長方形 247">
          <a:extLst>
            <a:ext uri="{FF2B5EF4-FFF2-40B4-BE49-F238E27FC236}">
              <a16:creationId xmlns:a16="http://schemas.microsoft.com/office/drawing/2014/main" id="{917190A9-8A20-46A8-B9E8-E846C8B31E3F}"/>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9" name="正方形/長方形 248">
          <a:extLst>
            <a:ext uri="{FF2B5EF4-FFF2-40B4-BE49-F238E27FC236}">
              <a16:creationId xmlns:a16="http://schemas.microsoft.com/office/drawing/2014/main" id="{BD1992C6-CB24-4FFB-B9BD-6D48F92185D4}"/>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0" name="正方形/長方形 249">
          <a:extLst>
            <a:ext uri="{FF2B5EF4-FFF2-40B4-BE49-F238E27FC236}">
              <a16:creationId xmlns:a16="http://schemas.microsoft.com/office/drawing/2014/main" id="{6A85A72B-8349-4497-B319-54DAFB8BDF8E}"/>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1" name="正方形/長方形 250">
          <a:extLst>
            <a:ext uri="{FF2B5EF4-FFF2-40B4-BE49-F238E27FC236}">
              <a16:creationId xmlns:a16="http://schemas.microsoft.com/office/drawing/2014/main" id="{72AD2E6E-BD43-43ED-B65A-1CFBBB160FA5}"/>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2" name="正方形/長方形 251">
          <a:extLst>
            <a:ext uri="{FF2B5EF4-FFF2-40B4-BE49-F238E27FC236}">
              <a16:creationId xmlns:a16="http://schemas.microsoft.com/office/drawing/2014/main" id="{2076842E-4ADF-4B1E-A194-FB7851DFA573}"/>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3" name="正方形/長方形 252">
          <a:extLst>
            <a:ext uri="{FF2B5EF4-FFF2-40B4-BE49-F238E27FC236}">
              <a16:creationId xmlns:a16="http://schemas.microsoft.com/office/drawing/2014/main" id="{655D1B68-7A77-4993-908E-1C54C7B34349}"/>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4" name="正方形/長方形 253">
          <a:extLst>
            <a:ext uri="{FF2B5EF4-FFF2-40B4-BE49-F238E27FC236}">
              <a16:creationId xmlns:a16="http://schemas.microsoft.com/office/drawing/2014/main" id="{47FF5062-3E13-47E1-AA4F-A899CA590ECE}"/>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5" name="正方形/長方形 254">
          <a:extLst>
            <a:ext uri="{FF2B5EF4-FFF2-40B4-BE49-F238E27FC236}">
              <a16:creationId xmlns:a16="http://schemas.microsoft.com/office/drawing/2014/main" id="{98BBF9FB-9707-454D-BDD9-BB4883EAB01F}"/>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6" name="正方形/長方形 255">
          <a:extLst>
            <a:ext uri="{FF2B5EF4-FFF2-40B4-BE49-F238E27FC236}">
              <a16:creationId xmlns:a16="http://schemas.microsoft.com/office/drawing/2014/main" id="{4764EDC0-DBF3-4A9E-86E9-AFE39E769450}"/>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7" name="正方形/長方形 256">
          <a:extLst>
            <a:ext uri="{FF2B5EF4-FFF2-40B4-BE49-F238E27FC236}">
              <a16:creationId xmlns:a16="http://schemas.microsoft.com/office/drawing/2014/main" id="{FD9DAC15-56CF-482F-99DF-489AAB49DA0D}"/>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8" name="正方形/長方形 257">
          <a:extLst>
            <a:ext uri="{FF2B5EF4-FFF2-40B4-BE49-F238E27FC236}">
              <a16:creationId xmlns:a16="http://schemas.microsoft.com/office/drawing/2014/main" id="{82C113BF-DC28-448C-9521-B01E0C531E46}"/>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9" name="正方形/長方形 258">
          <a:extLst>
            <a:ext uri="{FF2B5EF4-FFF2-40B4-BE49-F238E27FC236}">
              <a16:creationId xmlns:a16="http://schemas.microsoft.com/office/drawing/2014/main" id="{AED9DAE0-5A14-4693-812E-4C07A02F4E42}"/>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0" name="正方形/長方形 259">
          <a:extLst>
            <a:ext uri="{FF2B5EF4-FFF2-40B4-BE49-F238E27FC236}">
              <a16:creationId xmlns:a16="http://schemas.microsoft.com/office/drawing/2014/main" id="{288E12CC-41F4-4F63-A9F1-D21FAE53263E}"/>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1" name="正方形/長方形 260">
          <a:extLst>
            <a:ext uri="{FF2B5EF4-FFF2-40B4-BE49-F238E27FC236}">
              <a16:creationId xmlns:a16="http://schemas.microsoft.com/office/drawing/2014/main" id="{0F204731-84DD-414C-85A8-C4C2ACAFC80F}"/>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2" name="正方形/長方形 261">
          <a:extLst>
            <a:ext uri="{FF2B5EF4-FFF2-40B4-BE49-F238E27FC236}">
              <a16:creationId xmlns:a16="http://schemas.microsoft.com/office/drawing/2014/main" id="{82E5718B-1D6F-4FE9-B05C-E0D940B747AB}"/>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3" name="正方形/長方形 262">
          <a:extLst>
            <a:ext uri="{FF2B5EF4-FFF2-40B4-BE49-F238E27FC236}">
              <a16:creationId xmlns:a16="http://schemas.microsoft.com/office/drawing/2014/main" id="{829E6EE1-13DA-4E37-B862-AA46DEB968D9}"/>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4" name="正方形/長方形 263">
          <a:extLst>
            <a:ext uri="{FF2B5EF4-FFF2-40B4-BE49-F238E27FC236}">
              <a16:creationId xmlns:a16="http://schemas.microsoft.com/office/drawing/2014/main" id="{57D552B0-D329-4C51-98BD-B688FBFC5BAA}"/>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5" name="正方形/長方形 264">
          <a:extLst>
            <a:ext uri="{FF2B5EF4-FFF2-40B4-BE49-F238E27FC236}">
              <a16:creationId xmlns:a16="http://schemas.microsoft.com/office/drawing/2014/main" id="{B89DF95D-84A8-4713-A126-B18C76607851}"/>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6" name="正方形/長方形 265">
          <a:extLst>
            <a:ext uri="{FF2B5EF4-FFF2-40B4-BE49-F238E27FC236}">
              <a16:creationId xmlns:a16="http://schemas.microsoft.com/office/drawing/2014/main" id="{69095CB1-423E-43D7-AF0C-A4EF750B255D}"/>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7" name="正方形/長方形 266">
          <a:extLst>
            <a:ext uri="{FF2B5EF4-FFF2-40B4-BE49-F238E27FC236}">
              <a16:creationId xmlns:a16="http://schemas.microsoft.com/office/drawing/2014/main" id="{FA6B73E7-49DE-4861-8B62-B08F3BA29458}"/>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8" name="正方形/長方形 267">
          <a:extLst>
            <a:ext uri="{FF2B5EF4-FFF2-40B4-BE49-F238E27FC236}">
              <a16:creationId xmlns:a16="http://schemas.microsoft.com/office/drawing/2014/main" id="{247D8254-309F-4B92-8A16-B60DE30AA33D}"/>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9" name="正方形/長方形 268">
          <a:extLst>
            <a:ext uri="{FF2B5EF4-FFF2-40B4-BE49-F238E27FC236}">
              <a16:creationId xmlns:a16="http://schemas.microsoft.com/office/drawing/2014/main" id="{B615455C-4D79-4E2F-97C7-188010A9DBD0}"/>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0" name="正方形/長方形 269">
          <a:extLst>
            <a:ext uri="{FF2B5EF4-FFF2-40B4-BE49-F238E27FC236}">
              <a16:creationId xmlns:a16="http://schemas.microsoft.com/office/drawing/2014/main" id="{1AF11318-F402-472F-B64B-DA13B761BD29}"/>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71" name="正方形/長方形 270">
          <a:extLst>
            <a:ext uri="{FF2B5EF4-FFF2-40B4-BE49-F238E27FC236}">
              <a16:creationId xmlns:a16="http://schemas.microsoft.com/office/drawing/2014/main" id="{8C891365-BC4D-4634-970C-244DEBC9D1D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2" name="正方形/長方形 271">
          <a:extLst>
            <a:ext uri="{FF2B5EF4-FFF2-40B4-BE49-F238E27FC236}">
              <a16:creationId xmlns:a16="http://schemas.microsoft.com/office/drawing/2014/main" id="{CB075228-5B24-43CB-9442-AA411C4CD5DF}"/>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3" name="正方形/長方形 272">
          <a:extLst>
            <a:ext uri="{FF2B5EF4-FFF2-40B4-BE49-F238E27FC236}">
              <a16:creationId xmlns:a16="http://schemas.microsoft.com/office/drawing/2014/main" id="{897426F0-5331-4A89-A736-C04083B17575}"/>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4" name="正方形/長方形 273">
          <a:extLst>
            <a:ext uri="{FF2B5EF4-FFF2-40B4-BE49-F238E27FC236}">
              <a16:creationId xmlns:a16="http://schemas.microsoft.com/office/drawing/2014/main" id="{91CECCA0-CB9B-4EF9-A7FB-0812C3CA7945}"/>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5" name="正方形/長方形 274">
          <a:extLst>
            <a:ext uri="{FF2B5EF4-FFF2-40B4-BE49-F238E27FC236}">
              <a16:creationId xmlns:a16="http://schemas.microsoft.com/office/drawing/2014/main" id="{338F0C5F-50F7-4667-BBF5-90CC1C2D5AEF}"/>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6" name="正方形/長方形 275">
          <a:extLst>
            <a:ext uri="{FF2B5EF4-FFF2-40B4-BE49-F238E27FC236}">
              <a16:creationId xmlns:a16="http://schemas.microsoft.com/office/drawing/2014/main" id="{1414F381-3D82-43CE-831B-5D2C5D242E35}"/>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7" name="正方形/長方形 276">
          <a:extLst>
            <a:ext uri="{FF2B5EF4-FFF2-40B4-BE49-F238E27FC236}">
              <a16:creationId xmlns:a16="http://schemas.microsoft.com/office/drawing/2014/main" id="{FEAB6DA7-9ABB-40B9-BDFB-40840C283BA8}"/>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8" name="正方形/長方形 277">
          <a:extLst>
            <a:ext uri="{FF2B5EF4-FFF2-40B4-BE49-F238E27FC236}">
              <a16:creationId xmlns:a16="http://schemas.microsoft.com/office/drawing/2014/main" id="{81CB5D52-0A5F-4801-89BE-9EE96A40E9D2}"/>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9" name="正方形/長方形 278">
          <a:extLst>
            <a:ext uri="{FF2B5EF4-FFF2-40B4-BE49-F238E27FC236}">
              <a16:creationId xmlns:a16="http://schemas.microsoft.com/office/drawing/2014/main" id="{DFEF2645-C3C3-4CE6-AB7E-830F619D1CDB}"/>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0" name="正方形/長方形 279">
          <a:extLst>
            <a:ext uri="{FF2B5EF4-FFF2-40B4-BE49-F238E27FC236}">
              <a16:creationId xmlns:a16="http://schemas.microsoft.com/office/drawing/2014/main" id="{082B84D1-3A9C-4F6B-A417-025CD49E361D}"/>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1" name="正方形/長方形 280">
          <a:extLst>
            <a:ext uri="{FF2B5EF4-FFF2-40B4-BE49-F238E27FC236}">
              <a16:creationId xmlns:a16="http://schemas.microsoft.com/office/drawing/2014/main" id="{3B3444EA-A2F6-47C7-B3DD-FF28B2BF8933}"/>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2" name="正方形/長方形 281">
          <a:extLst>
            <a:ext uri="{FF2B5EF4-FFF2-40B4-BE49-F238E27FC236}">
              <a16:creationId xmlns:a16="http://schemas.microsoft.com/office/drawing/2014/main" id="{1249A206-2F33-45D1-B0AD-9175CF9D2921}"/>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3" name="正方形/長方形 282">
          <a:extLst>
            <a:ext uri="{FF2B5EF4-FFF2-40B4-BE49-F238E27FC236}">
              <a16:creationId xmlns:a16="http://schemas.microsoft.com/office/drawing/2014/main" id="{331DB298-DB2C-42AA-94F6-85C09B0E349F}"/>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4" name="正方形/長方形 283">
          <a:extLst>
            <a:ext uri="{FF2B5EF4-FFF2-40B4-BE49-F238E27FC236}">
              <a16:creationId xmlns:a16="http://schemas.microsoft.com/office/drawing/2014/main" id="{C4773C9E-0C84-4183-B293-AF86E8B97939}"/>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5" name="正方形/長方形 284">
          <a:extLst>
            <a:ext uri="{FF2B5EF4-FFF2-40B4-BE49-F238E27FC236}">
              <a16:creationId xmlns:a16="http://schemas.microsoft.com/office/drawing/2014/main" id="{05F43CBF-5D08-4D04-ADEF-66D017B370D9}"/>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6" name="正方形/長方形 285">
          <a:extLst>
            <a:ext uri="{FF2B5EF4-FFF2-40B4-BE49-F238E27FC236}">
              <a16:creationId xmlns:a16="http://schemas.microsoft.com/office/drawing/2014/main" id="{B39CC750-9F04-4852-962F-C38FE784FAD4}"/>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87" name="正方形/長方形 286">
          <a:extLst>
            <a:ext uri="{FF2B5EF4-FFF2-40B4-BE49-F238E27FC236}">
              <a16:creationId xmlns:a16="http://schemas.microsoft.com/office/drawing/2014/main" id="{E9F77A66-818A-4912-928A-9F1F37FE8D7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8" name="正方形/長方形 287">
          <a:extLst>
            <a:ext uri="{FF2B5EF4-FFF2-40B4-BE49-F238E27FC236}">
              <a16:creationId xmlns:a16="http://schemas.microsoft.com/office/drawing/2014/main" id="{469A14D4-7A72-4378-B8EB-13151D958FB6}"/>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9" name="正方形/長方形 288">
          <a:extLst>
            <a:ext uri="{FF2B5EF4-FFF2-40B4-BE49-F238E27FC236}">
              <a16:creationId xmlns:a16="http://schemas.microsoft.com/office/drawing/2014/main" id="{454170EE-890C-4909-8A20-4143FEA45E6B}"/>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0" name="正方形/長方形 289">
          <a:extLst>
            <a:ext uri="{FF2B5EF4-FFF2-40B4-BE49-F238E27FC236}">
              <a16:creationId xmlns:a16="http://schemas.microsoft.com/office/drawing/2014/main" id="{027F2590-AAAC-4F4C-A731-9CCD9600A9BA}"/>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1" name="正方形/長方形 290">
          <a:extLst>
            <a:ext uri="{FF2B5EF4-FFF2-40B4-BE49-F238E27FC236}">
              <a16:creationId xmlns:a16="http://schemas.microsoft.com/office/drawing/2014/main" id="{5CFA4C5E-6D9A-4ED6-9401-EA1CB762999B}"/>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2" name="正方形/長方形 291">
          <a:extLst>
            <a:ext uri="{FF2B5EF4-FFF2-40B4-BE49-F238E27FC236}">
              <a16:creationId xmlns:a16="http://schemas.microsoft.com/office/drawing/2014/main" id="{40768F08-89D9-4A14-AAD9-CB99FEFB5B34}"/>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3" name="正方形/長方形 292">
          <a:extLst>
            <a:ext uri="{FF2B5EF4-FFF2-40B4-BE49-F238E27FC236}">
              <a16:creationId xmlns:a16="http://schemas.microsoft.com/office/drawing/2014/main" id="{0080B1BA-9A54-4AF3-97BD-633547103B10}"/>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4" name="正方形/長方形 293">
          <a:extLst>
            <a:ext uri="{FF2B5EF4-FFF2-40B4-BE49-F238E27FC236}">
              <a16:creationId xmlns:a16="http://schemas.microsoft.com/office/drawing/2014/main" id="{54E69410-D366-4677-8920-5C31A5DC87B6}"/>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95" name="正方形/長方形 294">
          <a:extLst>
            <a:ext uri="{FF2B5EF4-FFF2-40B4-BE49-F238E27FC236}">
              <a16:creationId xmlns:a16="http://schemas.microsoft.com/office/drawing/2014/main" id="{70127E67-0B11-4387-9A74-F68076A22AA6}"/>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6" name="正方形/長方形 295">
          <a:extLst>
            <a:ext uri="{FF2B5EF4-FFF2-40B4-BE49-F238E27FC236}">
              <a16:creationId xmlns:a16="http://schemas.microsoft.com/office/drawing/2014/main" id="{396A35E7-FE5B-4AA9-871C-7DA58B3854A9}"/>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7" name="正方形/長方形 296">
          <a:extLst>
            <a:ext uri="{FF2B5EF4-FFF2-40B4-BE49-F238E27FC236}">
              <a16:creationId xmlns:a16="http://schemas.microsoft.com/office/drawing/2014/main" id="{AEA2E681-1087-4129-B33F-11475B852C0E}"/>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8" name="正方形/長方形 297">
          <a:extLst>
            <a:ext uri="{FF2B5EF4-FFF2-40B4-BE49-F238E27FC236}">
              <a16:creationId xmlns:a16="http://schemas.microsoft.com/office/drawing/2014/main" id="{845BD153-C90A-44EA-B956-A250F513954C}"/>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9" name="正方形/長方形 298">
          <a:extLst>
            <a:ext uri="{FF2B5EF4-FFF2-40B4-BE49-F238E27FC236}">
              <a16:creationId xmlns:a16="http://schemas.microsoft.com/office/drawing/2014/main" id="{0F2E6828-7778-46E4-BB0B-47DE9CA50545}"/>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00" name="正方形/長方形 299">
          <a:extLst>
            <a:ext uri="{FF2B5EF4-FFF2-40B4-BE49-F238E27FC236}">
              <a16:creationId xmlns:a16="http://schemas.microsoft.com/office/drawing/2014/main" id="{97CDD009-BBFA-4292-B619-9FF9F10EC99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01" name="正方形/長方形 300">
          <a:extLst>
            <a:ext uri="{FF2B5EF4-FFF2-40B4-BE49-F238E27FC236}">
              <a16:creationId xmlns:a16="http://schemas.microsoft.com/office/drawing/2014/main" id="{BAB924A8-7797-4E51-8F53-AC86A6788ACA}"/>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02" name="正方形/長方形 301">
          <a:extLst>
            <a:ext uri="{FF2B5EF4-FFF2-40B4-BE49-F238E27FC236}">
              <a16:creationId xmlns:a16="http://schemas.microsoft.com/office/drawing/2014/main" id="{E1947E9C-A60B-4750-969A-0E080403C07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03" name="テキスト ボックス 302">
          <a:extLst>
            <a:ext uri="{FF2B5EF4-FFF2-40B4-BE49-F238E27FC236}">
              <a16:creationId xmlns:a16="http://schemas.microsoft.com/office/drawing/2014/main" id="{BAAE4409-CB82-4E6F-B10D-63AA00B40589}"/>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04" name="直線コネクタ 303">
          <a:extLst>
            <a:ext uri="{FF2B5EF4-FFF2-40B4-BE49-F238E27FC236}">
              <a16:creationId xmlns:a16="http://schemas.microsoft.com/office/drawing/2014/main" id="{C33FEC65-12AB-4F79-B375-7AD8652CD10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05" name="テキスト ボックス 304">
          <a:extLst>
            <a:ext uri="{FF2B5EF4-FFF2-40B4-BE49-F238E27FC236}">
              <a16:creationId xmlns:a16="http://schemas.microsoft.com/office/drawing/2014/main" id="{384B3517-43B5-472B-8333-5DFB5DC1B990}"/>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06" name="直線コネクタ 305">
          <a:extLst>
            <a:ext uri="{FF2B5EF4-FFF2-40B4-BE49-F238E27FC236}">
              <a16:creationId xmlns:a16="http://schemas.microsoft.com/office/drawing/2014/main" id="{A7F07685-A882-498F-AFF9-077646829DC1}"/>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07" name="テキスト ボックス 306">
          <a:extLst>
            <a:ext uri="{FF2B5EF4-FFF2-40B4-BE49-F238E27FC236}">
              <a16:creationId xmlns:a16="http://schemas.microsoft.com/office/drawing/2014/main" id="{7653C8B3-41BE-4903-812C-92FB58A1515B}"/>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08" name="直線コネクタ 307">
          <a:extLst>
            <a:ext uri="{FF2B5EF4-FFF2-40B4-BE49-F238E27FC236}">
              <a16:creationId xmlns:a16="http://schemas.microsoft.com/office/drawing/2014/main" id="{D18F4546-0892-4874-A8BE-2671F6560BD5}"/>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09" name="テキスト ボックス 308">
          <a:extLst>
            <a:ext uri="{FF2B5EF4-FFF2-40B4-BE49-F238E27FC236}">
              <a16:creationId xmlns:a16="http://schemas.microsoft.com/office/drawing/2014/main" id="{94E235B4-00D9-4B7A-BED8-A0C919FAE529}"/>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10" name="直線コネクタ 309">
          <a:extLst>
            <a:ext uri="{FF2B5EF4-FFF2-40B4-BE49-F238E27FC236}">
              <a16:creationId xmlns:a16="http://schemas.microsoft.com/office/drawing/2014/main" id="{BCE0FAD7-23ED-428D-8342-F782A70851B5}"/>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11" name="テキスト ボックス 310">
          <a:extLst>
            <a:ext uri="{FF2B5EF4-FFF2-40B4-BE49-F238E27FC236}">
              <a16:creationId xmlns:a16="http://schemas.microsoft.com/office/drawing/2014/main" id="{B2058C1A-E6E4-46D7-8094-B4FC0C6C6935}"/>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12" name="直線コネクタ 311">
          <a:extLst>
            <a:ext uri="{FF2B5EF4-FFF2-40B4-BE49-F238E27FC236}">
              <a16:creationId xmlns:a16="http://schemas.microsoft.com/office/drawing/2014/main" id="{EF8943B9-6B2D-4355-B280-730E0AD4E6F6}"/>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13" name="テキスト ボックス 312">
          <a:extLst>
            <a:ext uri="{FF2B5EF4-FFF2-40B4-BE49-F238E27FC236}">
              <a16:creationId xmlns:a16="http://schemas.microsoft.com/office/drawing/2014/main" id="{C62C4B48-DF73-409D-A9AD-2050B4DA691E}"/>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14" name="直線コネクタ 313">
          <a:extLst>
            <a:ext uri="{FF2B5EF4-FFF2-40B4-BE49-F238E27FC236}">
              <a16:creationId xmlns:a16="http://schemas.microsoft.com/office/drawing/2014/main" id="{52352AF8-BBEC-47E6-B224-C3B1686F40D8}"/>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15" name="テキスト ボックス 314">
          <a:extLst>
            <a:ext uri="{FF2B5EF4-FFF2-40B4-BE49-F238E27FC236}">
              <a16:creationId xmlns:a16="http://schemas.microsoft.com/office/drawing/2014/main" id="{0E1276CC-67C4-49AD-85CE-F3952E9B95D6}"/>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16" name="直線コネクタ 315">
          <a:extLst>
            <a:ext uri="{FF2B5EF4-FFF2-40B4-BE49-F238E27FC236}">
              <a16:creationId xmlns:a16="http://schemas.microsoft.com/office/drawing/2014/main" id="{BE0F1991-9B74-4A5A-A3A8-D83465C184E5}"/>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17" name="テキスト ボックス 316">
          <a:extLst>
            <a:ext uri="{FF2B5EF4-FFF2-40B4-BE49-F238E27FC236}">
              <a16:creationId xmlns:a16="http://schemas.microsoft.com/office/drawing/2014/main" id="{3614A436-6211-43DA-8BB1-C8B5DF22266A}"/>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18" name="直線コネクタ 317">
          <a:extLst>
            <a:ext uri="{FF2B5EF4-FFF2-40B4-BE49-F238E27FC236}">
              <a16:creationId xmlns:a16="http://schemas.microsoft.com/office/drawing/2014/main" id="{74422301-2395-4263-A5F2-011F93FCB96D}"/>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19" name="【庁舎】&#10;有形固定資産減価償却率グラフ枠">
          <a:extLst>
            <a:ext uri="{FF2B5EF4-FFF2-40B4-BE49-F238E27FC236}">
              <a16:creationId xmlns:a16="http://schemas.microsoft.com/office/drawing/2014/main" id="{FBE1F688-F267-4612-A436-7D2A5D45E384}"/>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320" name="直線コネクタ 319">
          <a:extLst>
            <a:ext uri="{FF2B5EF4-FFF2-40B4-BE49-F238E27FC236}">
              <a16:creationId xmlns:a16="http://schemas.microsoft.com/office/drawing/2014/main" id="{62525C9D-978B-4CB5-8F51-A433C5892852}"/>
            </a:ext>
          </a:extLst>
        </xdr:cNvPr>
        <xdr:cNvCxnSpPr/>
      </xdr:nvCxnSpPr>
      <xdr:spPr>
        <a:xfrm flipV="1">
          <a:off x="14696439" y="16180254"/>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21" name="【庁舎】&#10;有形固定資産減価償却率最小値テキスト">
          <a:extLst>
            <a:ext uri="{FF2B5EF4-FFF2-40B4-BE49-F238E27FC236}">
              <a16:creationId xmlns:a16="http://schemas.microsoft.com/office/drawing/2014/main" id="{856AAA76-D9D9-4184-8B3F-39BA9B6374B8}"/>
            </a:ext>
          </a:extLst>
        </xdr:cNvPr>
        <xdr:cNvSpPr txBox="1"/>
      </xdr:nvSpPr>
      <xdr:spPr>
        <a:xfrm>
          <a:off x="14735175"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22" name="直線コネクタ 321">
          <a:extLst>
            <a:ext uri="{FF2B5EF4-FFF2-40B4-BE49-F238E27FC236}">
              <a16:creationId xmlns:a16="http://schemas.microsoft.com/office/drawing/2014/main" id="{7591AA02-4D3C-44A7-8E2F-1DA7E9F58BE0}"/>
            </a:ext>
          </a:extLst>
        </xdr:cNvPr>
        <xdr:cNvCxnSpPr/>
      </xdr:nvCxnSpPr>
      <xdr:spPr>
        <a:xfrm>
          <a:off x="14611350" y="1768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323" name="【庁舎】&#10;有形固定資産減価償却率最大値テキスト">
          <a:extLst>
            <a:ext uri="{FF2B5EF4-FFF2-40B4-BE49-F238E27FC236}">
              <a16:creationId xmlns:a16="http://schemas.microsoft.com/office/drawing/2014/main" id="{67A097C8-C7CE-4A41-8CFA-4E7CEBA8B2E9}"/>
            </a:ext>
          </a:extLst>
        </xdr:cNvPr>
        <xdr:cNvSpPr txBox="1"/>
      </xdr:nvSpPr>
      <xdr:spPr>
        <a:xfrm>
          <a:off x="14735175" y="15965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324" name="直線コネクタ 323">
          <a:extLst>
            <a:ext uri="{FF2B5EF4-FFF2-40B4-BE49-F238E27FC236}">
              <a16:creationId xmlns:a16="http://schemas.microsoft.com/office/drawing/2014/main" id="{A3670262-BFD9-4B53-8AF7-51A4F9387B37}"/>
            </a:ext>
          </a:extLst>
        </xdr:cNvPr>
        <xdr:cNvCxnSpPr/>
      </xdr:nvCxnSpPr>
      <xdr:spPr>
        <a:xfrm>
          <a:off x="14611350" y="161802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158948</xdr:rowOff>
    </xdr:from>
    <xdr:ext cx="405111" cy="259045"/>
    <xdr:sp macro="" textlink="">
      <xdr:nvSpPr>
        <xdr:cNvPr id="325" name="【庁舎】&#10;有形固定資産減価償却率平均値テキスト">
          <a:extLst>
            <a:ext uri="{FF2B5EF4-FFF2-40B4-BE49-F238E27FC236}">
              <a16:creationId xmlns:a16="http://schemas.microsoft.com/office/drawing/2014/main" id="{B3B77FAB-D87A-4682-A09E-BDC0D0998746}"/>
            </a:ext>
          </a:extLst>
        </xdr:cNvPr>
        <xdr:cNvSpPr txBox="1"/>
      </xdr:nvSpPr>
      <xdr:spPr>
        <a:xfrm>
          <a:off x="14735175" y="168403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326" name="フローチャート: 判断 325">
          <a:extLst>
            <a:ext uri="{FF2B5EF4-FFF2-40B4-BE49-F238E27FC236}">
              <a16:creationId xmlns:a16="http://schemas.microsoft.com/office/drawing/2014/main" id="{C4345F52-4EF6-4D28-9B87-CEF2AE586B87}"/>
            </a:ext>
          </a:extLst>
        </xdr:cNvPr>
        <xdr:cNvSpPr/>
      </xdr:nvSpPr>
      <xdr:spPr>
        <a:xfrm>
          <a:off x="14649450" y="168524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327" name="フローチャート: 判断 326">
          <a:extLst>
            <a:ext uri="{FF2B5EF4-FFF2-40B4-BE49-F238E27FC236}">
              <a16:creationId xmlns:a16="http://schemas.microsoft.com/office/drawing/2014/main" id="{48122636-C072-443C-9BE8-BBC69B3092E1}"/>
            </a:ext>
          </a:extLst>
        </xdr:cNvPr>
        <xdr:cNvSpPr/>
      </xdr:nvSpPr>
      <xdr:spPr>
        <a:xfrm>
          <a:off x="13887450" y="168998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328" name="フローチャート: 判断 327">
          <a:extLst>
            <a:ext uri="{FF2B5EF4-FFF2-40B4-BE49-F238E27FC236}">
              <a16:creationId xmlns:a16="http://schemas.microsoft.com/office/drawing/2014/main" id="{853AAFED-BBEB-4912-86D8-53011B03DC7A}"/>
            </a:ext>
          </a:extLst>
        </xdr:cNvPr>
        <xdr:cNvSpPr/>
      </xdr:nvSpPr>
      <xdr:spPr>
        <a:xfrm>
          <a:off x="13096875" y="1689825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329" name="フローチャート: 判断 328">
          <a:extLst>
            <a:ext uri="{FF2B5EF4-FFF2-40B4-BE49-F238E27FC236}">
              <a16:creationId xmlns:a16="http://schemas.microsoft.com/office/drawing/2014/main" id="{4CCBFAE6-F97C-4D47-AE69-30223038B95C}"/>
            </a:ext>
          </a:extLst>
        </xdr:cNvPr>
        <xdr:cNvSpPr/>
      </xdr:nvSpPr>
      <xdr:spPr>
        <a:xfrm>
          <a:off x="12296775" y="170521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330" name="フローチャート: 判断 329">
          <a:extLst>
            <a:ext uri="{FF2B5EF4-FFF2-40B4-BE49-F238E27FC236}">
              <a16:creationId xmlns:a16="http://schemas.microsoft.com/office/drawing/2014/main" id="{E4FB59D2-BC16-4A41-8360-44BCAEF2562E}"/>
            </a:ext>
          </a:extLst>
        </xdr:cNvPr>
        <xdr:cNvSpPr/>
      </xdr:nvSpPr>
      <xdr:spPr>
        <a:xfrm>
          <a:off x="11487150" y="170698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ACF8B749-7727-4112-A0CF-0317C202C3B5}"/>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D9ADC59D-BA28-4C3E-8A0A-84A1B077E4C6}"/>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FE5D3C57-D8BA-48D5-965B-A7C5B970EF28}"/>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B07A8C73-DE07-4271-A526-71BC813035F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15D9D0DC-7F33-44BA-B263-86C01236F30F}"/>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15602</xdr:rowOff>
    </xdr:from>
    <xdr:to>
      <xdr:col>76</xdr:col>
      <xdr:colOff>165100</xdr:colOff>
      <xdr:row>107</xdr:row>
      <xdr:rowOff>117202</xdr:rowOff>
    </xdr:to>
    <xdr:sp macro="" textlink="">
      <xdr:nvSpPr>
        <xdr:cNvPr id="336" name="楕円 335">
          <a:extLst>
            <a:ext uri="{FF2B5EF4-FFF2-40B4-BE49-F238E27FC236}">
              <a16:creationId xmlns:a16="http://schemas.microsoft.com/office/drawing/2014/main" id="{5F92D7E2-0E59-49E9-A098-DFA260A40ABD}"/>
            </a:ext>
          </a:extLst>
        </xdr:cNvPr>
        <xdr:cNvSpPr/>
      </xdr:nvSpPr>
      <xdr:spPr>
        <a:xfrm>
          <a:off x="13096875" y="1733840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6366</xdr:rowOff>
    </xdr:from>
    <xdr:ext cx="405111" cy="259045"/>
    <xdr:sp macro="" textlink="">
      <xdr:nvSpPr>
        <xdr:cNvPr id="337" name="n_1aveValue【庁舎】&#10;有形固定資産減価償却率">
          <a:extLst>
            <a:ext uri="{FF2B5EF4-FFF2-40B4-BE49-F238E27FC236}">
              <a16:creationId xmlns:a16="http://schemas.microsoft.com/office/drawing/2014/main" id="{AEFBD224-58A5-48D1-B72F-17BE8F39D979}"/>
            </a:ext>
          </a:extLst>
        </xdr:cNvPr>
        <xdr:cNvSpPr txBox="1"/>
      </xdr:nvSpPr>
      <xdr:spPr>
        <a:xfrm>
          <a:off x="13745219" y="1668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338" name="n_2aveValue【庁舎】&#10;有形固定資産減価償却率">
          <a:extLst>
            <a:ext uri="{FF2B5EF4-FFF2-40B4-BE49-F238E27FC236}">
              <a16:creationId xmlns:a16="http://schemas.microsoft.com/office/drawing/2014/main" id="{AF2720BE-7F2D-4F0D-8C9C-1D899163E23F}"/>
            </a:ext>
          </a:extLst>
        </xdr:cNvPr>
        <xdr:cNvSpPr txBox="1"/>
      </xdr:nvSpPr>
      <xdr:spPr>
        <a:xfrm>
          <a:off x="12964169" y="1668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339" name="n_3aveValue【庁舎】&#10;有形固定資産減価償却率">
          <a:extLst>
            <a:ext uri="{FF2B5EF4-FFF2-40B4-BE49-F238E27FC236}">
              <a16:creationId xmlns:a16="http://schemas.microsoft.com/office/drawing/2014/main" id="{91F45D43-3DCA-4ACC-A1A3-E2F88D3E7C99}"/>
            </a:ext>
          </a:extLst>
        </xdr:cNvPr>
        <xdr:cNvSpPr txBox="1"/>
      </xdr:nvSpPr>
      <xdr:spPr>
        <a:xfrm>
          <a:off x="12164069" y="168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340" name="n_4aveValue【庁舎】&#10;有形固定資産減価償却率">
          <a:extLst>
            <a:ext uri="{FF2B5EF4-FFF2-40B4-BE49-F238E27FC236}">
              <a16:creationId xmlns:a16="http://schemas.microsoft.com/office/drawing/2014/main" id="{3B718F34-6148-4272-868C-3F67E3DDAD6F}"/>
            </a:ext>
          </a:extLst>
        </xdr:cNvPr>
        <xdr:cNvSpPr txBox="1"/>
      </xdr:nvSpPr>
      <xdr:spPr>
        <a:xfrm>
          <a:off x="11354444" y="168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108329</xdr:rowOff>
    </xdr:from>
    <xdr:ext cx="405111" cy="259045"/>
    <xdr:sp macro="" textlink="">
      <xdr:nvSpPr>
        <xdr:cNvPr id="341" name="n_2mainValue【庁舎】&#10;有形固定資産減価償却率">
          <a:extLst>
            <a:ext uri="{FF2B5EF4-FFF2-40B4-BE49-F238E27FC236}">
              <a16:creationId xmlns:a16="http://schemas.microsoft.com/office/drawing/2014/main" id="{8575B9EB-D2FB-4F26-B570-157477329C6E}"/>
            </a:ext>
          </a:extLst>
        </xdr:cNvPr>
        <xdr:cNvSpPr txBox="1"/>
      </xdr:nvSpPr>
      <xdr:spPr>
        <a:xfrm>
          <a:off x="12964169" y="1743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42" name="正方形/長方形 341">
          <a:extLst>
            <a:ext uri="{FF2B5EF4-FFF2-40B4-BE49-F238E27FC236}">
              <a16:creationId xmlns:a16="http://schemas.microsoft.com/office/drawing/2014/main" id="{3FC6FEC3-7D0B-4F0D-AA0A-B69018268B69}"/>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43" name="正方形/長方形 342">
          <a:extLst>
            <a:ext uri="{FF2B5EF4-FFF2-40B4-BE49-F238E27FC236}">
              <a16:creationId xmlns:a16="http://schemas.microsoft.com/office/drawing/2014/main" id="{EF5130EF-6DE5-453B-A5B0-D647335C22D2}"/>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44" name="正方形/長方形 343">
          <a:extLst>
            <a:ext uri="{FF2B5EF4-FFF2-40B4-BE49-F238E27FC236}">
              <a16:creationId xmlns:a16="http://schemas.microsoft.com/office/drawing/2014/main" id="{5EA24239-093E-47B6-B172-F5C5756328DF}"/>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45" name="正方形/長方形 344">
          <a:extLst>
            <a:ext uri="{FF2B5EF4-FFF2-40B4-BE49-F238E27FC236}">
              <a16:creationId xmlns:a16="http://schemas.microsoft.com/office/drawing/2014/main" id="{D2878F1B-4590-4D98-86D2-867DF9BA88BD}"/>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46" name="正方形/長方形 345">
          <a:extLst>
            <a:ext uri="{FF2B5EF4-FFF2-40B4-BE49-F238E27FC236}">
              <a16:creationId xmlns:a16="http://schemas.microsoft.com/office/drawing/2014/main" id="{7DF24FDB-CC2F-49AD-9D61-750F65F4AA9F}"/>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7" name="正方形/長方形 346">
          <a:extLst>
            <a:ext uri="{FF2B5EF4-FFF2-40B4-BE49-F238E27FC236}">
              <a16:creationId xmlns:a16="http://schemas.microsoft.com/office/drawing/2014/main" id="{33457163-7E6B-496B-9B53-84644D8AF1F2}"/>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48" name="正方形/長方形 347">
          <a:extLst>
            <a:ext uri="{FF2B5EF4-FFF2-40B4-BE49-F238E27FC236}">
              <a16:creationId xmlns:a16="http://schemas.microsoft.com/office/drawing/2014/main" id="{0E3F884D-6315-431F-A2D4-56A53385729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9" name="正方形/長方形 348">
          <a:extLst>
            <a:ext uri="{FF2B5EF4-FFF2-40B4-BE49-F238E27FC236}">
              <a16:creationId xmlns:a16="http://schemas.microsoft.com/office/drawing/2014/main" id="{A2097A6E-1F3D-451D-A244-003000587940}"/>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50" name="テキスト ボックス 349">
          <a:extLst>
            <a:ext uri="{FF2B5EF4-FFF2-40B4-BE49-F238E27FC236}">
              <a16:creationId xmlns:a16="http://schemas.microsoft.com/office/drawing/2014/main" id="{3B903AA5-2792-431F-9931-6B3DD5154758}"/>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51" name="直線コネクタ 350">
          <a:extLst>
            <a:ext uri="{FF2B5EF4-FFF2-40B4-BE49-F238E27FC236}">
              <a16:creationId xmlns:a16="http://schemas.microsoft.com/office/drawing/2014/main" id="{807B30A8-1B1D-43EA-AB2A-5290026CE70A}"/>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52" name="直線コネクタ 351">
          <a:extLst>
            <a:ext uri="{FF2B5EF4-FFF2-40B4-BE49-F238E27FC236}">
              <a16:creationId xmlns:a16="http://schemas.microsoft.com/office/drawing/2014/main" id="{322DB1E8-59F6-47BD-959D-EFF5A66057E3}"/>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53" name="テキスト ボックス 352">
          <a:extLst>
            <a:ext uri="{FF2B5EF4-FFF2-40B4-BE49-F238E27FC236}">
              <a16:creationId xmlns:a16="http://schemas.microsoft.com/office/drawing/2014/main" id="{94CCB2DD-30AD-4128-A5EB-B4126D32E25D}"/>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54" name="直線コネクタ 353">
          <a:extLst>
            <a:ext uri="{FF2B5EF4-FFF2-40B4-BE49-F238E27FC236}">
              <a16:creationId xmlns:a16="http://schemas.microsoft.com/office/drawing/2014/main" id="{5F1A3A89-0B00-4C65-B897-BDF86CC5F7FE}"/>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55" name="テキスト ボックス 354">
          <a:extLst>
            <a:ext uri="{FF2B5EF4-FFF2-40B4-BE49-F238E27FC236}">
              <a16:creationId xmlns:a16="http://schemas.microsoft.com/office/drawing/2014/main" id="{0AD078D6-69EB-4F29-8C1E-976E82F1C61A}"/>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56" name="直線コネクタ 355">
          <a:extLst>
            <a:ext uri="{FF2B5EF4-FFF2-40B4-BE49-F238E27FC236}">
              <a16:creationId xmlns:a16="http://schemas.microsoft.com/office/drawing/2014/main" id="{3DE1B620-A918-4980-BA3C-BF1B17DFD0B9}"/>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57" name="テキスト ボックス 356">
          <a:extLst>
            <a:ext uri="{FF2B5EF4-FFF2-40B4-BE49-F238E27FC236}">
              <a16:creationId xmlns:a16="http://schemas.microsoft.com/office/drawing/2014/main" id="{A6222E5F-DBCA-4DB8-B7F5-8AFBA961DAC0}"/>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58" name="直線コネクタ 357">
          <a:extLst>
            <a:ext uri="{FF2B5EF4-FFF2-40B4-BE49-F238E27FC236}">
              <a16:creationId xmlns:a16="http://schemas.microsoft.com/office/drawing/2014/main" id="{D15753F6-7E15-48E7-B9D3-DE92797D79EF}"/>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59" name="テキスト ボックス 358">
          <a:extLst>
            <a:ext uri="{FF2B5EF4-FFF2-40B4-BE49-F238E27FC236}">
              <a16:creationId xmlns:a16="http://schemas.microsoft.com/office/drawing/2014/main" id="{90D6F0EF-0736-4BBE-94DB-B5835C737DA5}"/>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60" name="直線コネクタ 359">
          <a:extLst>
            <a:ext uri="{FF2B5EF4-FFF2-40B4-BE49-F238E27FC236}">
              <a16:creationId xmlns:a16="http://schemas.microsoft.com/office/drawing/2014/main" id="{BA41BBCD-6AF8-46D7-B4EF-A2A6816BE16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361" name="テキスト ボックス 360">
          <a:extLst>
            <a:ext uri="{FF2B5EF4-FFF2-40B4-BE49-F238E27FC236}">
              <a16:creationId xmlns:a16="http://schemas.microsoft.com/office/drawing/2014/main" id="{C4FFFBAC-7479-44B5-B06B-7FD015833AB9}"/>
            </a:ext>
          </a:extLst>
        </xdr:cNvPr>
        <xdr:cNvSpPr txBox="1"/>
      </xdr:nvSpPr>
      <xdr:spPr>
        <a:xfrm>
          <a:off x="15985051" y="16056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62" name="直線コネクタ 361">
          <a:extLst>
            <a:ext uri="{FF2B5EF4-FFF2-40B4-BE49-F238E27FC236}">
              <a16:creationId xmlns:a16="http://schemas.microsoft.com/office/drawing/2014/main" id="{55FF4F2D-CDF3-4FEA-B202-7C3A2D70B675}"/>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63" name="テキスト ボックス 362">
          <a:extLst>
            <a:ext uri="{FF2B5EF4-FFF2-40B4-BE49-F238E27FC236}">
              <a16:creationId xmlns:a16="http://schemas.microsoft.com/office/drawing/2014/main" id="{2FB050FD-8826-4A64-9DBF-B49DD15A6774}"/>
            </a:ext>
          </a:extLst>
        </xdr:cNvPr>
        <xdr:cNvSpPr txBox="1"/>
      </xdr:nvSpPr>
      <xdr:spPr>
        <a:xfrm>
          <a:off x="15985051" y="157042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64" name="【庁舎】&#10;一人当たり面積グラフ枠">
          <a:extLst>
            <a:ext uri="{FF2B5EF4-FFF2-40B4-BE49-F238E27FC236}">
              <a16:creationId xmlns:a16="http://schemas.microsoft.com/office/drawing/2014/main" id="{9C54A524-94B7-4B77-BBA4-E99808868B3C}"/>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365" name="直線コネクタ 364">
          <a:extLst>
            <a:ext uri="{FF2B5EF4-FFF2-40B4-BE49-F238E27FC236}">
              <a16:creationId xmlns:a16="http://schemas.microsoft.com/office/drawing/2014/main" id="{6B96F068-E9C5-47B7-B44D-0EA0A4C3B201}"/>
            </a:ext>
          </a:extLst>
        </xdr:cNvPr>
        <xdr:cNvCxnSpPr/>
      </xdr:nvCxnSpPr>
      <xdr:spPr>
        <a:xfrm flipV="1">
          <a:off x="19954239" y="16355188"/>
          <a:ext cx="0" cy="127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366" name="【庁舎】&#10;一人当たり面積最小値テキスト">
          <a:extLst>
            <a:ext uri="{FF2B5EF4-FFF2-40B4-BE49-F238E27FC236}">
              <a16:creationId xmlns:a16="http://schemas.microsoft.com/office/drawing/2014/main" id="{15464CF7-59FE-46DD-9B22-CDB45085FF32}"/>
            </a:ext>
          </a:extLst>
        </xdr:cNvPr>
        <xdr:cNvSpPr txBox="1"/>
      </xdr:nvSpPr>
      <xdr:spPr>
        <a:xfrm>
          <a:off x="19992975" y="1763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367" name="直線コネクタ 366">
          <a:extLst>
            <a:ext uri="{FF2B5EF4-FFF2-40B4-BE49-F238E27FC236}">
              <a16:creationId xmlns:a16="http://schemas.microsoft.com/office/drawing/2014/main" id="{C8BE4898-488D-4969-881F-682B7435C050}"/>
            </a:ext>
          </a:extLst>
        </xdr:cNvPr>
        <xdr:cNvCxnSpPr/>
      </xdr:nvCxnSpPr>
      <xdr:spPr>
        <a:xfrm>
          <a:off x="19878675" y="176303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368" name="【庁舎】&#10;一人当たり面積最大値テキスト">
          <a:extLst>
            <a:ext uri="{FF2B5EF4-FFF2-40B4-BE49-F238E27FC236}">
              <a16:creationId xmlns:a16="http://schemas.microsoft.com/office/drawing/2014/main" id="{22C011C3-BAFA-4CD7-9B25-F4FA7FA2539B}"/>
            </a:ext>
          </a:extLst>
        </xdr:cNvPr>
        <xdr:cNvSpPr txBox="1"/>
      </xdr:nvSpPr>
      <xdr:spPr>
        <a:xfrm>
          <a:off x="19992975" y="1613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369" name="直線コネクタ 368">
          <a:extLst>
            <a:ext uri="{FF2B5EF4-FFF2-40B4-BE49-F238E27FC236}">
              <a16:creationId xmlns:a16="http://schemas.microsoft.com/office/drawing/2014/main" id="{628A9CC0-246F-420C-96E2-F1BED6E786D2}"/>
            </a:ext>
          </a:extLst>
        </xdr:cNvPr>
        <xdr:cNvCxnSpPr/>
      </xdr:nvCxnSpPr>
      <xdr:spPr>
        <a:xfrm>
          <a:off x="19878675" y="163551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122445</xdr:rowOff>
    </xdr:from>
    <xdr:ext cx="469744" cy="259045"/>
    <xdr:sp macro="" textlink="">
      <xdr:nvSpPr>
        <xdr:cNvPr id="370" name="【庁舎】&#10;一人当たり面積平均値テキスト">
          <a:extLst>
            <a:ext uri="{FF2B5EF4-FFF2-40B4-BE49-F238E27FC236}">
              <a16:creationId xmlns:a16="http://schemas.microsoft.com/office/drawing/2014/main" id="{4A3C200B-0FFA-4DC8-8741-C9A79777360E}"/>
            </a:ext>
          </a:extLst>
        </xdr:cNvPr>
        <xdr:cNvSpPr txBox="1"/>
      </xdr:nvSpPr>
      <xdr:spPr>
        <a:xfrm>
          <a:off x="19992975" y="1745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371" name="フローチャート: 判断 370">
          <a:extLst>
            <a:ext uri="{FF2B5EF4-FFF2-40B4-BE49-F238E27FC236}">
              <a16:creationId xmlns:a16="http://schemas.microsoft.com/office/drawing/2014/main" id="{57EA43CB-F365-4A36-860B-3B5CEED143B7}"/>
            </a:ext>
          </a:extLst>
        </xdr:cNvPr>
        <xdr:cNvSpPr/>
      </xdr:nvSpPr>
      <xdr:spPr>
        <a:xfrm>
          <a:off x="19897725" y="174668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372" name="フローチャート: 判断 371">
          <a:extLst>
            <a:ext uri="{FF2B5EF4-FFF2-40B4-BE49-F238E27FC236}">
              <a16:creationId xmlns:a16="http://schemas.microsoft.com/office/drawing/2014/main" id="{D2CC9EDE-807F-443F-AB6E-2C05FE4C2858}"/>
            </a:ext>
          </a:extLst>
        </xdr:cNvPr>
        <xdr:cNvSpPr/>
      </xdr:nvSpPr>
      <xdr:spPr>
        <a:xfrm>
          <a:off x="19154775" y="17477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373" name="フローチャート: 判断 372">
          <a:extLst>
            <a:ext uri="{FF2B5EF4-FFF2-40B4-BE49-F238E27FC236}">
              <a16:creationId xmlns:a16="http://schemas.microsoft.com/office/drawing/2014/main" id="{9FF375E0-57EC-4C25-9206-5F276D7DD57F}"/>
            </a:ext>
          </a:extLst>
        </xdr:cNvPr>
        <xdr:cNvSpPr/>
      </xdr:nvSpPr>
      <xdr:spPr>
        <a:xfrm>
          <a:off x="18345150" y="174790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374" name="フローチャート: 判断 373">
          <a:extLst>
            <a:ext uri="{FF2B5EF4-FFF2-40B4-BE49-F238E27FC236}">
              <a16:creationId xmlns:a16="http://schemas.microsoft.com/office/drawing/2014/main" id="{57C4597B-67F5-4F50-9BCA-7E0B7F36AAFA}"/>
            </a:ext>
          </a:extLst>
        </xdr:cNvPr>
        <xdr:cNvSpPr/>
      </xdr:nvSpPr>
      <xdr:spPr>
        <a:xfrm>
          <a:off x="17554575" y="1748485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375" name="フローチャート: 判断 374">
          <a:extLst>
            <a:ext uri="{FF2B5EF4-FFF2-40B4-BE49-F238E27FC236}">
              <a16:creationId xmlns:a16="http://schemas.microsoft.com/office/drawing/2014/main" id="{5431153C-3C86-474D-B30C-7F6FCCACAFAD}"/>
            </a:ext>
          </a:extLst>
        </xdr:cNvPr>
        <xdr:cNvSpPr/>
      </xdr:nvSpPr>
      <xdr:spPr>
        <a:xfrm>
          <a:off x="16754475" y="1748701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911599EE-5BF0-494D-B536-9469BBC9B4CA}"/>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DCB85CB5-1E8B-4E69-B3F0-949C3ECC7863}"/>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AEBA8299-4FB7-46FE-96E2-AA2F17772761}"/>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42061ACD-A676-4815-A898-AC1069D1B7ED}"/>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491AA0A5-83C1-409F-B497-5B5D153173C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50800</xdr:rowOff>
    </xdr:from>
    <xdr:to>
      <xdr:col>107</xdr:col>
      <xdr:colOff>101600</xdr:colOff>
      <xdr:row>108</xdr:row>
      <xdr:rowOff>152400</xdr:rowOff>
    </xdr:to>
    <xdr:sp macro="" textlink="">
      <xdr:nvSpPr>
        <xdr:cNvPr id="381" name="楕円 380">
          <a:extLst>
            <a:ext uri="{FF2B5EF4-FFF2-40B4-BE49-F238E27FC236}">
              <a16:creationId xmlns:a16="http://schemas.microsoft.com/office/drawing/2014/main" id="{B3F4FE00-7591-431F-AE9F-8DAD01055E4F}"/>
            </a:ext>
          </a:extLst>
        </xdr:cNvPr>
        <xdr:cNvSpPr/>
      </xdr:nvSpPr>
      <xdr:spPr>
        <a:xfrm>
          <a:off x="18345150" y="17535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97807</xdr:rowOff>
    </xdr:from>
    <xdr:ext cx="469744" cy="259045"/>
    <xdr:sp macro="" textlink="">
      <xdr:nvSpPr>
        <xdr:cNvPr id="382" name="n_1aveValue【庁舎】&#10;一人当たり面積">
          <a:extLst>
            <a:ext uri="{FF2B5EF4-FFF2-40B4-BE49-F238E27FC236}">
              <a16:creationId xmlns:a16="http://schemas.microsoft.com/office/drawing/2014/main" id="{3EB796D8-7C09-4EA3-A4B8-75A810EB5CE2}"/>
            </a:ext>
          </a:extLst>
        </xdr:cNvPr>
        <xdr:cNvSpPr txBox="1"/>
      </xdr:nvSpPr>
      <xdr:spPr>
        <a:xfrm>
          <a:off x="18983402" y="1726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99713</xdr:rowOff>
    </xdr:from>
    <xdr:ext cx="469744" cy="259045"/>
    <xdr:sp macro="" textlink="">
      <xdr:nvSpPr>
        <xdr:cNvPr id="383" name="n_2aveValue【庁舎】&#10;一人当たり面積">
          <a:extLst>
            <a:ext uri="{FF2B5EF4-FFF2-40B4-BE49-F238E27FC236}">
              <a16:creationId xmlns:a16="http://schemas.microsoft.com/office/drawing/2014/main" id="{ED359A9F-F7BD-47D7-8CF5-3A793627100F}"/>
            </a:ext>
          </a:extLst>
        </xdr:cNvPr>
        <xdr:cNvSpPr txBox="1"/>
      </xdr:nvSpPr>
      <xdr:spPr>
        <a:xfrm>
          <a:off x="18183302" y="1726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102379</xdr:rowOff>
    </xdr:from>
    <xdr:ext cx="469744" cy="259045"/>
    <xdr:sp macro="" textlink="">
      <xdr:nvSpPr>
        <xdr:cNvPr id="384" name="n_3aveValue【庁舎】&#10;一人当たり面積">
          <a:extLst>
            <a:ext uri="{FF2B5EF4-FFF2-40B4-BE49-F238E27FC236}">
              <a16:creationId xmlns:a16="http://schemas.microsoft.com/office/drawing/2014/main" id="{CCD83545-BCB6-4F75-8403-324A21B35E92}"/>
            </a:ext>
          </a:extLst>
        </xdr:cNvPr>
        <xdr:cNvSpPr txBox="1"/>
      </xdr:nvSpPr>
      <xdr:spPr>
        <a:xfrm>
          <a:off x="17383202" y="1726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104539</xdr:rowOff>
    </xdr:from>
    <xdr:ext cx="469744" cy="259045"/>
    <xdr:sp macro="" textlink="">
      <xdr:nvSpPr>
        <xdr:cNvPr id="385" name="n_4aveValue【庁舎】&#10;一人当たり面積">
          <a:extLst>
            <a:ext uri="{FF2B5EF4-FFF2-40B4-BE49-F238E27FC236}">
              <a16:creationId xmlns:a16="http://schemas.microsoft.com/office/drawing/2014/main" id="{97E831A5-E24D-4F14-BFA5-9FAF19B8EFC9}"/>
            </a:ext>
          </a:extLst>
        </xdr:cNvPr>
        <xdr:cNvSpPr txBox="1"/>
      </xdr:nvSpPr>
      <xdr:spPr>
        <a:xfrm>
          <a:off x="16592627" y="1727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143527</xdr:rowOff>
    </xdr:from>
    <xdr:ext cx="469744" cy="259045"/>
    <xdr:sp macro="" textlink="">
      <xdr:nvSpPr>
        <xdr:cNvPr id="386" name="n_2mainValue【庁舎】&#10;一人当たり面積">
          <a:extLst>
            <a:ext uri="{FF2B5EF4-FFF2-40B4-BE49-F238E27FC236}">
              <a16:creationId xmlns:a16="http://schemas.microsoft.com/office/drawing/2014/main" id="{2613CDB4-690C-4A28-8D3A-E6B607FD8A8C}"/>
            </a:ext>
          </a:extLst>
        </xdr:cNvPr>
        <xdr:cNvSpPr txBox="1"/>
      </xdr:nvSpPr>
      <xdr:spPr>
        <a:xfrm>
          <a:off x="18183302"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87" name="正方形/長方形 386">
          <a:extLst>
            <a:ext uri="{FF2B5EF4-FFF2-40B4-BE49-F238E27FC236}">
              <a16:creationId xmlns:a16="http://schemas.microsoft.com/office/drawing/2014/main" id="{152FE4BB-6B77-4EEA-B79F-D71FF36201FF}"/>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88" name="正方形/長方形 387">
          <a:extLst>
            <a:ext uri="{FF2B5EF4-FFF2-40B4-BE49-F238E27FC236}">
              <a16:creationId xmlns:a16="http://schemas.microsoft.com/office/drawing/2014/main" id="{18F7026B-D5A4-4748-B482-5A84DCA4E52B}"/>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89" name="テキスト ボックス 388">
          <a:extLst>
            <a:ext uri="{FF2B5EF4-FFF2-40B4-BE49-F238E27FC236}">
              <a16:creationId xmlns:a16="http://schemas.microsoft.com/office/drawing/2014/main" id="{1C8F97C3-8D1B-4B51-BC88-AE3B92E0AA5A}"/>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図書館及び市民会館は建築後</a:t>
          </a:r>
          <a:r>
            <a:rPr kumimoji="1" lang="ja-JP" altLang="en-US" sz="1100">
              <a:solidFill>
                <a:schemeClr val="dk1"/>
              </a:solidFill>
              <a:effectLst/>
              <a:latin typeface="+mn-lt"/>
              <a:ea typeface="+mn-ea"/>
              <a:cs typeface="+mn-cs"/>
            </a:rPr>
            <a:t>約３０年が</a:t>
          </a:r>
          <a:r>
            <a:rPr kumimoji="1" lang="ja-JP" altLang="ja-JP" sz="1100">
              <a:solidFill>
                <a:schemeClr val="dk1"/>
              </a:solidFill>
              <a:effectLst/>
              <a:latin typeface="+mn-lt"/>
              <a:ea typeface="+mn-ea"/>
              <a:cs typeface="+mn-cs"/>
            </a:rPr>
            <a:t>経過し、これまでも電気設備、給排水設備、防水機能の改修を実施してきた。今後、既存の上記施設以外に新たなハコモノを建設する予定がないため、一層の有効活用を図るべく、施設機能の向上や長寿命化を推進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2161891</v>
      </c>
      <c r="BO4" s="449"/>
      <c r="BP4" s="449"/>
      <c r="BQ4" s="449"/>
      <c r="BR4" s="449"/>
      <c r="BS4" s="449"/>
      <c r="BT4" s="449"/>
      <c r="BU4" s="450"/>
      <c r="BV4" s="448">
        <v>2303382</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17</v>
      </c>
      <c r="CU4" s="589"/>
      <c r="CV4" s="589"/>
      <c r="CW4" s="589"/>
      <c r="CX4" s="589"/>
      <c r="CY4" s="589"/>
      <c r="CZ4" s="589"/>
      <c r="DA4" s="590"/>
      <c r="DB4" s="588">
        <v>14.7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1923995</v>
      </c>
      <c r="BO5" s="420"/>
      <c r="BP5" s="420"/>
      <c r="BQ5" s="420"/>
      <c r="BR5" s="420"/>
      <c r="BS5" s="420"/>
      <c r="BT5" s="420"/>
      <c r="BU5" s="421"/>
      <c r="BV5" s="419">
        <v>2083511</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82.7</v>
      </c>
      <c r="CU5" s="417"/>
      <c r="CV5" s="417"/>
      <c r="CW5" s="417"/>
      <c r="CX5" s="417"/>
      <c r="CY5" s="417"/>
      <c r="CZ5" s="417"/>
      <c r="DA5" s="418"/>
      <c r="DB5" s="416">
        <v>75.5</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237896</v>
      </c>
      <c r="BO6" s="420"/>
      <c r="BP6" s="420"/>
      <c r="BQ6" s="420"/>
      <c r="BR6" s="420"/>
      <c r="BS6" s="420"/>
      <c r="BT6" s="420"/>
      <c r="BU6" s="421"/>
      <c r="BV6" s="419">
        <v>219871</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83.7</v>
      </c>
      <c r="CU6" s="563"/>
      <c r="CV6" s="563"/>
      <c r="CW6" s="563"/>
      <c r="CX6" s="563"/>
      <c r="CY6" s="563"/>
      <c r="CZ6" s="563"/>
      <c r="DA6" s="564"/>
      <c r="DB6" s="562">
        <v>78.900000000000006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95</v>
      </c>
      <c r="AV7" s="478"/>
      <c r="AW7" s="478"/>
      <c r="AX7" s="478"/>
      <c r="AY7" s="433" t="s">
        <v>107</v>
      </c>
      <c r="AZ7" s="434"/>
      <c r="BA7" s="434"/>
      <c r="BB7" s="434"/>
      <c r="BC7" s="434"/>
      <c r="BD7" s="434"/>
      <c r="BE7" s="434"/>
      <c r="BF7" s="434"/>
      <c r="BG7" s="434"/>
      <c r="BH7" s="434"/>
      <c r="BI7" s="434"/>
      <c r="BJ7" s="434"/>
      <c r="BK7" s="434"/>
      <c r="BL7" s="434"/>
      <c r="BM7" s="435"/>
      <c r="BN7" s="419">
        <v>18303</v>
      </c>
      <c r="BO7" s="420"/>
      <c r="BP7" s="420"/>
      <c r="BQ7" s="420"/>
      <c r="BR7" s="420"/>
      <c r="BS7" s="420"/>
      <c r="BT7" s="420"/>
      <c r="BU7" s="421"/>
      <c r="BV7" s="419">
        <v>22610</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1293885</v>
      </c>
      <c r="CU7" s="420"/>
      <c r="CV7" s="420"/>
      <c r="CW7" s="420"/>
      <c r="CX7" s="420"/>
      <c r="CY7" s="420"/>
      <c r="CZ7" s="420"/>
      <c r="DA7" s="421"/>
      <c r="DB7" s="419">
        <v>1339302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219593</v>
      </c>
      <c r="BO8" s="420"/>
      <c r="BP8" s="420"/>
      <c r="BQ8" s="420"/>
      <c r="BR8" s="420"/>
      <c r="BS8" s="420"/>
      <c r="BT8" s="420"/>
      <c r="BU8" s="421"/>
      <c r="BV8" s="419">
        <v>197261</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0.33</v>
      </c>
      <c r="CU8" s="523"/>
      <c r="CV8" s="523"/>
      <c r="CW8" s="523"/>
      <c r="CX8" s="523"/>
      <c r="CY8" s="523"/>
      <c r="CZ8" s="523"/>
      <c r="DA8" s="524"/>
      <c r="DB8" s="522">
        <v>0.35</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3132</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22332</v>
      </c>
      <c r="BO9" s="420"/>
      <c r="BP9" s="420"/>
      <c r="BQ9" s="420"/>
      <c r="BR9" s="420"/>
      <c r="BS9" s="420"/>
      <c r="BT9" s="420"/>
      <c r="BU9" s="421"/>
      <c r="BV9" s="419">
        <v>84932</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10.4</v>
      </c>
      <c r="CU9" s="417"/>
      <c r="CV9" s="417"/>
      <c r="CW9" s="417"/>
      <c r="CX9" s="417"/>
      <c r="CY9" s="417"/>
      <c r="CZ9" s="417"/>
      <c r="DA9" s="418"/>
      <c r="DB9" s="416">
        <v>10.199999999999999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2982</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0</v>
      </c>
      <c r="BO10" s="420"/>
      <c r="BP10" s="420"/>
      <c r="BQ10" s="420"/>
      <c r="BR10" s="420"/>
      <c r="BS10" s="420"/>
      <c r="BT10" s="420"/>
      <c r="BU10" s="421"/>
      <c r="BV10" s="419">
        <v>100000</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2">
      <c r="A12" s="181"/>
      <c r="B12" s="525" t="s">
        <v>133</v>
      </c>
      <c r="C12" s="526"/>
      <c r="D12" s="526"/>
      <c r="E12" s="526"/>
      <c r="F12" s="526"/>
      <c r="G12" s="526"/>
      <c r="H12" s="526"/>
      <c r="I12" s="526"/>
      <c r="J12" s="526"/>
      <c r="K12" s="527"/>
      <c r="L12" s="534" t="s">
        <v>134</v>
      </c>
      <c r="M12" s="535"/>
      <c r="N12" s="535"/>
      <c r="O12" s="535"/>
      <c r="P12" s="535"/>
      <c r="Q12" s="536"/>
      <c r="R12" s="537">
        <v>3271</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95</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141</v>
      </c>
      <c r="N13" s="504"/>
      <c r="O13" s="504"/>
      <c r="P13" s="504"/>
      <c r="Q13" s="505"/>
      <c r="R13" s="506">
        <v>3221</v>
      </c>
      <c r="S13" s="507"/>
      <c r="T13" s="507"/>
      <c r="U13" s="507"/>
      <c r="V13" s="508"/>
      <c r="W13" s="509" t="s">
        <v>142</v>
      </c>
      <c r="X13" s="405"/>
      <c r="Y13" s="405"/>
      <c r="Z13" s="405"/>
      <c r="AA13" s="405"/>
      <c r="AB13" s="406"/>
      <c r="AC13" s="372">
        <v>51</v>
      </c>
      <c r="AD13" s="373"/>
      <c r="AE13" s="373"/>
      <c r="AF13" s="373"/>
      <c r="AG13" s="374"/>
      <c r="AH13" s="372">
        <v>67</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22332</v>
      </c>
      <c r="BO13" s="420"/>
      <c r="BP13" s="420"/>
      <c r="BQ13" s="420"/>
      <c r="BR13" s="420"/>
      <c r="BS13" s="420"/>
      <c r="BT13" s="420"/>
      <c r="BU13" s="421"/>
      <c r="BV13" s="419">
        <v>184932</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9.6</v>
      </c>
      <c r="CU13" s="417"/>
      <c r="CV13" s="417"/>
      <c r="CW13" s="417"/>
      <c r="CX13" s="417"/>
      <c r="CY13" s="417"/>
      <c r="CZ13" s="417"/>
      <c r="DA13" s="418"/>
      <c r="DB13" s="416">
        <v>10.3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147</v>
      </c>
      <c r="M14" s="546"/>
      <c r="N14" s="546"/>
      <c r="O14" s="546"/>
      <c r="P14" s="546"/>
      <c r="Q14" s="547"/>
      <c r="R14" s="506">
        <v>3274</v>
      </c>
      <c r="S14" s="507"/>
      <c r="T14" s="507"/>
      <c r="U14" s="507"/>
      <c r="V14" s="508"/>
      <c r="W14" s="510"/>
      <c r="X14" s="408"/>
      <c r="Y14" s="408"/>
      <c r="Z14" s="408"/>
      <c r="AA14" s="408"/>
      <c r="AB14" s="409"/>
      <c r="AC14" s="499">
        <v>2.9</v>
      </c>
      <c r="AD14" s="500"/>
      <c r="AE14" s="500"/>
      <c r="AF14" s="500"/>
      <c r="AG14" s="501"/>
      <c r="AH14" s="499">
        <v>4.2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61.1</v>
      </c>
      <c r="CU14" s="517"/>
      <c r="CV14" s="517"/>
      <c r="CW14" s="517"/>
      <c r="CX14" s="517"/>
      <c r="CY14" s="517"/>
      <c r="CZ14" s="517"/>
      <c r="DA14" s="518"/>
      <c r="DB14" s="516">
        <v>74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149</v>
      </c>
      <c r="N15" s="504"/>
      <c r="O15" s="504"/>
      <c r="P15" s="504"/>
      <c r="Q15" s="505"/>
      <c r="R15" s="506">
        <v>3235</v>
      </c>
      <c r="S15" s="507"/>
      <c r="T15" s="507"/>
      <c r="U15" s="507"/>
      <c r="V15" s="508"/>
      <c r="W15" s="509" t="s">
        <v>150</v>
      </c>
      <c r="X15" s="405"/>
      <c r="Y15" s="405"/>
      <c r="Z15" s="405"/>
      <c r="AA15" s="405"/>
      <c r="AB15" s="406"/>
      <c r="AC15" s="372">
        <v>600</v>
      </c>
      <c r="AD15" s="373"/>
      <c r="AE15" s="373"/>
      <c r="AF15" s="373"/>
      <c r="AG15" s="374"/>
      <c r="AH15" s="372">
        <v>490</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391258</v>
      </c>
      <c r="BO15" s="449"/>
      <c r="BP15" s="449"/>
      <c r="BQ15" s="449"/>
      <c r="BR15" s="449"/>
      <c r="BS15" s="449"/>
      <c r="BT15" s="449"/>
      <c r="BU15" s="450"/>
      <c r="BV15" s="448">
        <v>368962</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34.5</v>
      </c>
      <c r="AD16" s="500"/>
      <c r="AE16" s="500"/>
      <c r="AF16" s="500"/>
      <c r="AG16" s="501"/>
      <c r="AH16" s="499">
        <v>30.9</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1179955</v>
      </c>
      <c r="BO16" s="420"/>
      <c r="BP16" s="420"/>
      <c r="BQ16" s="420"/>
      <c r="BR16" s="420"/>
      <c r="BS16" s="420"/>
      <c r="BT16" s="420"/>
      <c r="BU16" s="421"/>
      <c r="BV16" s="419">
        <v>1185987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1086</v>
      </c>
      <c r="AD17" s="373"/>
      <c r="AE17" s="373"/>
      <c r="AF17" s="373"/>
      <c r="AG17" s="374"/>
      <c r="AH17" s="372">
        <v>1028</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489637</v>
      </c>
      <c r="BO17" s="420"/>
      <c r="BP17" s="420"/>
      <c r="BQ17" s="420"/>
      <c r="BR17" s="420"/>
      <c r="BS17" s="420"/>
      <c r="BT17" s="420"/>
      <c r="BU17" s="421"/>
      <c r="BV17" s="419">
        <v>461885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160</v>
      </c>
      <c r="C18" s="470"/>
      <c r="D18" s="470"/>
      <c r="E18" s="471"/>
      <c r="F18" s="471"/>
      <c r="G18" s="471"/>
      <c r="H18" s="471"/>
      <c r="I18" s="471"/>
      <c r="J18" s="471"/>
      <c r="K18" s="471"/>
      <c r="L18" s="472">
        <v>3.47</v>
      </c>
      <c r="M18" s="472"/>
      <c r="N18" s="472"/>
      <c r="O18" s="472"/>
      <c r="P18" s="472"/>
      <c r="Q18" s="472"/>
      <c r="R18" s="473"/>
      <c r="S18" s="473"/>
      <c r="T18" s="473"/>
      <c r="U18" s="473"/>
      <c r="V18" s="474"/>
      <c r="W18" s="490"/>
      <c r="X18" s="491"/>
      <c r="Y18" s="491"/>
      <c r="Z18" s="491"/>
      <c r="AA18" s="491"/>
      <c r="AB18" s="515"/>
      <c r="AC18" s="389">
        <v>62.5</v>
      </c>
      <c r="AD18" s="390"/>
      <c r="AE18" s="390"/>
      <c r="AF18" s="390"/>
      <c r="AG18" s="475"/>
      <c r="AH18" s="389">
        <v>64.900000000000006</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1097874</v>
      </c>
      <c r="BO18" s="420"/>
      <c r="BP18" s="420"/>
      <c r="BQ18" s="420"/>
      <c r="BR18" s="420"/>
      <c r="BS18" s="420"/>
      <c r="BT18" s="420"/>
      <c r="BU18" s="421"/>
      <c r="BV18" s="419">
        <v>1051385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162</v>
      </c>
      <c r="C19" s="470"/>
      <c r="D19" s="470"/>
      <c r="E19" s="471"/>
      <c r="F19" s="471"/>
      <c r="G19" s="471"/>
      <c r="H19" s="471"/>
      <c r="I19" s="471"/>
      <c r="J19" s="471"/>
      <c r="K19" s="471"/>
      <c r="L19" s="479">
        <v>903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1612853</v>
      </c>
      <c r="BO19" s="420"/>
      <c r="BP19" s="420"/>
      <c r="BQ19" s="420"/>
      <c r="BR19" s="420"/>
      <c r="BS19" s="420"/>
      <c r="BT19" s="420"/>
      <c r="BU19" s="421"/>
      <c r="BV19" s="419">
        <v>1635714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164</v>
      </c>
      <c r="C20" s="470"/>
      <c r="D20" s="470"/>
      <c r="E20" s="471"/>
      <c r="F20" s="471"/>
      <c r="G20" s="471"/>
      <c r="H20" s="471"/>
      <c r="I20" s="471"/>
      <c r="J20" s="471"/>
      <c r="K20" s="471"/>
      <c r="L20" s="479">
        <v>1051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1868859</v>
      </c>
      <c r="BO22" s="449"/>
      <c r="BP22" s="449"/>
      <c r="BQ22" s="449"/>
      <c r="BR22" s="449"/>
      <c r="BS22" s="449"/>
      <c r="BT22" s="449"/>
      <c r="BU22" s="450"/>
      <c r="BV22" s="448">
        <v>1979774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1453992</v>
      </c>
      <c r="BO23" s="420"/>
      <c r="BP23" s="420"/>
      <c r="BQ23" s="420"/>
      <c r="BR23" s="420"/>
      <c r="BS23" s="420"/>
      <c r="BT23" s="420"/>
      <c r="BU23" s="421"/>
      <c r="BV23" s="419">
        <v>1537379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174</v>
      </c>
      <c r="F24" s="376"/>
      <c r="G24" s="376"/>
      <c r="H24" s="376"/>
      <c r="I24" s="376"/>
      <c r="J24" s="376"/>
      <c r="K24" s="377"/>
      <c r="L24" s="372">
        <v>1</v>
      </c>
      <c r="M24" s="373"/>
      <c r="N24" s="373"/>
      <c r="O24" s="373"/>
      <c r="P24" s="374"/>
      <c r="Q24" s="372">
        <v>6500</v>
      </c>
      <c r="R24" s="373"/>
      <c r="S24" s="373"/>
      <c r="T24" s="373"/>
      <c r="U24" s="373"/>
      <c r="V24" s="374"/>
      <c r="W24" s="462"/>
      <c r="X24" s="399"/>
      <c r="Y24" s="400"/>
      <c r="Z24" s="375" t="s">
        <v>175</v>
      </c>
      <c r="AA24" s="376"/>
      <c r="AB24" s="376"/>
      <c r="AC24" s="376"/>
      <c r="AD24" s="376"/>
      <c r="AE24" s="376"/>
      <c r="AF24" s="376"/>
      <c r="AG24" s="377"/>
      <c r="AH24" s="372">
        <v>28</v>
      </c>
      <c r="AI24" s="373"/>
      <c r="AJ24" s="373"/>
      <c r="AK24" s="373"/>
      <c r="AL24" s="374"/>
      <c r="AM24" s="372">
        <v>76104</v>
      </c>
      <c r="AN24" s="373"/>
      <c r="AO24" s="373"/>
      <c r="AP24" s="373"/>
      <c r="AQ24" s="373"/>
      <c r="AR24" s="374"/>
      <c r="AS24" s="372">
        <v>2718</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1149603</v>
      </c>
      <c r="BO24" s="420"/>
      <c r="BP24" s="420"/>
      <c r="BQ24" s="420"/>
      <c r="BR24" s="420"/>
      <c r="BS24" s="420"/>
      <c r="BT24" s="420"/>
      <c r="BU24" s="421"/>
      <c r="BV24" s="419">
        <v>1199123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177</v>
      </c>
      <c r="F25" s="376"/>
      <c r="G25" s="376"/>
      <c r="H25" s="376"/>
      <c r="I25" s="376"/>
      <c r="J25" s="376"/>
      <c r="K25" s="377"/>
      <c r="L25" s="372" t="s">
        <v>140</v>
      </c>
      <c r="M25" s="373"/>
      <c r="N25" s="373"/>
      <c r="O25" s="373"/>
      <c r="P25" s="374"/>
      <c r="Q25" s="372" t="s">
        <v>140</v>
      </c>
      <c r="R25" s="373"/>
      <c r="S25" s="373"/>
      <c r="T25" s="373"/>
      <c r="U25" s="373"/>
      <c r="V25" s="374"/>
      <c r="W25" s="462"/>
      <c r="X25" s="399"/>
      <c r="Y25" s="400"/>
      <c r="Z25" s="375" t="s">
        <v>178</v>
      </c>
      <c r="AA25" s="376"/>
      <c r="AB25" s="376"/>
      <c r="AC25" s="376"/>
      <c r="AD25" s="376"/>
      <c r="AE25" s="376"/>
      <c r="AF25" s="376"/>
      <c r="AG25" s="377"/>
      <c r="AH25" s="372" t="s">
        <v>140</v>
      </c>
      <c r="AI25" s="373"/>
      <c r="AJ25" s="373"/>
      <c r="AK25" s="373"/>
      <c r="AL25" s="374"/>
      <c r="AM25" s="372" t="s">
        <v>140</v>
      </c>
      <c r="AN25" s="373"/>
      <c r="AO25" s="373"/>
      <c r="AP25" s="373"/>
      <c r="AQ25" s="373"/>
      <c r="AR25" s="374"/>
      <c r="AS25" s="372" t="s">
        <v>140</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2260</v>
      </c>
      <c r="BO25" s="449"/>
      <c r="BP25" s="449"/>
      <c r="BQ25" s="449"/>
      <c r="BR25" s="449"/>
      <c r="BS25" s="449"/>
      <c r="BT25" s="449"/>
      <c r="BU25" s="450"/>
      <c r="BV25" s="448">
        <v>3143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180</v>
      </c>
      <c r="F26" s="376"/>
      <c r="G26" s="376"/>
      <c r="H26" s="376"/>
      <c r="I26" s="376"/>
      <c r="J26" s="376"/>
      <c r="K26" s="377"/>
      <c r="L26" s="372">
        <v>1</v>
      </c>
      <c r="M26" s="373"/>
      <c r="N26" s="373"/>
      <c r="O26" s="373"/>
      <c r="P26" s="374"/>
      <c r="Q26" s="372">
        <v>4300</v>
      </c>
      <c r="R26" s="373"/>
      <c r="S26" s="373"/>
      <c r="T26" s="373"/>
      <c r="U26" s="373"/>
      <c r="V26" s="374"/>
      <c r="W26" s="462"/>
      <c r="X26" s="399"/>
      <c r="Y26" s="400"/>
      <c r="Z26" s="375" t="s">
        <v>181</v>
      </c>
      <c r="AA26" s="430"/>
      <c r="AB26" s="430"/>
      <c r="AC26" s="430"/>
      <c r="AD26" s="430"/>
      <c r="AE26" s="430"/>
      <c r="AF26" s="430"/>
      <c r="AG26" s="431"/>
      <c r="AH26" s="372">
        <v>2</v>
      </c>
      <c r="AI26" s="373"/>
      <c r="AJ26" s="373"/>
      <c r="AK26" s="373"/>
      <c r="AL26" s="374"/>
      <c r="AM26" s="372" t="s">
        <v>182</v>
      </c>
      <c r="AN26" s="373"/>
      <c r="AO26" s="373"/>
      <c r="AP26" s="373"/>
      <c r="AQ26" s="373"/>
      <c r="AR26" s="374"/>
      <c r="AS26" s="372" t="s">
        <v>182</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140</v>
      </c>
      <c r="BO26" s="420"/>
      <c r="BP26" s="420"/>
      <c r="BQ26" s="420"/>
      <c r="BR26" s="420"/>
      <c r="BS26" s="420"/>
      <c r="BT26" s="420"/>
      <c r="BU26" s="421"/>
      <c r="BV26" s="419" t="s">
        <v>140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184</v>
      </c>
      <c r="F27" s="376"/>
      <c r="G27" s="376"/>
      <c r="H27" s="376"/>
      <c r="I27" s="376"/>
      <c r="J27" s="376"/>
      <c r="K27" s="377"/>
      <c r="L27" s="372">
        <v>1</v>
      </c>
      <c r="M27" s="373"/>
      <c r="N27" s="373"/>
      <c r="O27" s="373"/>
      <c r="P27" s="374"/>
      <c r="Q27" s="372">
        <v>2500</v>
      </c>
      <c r="R27" s="373"/>
      <c r="S27" s="373"/>
      <c r="T27" s="373"/>
      <c r="U27" s="373"/>
      <c r="V27" s="374"/>
      <c r="W27" s="462"/>
      <c r="X27" s="399"/>
      <c r="Y27" s="400"/>
      <c r="Z27" s="375" t="s">
        <v>185</v>
      </c>
      <c r="AA27" s="376"/>
      <c r="AB27" s="376"/>
      <c r="AC27" s="376"/>
      <c r="AD27" s="376"/>
      <c r="AE27" s="376"/>
      <c r="AF27" s="376"/>
      <c r="AG27" s="377"/>
      <c r="AH27" s="372" t="s">
        <v>140</v>
      </c>
      <c r="AI27" s="373"/>
      <c r="AJ27" s="373"/>
      <c r="AK27" s="373"/>
      <c r="AL27" s="374"/>
      <c r="AM27" s="372" t="s">
        <v>140</v>
      </c>
      <c r="AN27" s="373"/>
      <c r="AO27" s="373"/>
      <c r="AP27" s="373"/>
      <c r="AQ27" s="373"/>
      <c r="AR27" s="374"/>
      <c r="AS27" s="372" t="s">
        <v>140</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33200</v>
      </c>
      <c r="BO27" s="454"/>
      <c r="BP27" s="454"/>
      <c r="BQ27" s="454"/>
      <c r="BR27" s="454"/>
      <c r="BS27" s="454"/>
      <c r="BT27" s="454"/>
      <c r="BU27" s="455"/>
      <c r="BV27" s="453">
        <v>33200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187</v>
      </c>
      <c r="F28" s="376"/>
      <c r="G28" s="376"/>
      <c r="H28" s="376"/>
      <c r="I28" s="376"/>
      <c r="J28" s="376"/>
      <c r="K28" s="377"/>
      <c r="L28" s="372">
        <v>1</v>
      </c>
      <c r="M28" s="373"/>
      <c r="N28" s="373"/>
      <c r="O28" s="373"/>
      <c r="P28" s="374"/>
      <c r="Q28" s="372">
        <v>2200</v>
      </c>
      <c r="R28" s="373"/>
      <c r="S28" s="373"/>
      <c r="T28" s="373"/>
      <c r="U28" s="373"/>
      <c r="V28" s="374"/>
      <c r="W28" s="462"/>
      <c r="X28" s="399"/>
      <c r="Y28" s="400"/>
      <c r="Z28" s="375" t="s">
        <v>188</v>
      </c>
      <c r="AA28" s="376"/>
      <c r="AB28" s="376"/>
      <c r="AC28" s="376"/>
      <c r="AD28" s="376"/>
      <c r="AE28" s="376"/>
      <c r="AF28" s="376"/>
      <c r="AG28" s="377"/>
      <c r="AH28" s="372" t="s">
        <v>140</v>
      </c>
      <c r="AI28" s="373"/>
      <c r="AJ28" s="373"/>
      <c r="AK28" s="373"/>
      <c r="AL28" s="374"/>
      <c r="AM28" s="372" t="s">
        <v>140</v>
      </c>
      <c r="AN28" s="373"/>
      <c r="AO28" s="373"/>
      <c r="AP28" s="373"/>
      <c r="AQ28" s="373"/>
      <c r="AR28" s="374"/>
      <c r="AS28" s="372" t="s">
        <v>140</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755000</v>
      </c>
      <c r="BO28" s="449"/>
      <c r="BP28" s="449"/>
      <c r="BQ28" s="449"/>
      <c r="BR28" s="449"/>
      <c r="BS28" s="449"/>
      <c r="BT28" s="449"/>
      <c r="BU28" s="450"/>
      <c r="BV28" s="448">
        <v>705000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190</v>
      </c>
      <c r="F29" s="376"/>
      <c r="G29" s="376"/>
      <c r="H29" s="376"/>
      <c r="I29" s="376"/>
      <c r="J29" s="376"/>
      <c r="K29" s="377"/>
      <c r="L29" s="372">
        <v>5</v>
      </c>
      <c r="M29" s="373"/>
      <c r="N29" s="373"/>
      <c r="O29" s="373"/>
      <c r="P29" s="374"/>
      <c r="Q29" s="372">
        <v>2000</v>
      </c>
      <c r="R29" s="373"/>
      <c r="S29" s="373"/>
      <c r="T29" s="373"/>
      <c r="U29" s="373"/>
      <c r="V29" s="374"/>
      <c r="W29" s="463"/>
      <c r="X29" s="464"/>
      <c r="Y29" s="465"/>
      <c r="Z29" s="375" t="s">
        <v>191</v>
      </c>
      <c r="AA29" s="376"/>
      <c r="AB29" s="376"/>
      <c r="AC29" s="376"/>
      <c r="AD29" s="376"/>
      <c r="AE29" s="376"/>
      <c r="AF29" s="376"/>
      <c r="AG29" s="377"/>
      <c r="AH29" s="372">
        <v>28</v>
      </c>
      <c r="AI29" s="373"/>
      <c r="AJ29" s="373"/>
      <c r="AK29" s="373"/>
      <c r="AL29" s="374"/>
      <c r="AM29" s="372">
        <v>76104</v>
      </c>
      <c r="AN29" s="373"/>
      <c r="AO29" s="373"/>
      <c r="AP29" s="373"/>
      <c r="AQ29" s="373"/>
      <c r="AR29" s="374"/>
      <c r="AS29" s="372">
        <v>2718</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5356</v>
      </c>
      <c r="BO29" s="420"/>
      <c r="BP29" s="420"/>
      <c r="BQ29" s="420"/>
      <c r="BR29" s="420"/>
      <c r="BS29" s="420"/>
      <c r="BT29" s="420"/>
      <c r="BU29" s="421"/>
      <c r="BV29" s="419">
        <v>5356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92.3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56162</v>
      </c>
      <c r="BO30" s="454"/>
      <c r="BP30" s="454"/>
      <c r="BQ30" s="454"/>
      <c r="BR30" s="454"/>
      <c r="BS30" s="454"/>
      <c r="BT30" s="454"/>
      <c r="BU30" s="455"/>
      <c r="BV30" s="453">
        <v>52514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200</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200</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IF('各会計、関係団体の財政状況及び健全化判断比率'!B30="","",'各会計、関係団体の財政状況及び健全化判断比率'!B30)</f>
        <v>簡易水道事業</v>
      </c>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土地取得事業特別会計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後期高齢者医療事業</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zG0sC+P9C1dVqCKD5Bf04jDmJg0nBem5FwQUIx5V41XVAL3+nQa1XhMYazfGu//z/sX4ct0ugtHWxij709NDeg==" saltValue="gj9vbVK5d44OK17T9zLrF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219</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220</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221</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222</v>
      </c>
      <c r="S4" s="680"/>
      <c r="T4" s="680"/>
      <c r="U4" s="680"/>
      <c r="V4" s="680"/>
      <c r="W4" s="680"/>
      <c r="X4" s="680"/>
      <c r="Y4" s="681"/>
      <c r="Z4" s="679" t="s">
        <v>223</v>
      </c>
      <c r="AA4" s="680"/>
      <c r="AB4" s="680"/>
      <c r="AC4" s="681"/>
      <c r="AD4" s="679" t="s">
        <v>224</v>
      </c>
      <c r="AE4" s="680"/>
      <c r="AF4" s="680"/>
      <c r="AG4" s="680"/>
      <c r="AH4" s="680"/>
      <c r="AI4" s="680"/>
      <c r="AJ4" s="680"/>
      <c r="AK4" s="681"/>
      <c r="AL4" s="679" t="s">
        <v>223</v>
      </c>
      <c r="AM4" s="680"/>
      <c r="AN4" s="680"/>
      <c r="AO4" s="681"/>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9" t="s">
        <v>228</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229</v>
      </c>
      <c r="C5" s="677"/>
      <c r="D5" s="677"/>
      <c r="E5" s="677"/>
      <c r="F5" s="677"/>
      <c r="G5" s="677"/>
      <c r="H5" s="677"/>
      <c r="I5" s="677"/>
      <c r="J5" s="677"/>
      <c r="K5" s="677"/>
      <c r="L5" s="677"/>
      <c r="M5" s="677"/>
      <c r="N5" s="677"/>
      <c r="O5" s="677"/>
      <c r="P5" s="677"/>
      <c r="Q5" s="678"/>
      <c r="R5" s="673">
        <v>416284</v>
      </c>
      <c r="S5" s="674"/>
      <c r="T5" s="674"/>
      <c r="U5" s="674"/>
      <c r="V5" s="674"/>
      <c r="W5" s="674"/>
      <c r="X5" s="674"/>
      <c r="Y5" s="702"/>
      <c r="Z5" s="715">
        <v>19.3</v>
      </c>
      <c r="AA5" s="715"/>
      <c r="AB5" s="715"/>
      <c r="AC5" s="715"/>
      <c r="AD5" s="716">
        <v>416284</v>
      </c>
      <c r="AE5" s="716"/>
      <c r="AF5" s="716"/>
      <c r="AG5" s="716"/>
      <c r="AH5" s="716"/>
      <c r="AI5" s="716"/>
      <c r="AJ5" s="716"/>
      <c r="AK5" s="716"/>
      <c r="AL5" s="703">
        <v>31.7</v>
      </c>
      <c r="AM5" s="685"/>
      <c r="AN5" s="685"/>
      <c r="AO5" s="704"/>
      <c r="AP5" s="676" t="s">
        <v>230</v>
      </c>
      <c r="AQ5" s="677"/>
      <c r="AR5" s="677"/>
      <c r="AS5" s="677"/>
      <c r="AT5" s="677"/>
      <c r="AU5" s="677"/>
      <c r="AV5" s="677"/>
      <c r="AW5" s="677"/>
      <c r="AX5" s="677"/>
      <c r="AY5" s="677"/>
      <c r="AZ5" s="677"/>
      <c r="BA5" s="677"/>
      <c r="BB5" s="677"/>
      <c r="BC5" s="677"/>
      <c r="BD5" s="677"/>
      <c r="BE5" s="677"/>
      <c r="BF5" s="678"/>
      <c r="BG5" s="621">
        <v>416284</v>
      </c>
      <c r="BH5" s="622"/>
      <c r="BI5" s="622"/>
      <c r="BJ5" s="622"/>
      <c r="BK5" s="622"/>
      <c r="BL5" s="622"/>
      <c r="BM5" s="622"/>
      <c r="BN5" s="623"/>
      <c r="BO5" s="659">
        <v>100</v>
      </c>
      <c r="BP5" s="659"/>
      <c r="BQ5" s="659"/>
      <c r="BR5" s="659"/>
      <c r="BS5" s="660">
        <v>4112</v>
      </c>
      <c r="BT5" s="660"/>
      <c r="BU5" s="660"/>
      <c r="BV5" s="660"/>
      <c r="BW5" s="660"/>
      <c r="BX5" s="660"/>
      <c r="BY5" s="660"/>
      <c r="BZ5" s="660"/>
      <c r="CA5" s="660"/>
      <c r="CB5" s="695"/>
      <c r="CD5" s="679" t="s">
        <v>225</v>
      </c>
      <c r="CE5" s="680"/>
      <c r="CF5" s="680"/>
      <c r="CG5" s="680"/>
      <c r="CH5" s="680"/>
      <c r="CI5" s="680"/>
      <c r="CJ5" s="680"/>
      <c r="CK5" s="680"/>
      <c r="CL5" s="680"/>
      <c r="CM5" s="680"/>
      <c r="CN5" s="680"/>
      <c r="CO5" s="680"/>
      <c r="CP5" s="680"/>
      <c r="CQ5" s="681"/>
      <c r="CR5" s="679" t="s">
        <v>231</v>
      </c>
      <c r="CS5" s="680"/>
      <c r="CT5" s="680"/>
      <c r="CU5" s="680"/>
      <c r="CV5" s="680"/>
      <c r="CW5" s="680"/>
      <c r="CX5" s="680"/>
      <c r="CY5" s="681"/>
      <c r="CZ5" s="679" t="s">
        <v>223</v>
      </c>
      <c r="DA5" s="680"/>
      <c r="DB5" s="680"/>
      <c r="DC5" s="681"/>
      <c r="DD5" s="679" t="s">
        <v>232</v>
      </c>
      <c r="DE5" s="680"/>
      <c r="DF5" s="680"/>
      <c r="DG5" s="680"/>
      <c r="DH5" s="680"/>
      <c r="DI5" s="680"/>
      <c r="DJ5" s="680"/>
      <c r="DK5" s="680"/>
      <c r="DL5" s="680"/>
      <c r="DM5" s="680"/>
      <c r="DN5" s="680"/>
      <c r="DO5" s="680"/>
      <c r="DP5" s="681"/>
      <c r="DQ5" s="679" t="s">
        <v>233</v>
      </c>
      <c r="DR5" s="680"/>
      <c r="DS5" s="680"/>
      <c r="DT5" s="680"/>
      <c r="DU5" s="680"/>
      <c r="DV5" s="680"/>
      <c r="DW5" s="680"/>
      <c r="DX5" s="680"/>
      <c r="DY5" s="680"/>
      <c r="DZ5" s="680"/>
      <c r="EA5" s="680"/>
      <c r="EB5" s="680"/>
      <c r="EC5" s="681"/>
    </row>
    <row r="6" spans="2:143" ht="11.25" customHeight="1" x14ac:dyDescent="0.2">
      <c r="B6" s="618" t="s">
        <v>234</v>
      </c>
      <c r="C6" s="619"/>
      <c r="D6" s="619"/>
      <c r="E6" s="619"/>
      <c r="F6" s="619"/>
      <c r="G6" s="619"/>
      <c r="H6" s="619"/>
      <c r="I6" s="619"/>
      <c r="J6" s="619"/>
      <c r="K6" s="619"/>
      <c r="L6" s="619"/>
      <c r="M6" s="619"/>
      <c r="N6" s="619"/>
      <c r="O6" s="619"/>
      <c r="P6" s="619"/>
      <c r="Q6" s="620"/>
      <c r="R6" s="621">
        <v>10430</v>
      </c>
      <c r="S6" s="622"/>
      <c r="T6" s="622"/>
      <c r="U6" s="622"/>
      <c r="V6" s="622"/>
      <c r="W6" s="622"/>
      <c r="X6" s="622"/>
      <c r="Y6" s="623"/>
      <c r="Z6" s="659">
        <v>0.5</v>
      </c>
      <c r="AA6" s="659"/>
      <c r="AB6" s="659"/>
      <c r="AC6" s="659"/>
      <c r="AD6" s="660">
        <v>10430</v>
      </c>
      <c r="AE6" s="660"/>
      <c r="AF6" s="660"/>
      <c r="AG6" s="660"/>
      <c r="AH6" s="660"/>
      <c r="AI6" s="660"/>
      <c r="AJ6" s="660"/>
      <c r="AK6" s="660"/>
      <c r="AL6" s="624">
        <v>0.8</v>
      </c>
      <c r="AM6" s="625"/>
      <c r="AN6" s="625"/>
      <c r="AO6" s="661"/>
      <c r="AP6" s="618" t="s">
        <v>235</v>
      </c>
      <c r="AQ6" s="619"/>
      <c r="AR6" s="619"/>
      <c r="AS6" s="619"/>
      <c r="AT6" s="619"/>
      <c r="AU6" s="619"/>
      <c r="AV6" s="619"/>
      <c r="AW6" s="619"/>
      <c r="AX6" s="619"/>
      <c r="AY6" s="619"/>
      <c r="AZ6" s="619"/>
      <c r="BA6" s="619"/>
      <c r="BB6" s="619"/>
      <c r="BC6" s="619"/>
      <c r="BD6" s="619"/>
      <c r="BE6" s="619"/>
      <c r="BF6" s="620"/>
      <c r="BG6" s="621">
        <v>416284</v>
      </c>
      <c r="BH6" s="622"/>
      <c r="BI6" s="622"/>
      <c r="BJ6" s="622"/>
      <c r="BK6" s="622"/>
      <c r="BL6" s="622"/>
      <c r="BM6" s="622"/>
      <c r="BN6" s="623"/>
      <c r="BO6" s="659">
        <v>100</v>
      </c>
      <c r="BP6" s="659"/>
      <c r="BQ6" s="659"/>
      <c r="BR6" s="659"/>
      <c r="BS6" s="660">
        <v>4112</v>
      </c>
      <c r="BT6" s="660"/>
      <c r="BU6" s="660"/>
      <c r="BV6" s="660"/>
      <c r="BW6" s="660"/>
      <c r="BX6" s="660"/>
      <c r="BY6" s="660"/>
      <c r="BZ6" s="660"/>
      <c r="CA6" s="660"/>
      <c r="CB6" s="695"/>
      <c r="CD6" s="676" t="s">
        <v>236</v>
      </c>
      <c r="CE6" s="677"/>
      <c r="CF6" s="677"/>
      <c r="CG6" s="677"/>
      <c r="CH6" s="677"/>
      <c r="CI6" s="677"/>
      <c r="CJ6" s="677"/>
      <c r="CK6" s="677"/>
      <c r="CL6" s="677"/>
      <c r="CM6" s="677"/>
      <c r="CN6" s="677"/>
      <c r="CO6" s="677"/>
      <c r="CP6" s="677"/>
      <c r="CQ6" s="678"/>
      <c r="CR6" s="621">
        <v>32684</v>
      </c>
      <c r="CS6" s="622"/>
      <c r="CT6" s="622"/>
      <c r="CU6" s="622"/>
      <c r="CV6" s="622"/>
      <c r="CW6" s="622"/>
      <c r="CX6" s="622"/>
      <c r="CY6" s="623"/>
      <c r="CZ6" s="703">
        <v>1.7</v>
      </c>
      <c r="DA6" s="685"/>
      <c r="DB6" s="685"/>
      <c r="DC6" s="705"/>
      <c r="DD6" s="627" t="s">
        <v>237</v>
      </c>
      <c r="DE6" s="622"/>
      <c r="DF6" s="622"/>
      <c r="DG6" s="622"/>
      <c r="DH6" s="622"/>
      <c r="DI6" s="622"/>
      <c r="DJ6" s="622"/>
      <c r="DK6" s="622"/>
      <c r="DL6" s="622"/>
      <c r="DM6" s="622"/>
      <c r="DN6" s="622"/>
      <c r="DO6" s="622"/>
      <c r="DP6" s="623"/>
      <c r="DQ6" s="627">
        <v>32684</v>
      </c>
      <c r="DR6" s="622"/>
      <c r="DS6" s="622"/>
      <c r="DT6" s="622"/>
      <c r="DU6" s="622"/>
      <c r="DV6" s="622"/>
      <c r="DW6" s="622"/>
      <c r="DX6" s="622"/>
      <c r="DY6" s="622"/>
      <c r="DZ6" s="622"/>
      <c r="EA6" s="622"/>
      <c r="EB6" s="622"/>
      <c r="EC6" s="658"/>
    </row>
    <row r="7" spans="2:143" ht="11.25" customHeight="1" x14ac:dyDescent="0.2">
      <c r="B7" s="618" t="s">
        <v>238</v>
      </c>
      <c r="C7" s="619"/>
      <c r="D7" s="619"/>
      <c r="E7" s="619"/>
      <c r="F7" s="619"/>
      <c r="G7" s="619"/>
      <c r="H7" s="619"/>
      <c r="I7" s="619"/>
      <c r="J7" s="619"/>
      <c r="K7" s="619"/>
      <c r="L7" s="619"/>
      <c r="M7" s="619"/>
      <c r="N7" s="619"/>
      <c r="O7" s="619"/>
      <c r="P7" s="619"/>
      <c r="Q7" s="620"/>
      <c r="R7" s="621">
        <v>239</v>
      </c>
      <c r="S7" s="622"/>
      <c r="T7" s="622"/>
      <c r="U7" s="622"/>
      <c r="V7" s="622"/>
      <c r="W7" s="622"/>
      <c r="X7" s="622"/>
      <c r="Y7" s="623"/>
      <c r="Z7" s="659">
        <v>0</v>
      </c>
      <c r="AA7" s="659"/>
      <c r="AB7" s="659"/>
      <c r="AC7" s="659"/>
      <c r="AD7" s="660">
        <v>239</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223316</v>
      </c>
      <c r="BH7" s="622"/>
      <c r="BI7" s="622"/>
      <c r="BJ7" s="622"/>
      <c r="BK7" s="622"/>
      <c r="BL7" s="622"/>
      <c r="BM7" s="622"/>
      <c r="BN7" s="623"/>
      <c r="BO7" s="659">
        <v>53.6</v>
      </c>
      <c r="BP7" s="659"/>
      <c r="BQ7" s="659"/>
      <c r="BR7" s="659"/>
      <c r="BS7" s="660">
        <v>4112</v>
      </c>
      <c r="BT7" s="660"/>
      <c r="BU7" s="660"/>
      <c r="BV7" s="660"/>
      <c r="BW7" s="660"/>
      <c r="BX7" s="660"/>
      <c r="BY7" s="660"/>
      <c r="BZ7" s="660"/>
      <c r="CA7" s="660"/>
      <c r="CB7" s="695"/>
      <c r="CD7" s="618" t="s">
        <v>240</v>
      </c>
      <c r="CE7" s="619"/>
      <c r="CF7" s="619"/>
      <c r="CG7" s="619"/>
      <c r="CH7" s="619"/>
      <c r="CI7" s="619"/>
      <c r="CJ7" s="619"/>
      <c r="CK7" s="619"/>
      <c r="CL7" s="619"/>
      <c r="CM7" s="619"/>
      <c r="CN7" s="619"/>
      <c r="CO7" s="619"/>
      <c r="CP7" s="619"/>
      <c r="CQ7" s="620"/>
      <c r="CR7" s="621">
        <v>365737</v>
      </c>
      <c r="CS7" s="622"/>
      <c r="CT7" s="622"/>
      <c r="CU7" s="622"/>
      <c r="CV7" s="622"/>
      <c r="CW7" s="622"/>
      <c r="CX7" s="622"/>
      <c r="CY7" s="623"/>
      <c r="CZ7" s="659">
        <v>19</v>
      </c>
      <c r="DA7" s="659"/>
      <c r="DB7" s="659"/>
      <c r="DC7" s="659"/>
      <c r="DD7" s="627">
        <v>2601</v>
      </c>
      <c r="DE7" s="622"/>
      <c r="DF7" s="622"/>
      <c r="DG7" s="622"/>
      <c r="DH7" s="622"/>
      <c r="DI7" s="622"/>
      <c r="DJ7" s="622"/>
      <c r="DK7" s="622"/>
      <c r="DL7" s="622"/>
      <c r="DM7" s="622"/>
      <c r="DN7" s="622"/>
      <c r="DO7" s="622"/>
      <c r="DP7" s="623"/>
      <c r="DQ7" s="627">
        <v>324118</v>
      </c>
      <c r="DR7" s="622"/>
      <c r="DS7" s="622"/>
      <c r="DT7" s="622"/>
      <c r="DU7" s="622"/>
      <c r="DV7" s="622"/>
      <c r="DW7" s="622"/>
      <c r="DX7" s="622"/>
      <c r="DY7" s="622"/>
      <c r="DZ7" s="622"/>
      <c r="EA7" s="622"/>
      <c r="EB7" s="622"/>
      <c r="EC7" s="658"/>
    </row>
    <row r="8" spans="2:143" ht="11.25" customHeight="1" x14ac:dyDescent="0.2">
      <c r="B8" s="618" t="s">
        <v>241</v>
      </c>
      <c r="C8" s="619"/>
      <c r="D8" s="619"/>
      <c r="E8" s="619"/>
      <c r="F8" s="619"/>
      <c r="G8" s="619"/>
      <c r="H8" s="619"/>
      <c r="I8" s="619"/>
      <c r="J8" s="619"/>
      <c r="K8" s="619"/>
      <c r="L8" s="619"/>
      <c r="M8" s="619"/>
      <c r="N8" s="619"/>
      <c r="O8" s="619"/>
      <c r="P8" s="619"/>
      <c r="Q8" s="620"/>
      <c r="R8" s="621">
        <v>3044</v>
      </c>
      <c r="S8" s="622"/>
      <c r="T8" s="622"/>
      <c r="U8" s="622"/>
      <c r="V8" s="622"/>
      <c r="W8" s="622"/>
      <c r="X8" s="622"/>
      <c r="Y8" s="623"/>
      <c r="Z8" s="659">
        <v>0.1</v>
      </c>
      <c r="AA8" s="659"/>
      <c r="AB8" s="659"/>
      <c r="AC8" s="659"/>
      <c r="AD8" s="660">
        <v>3044</v>
      </c>
      <c r="AE8" s="660"/>
      <c r="AF8" s="660"/>
      <c r="AG8" s="660"/>
      <c r="AH8" s="660"/>
      <c r="AI8" s="660"/>
      <c r="AJ8" s="660"/>
      <c r="AK8" s="660"/>
      <c r="AL8" s="624">
        <v>0.2</v>
      </c>
      <c r="AM8" s="625"/>
      <c r="AN8" s="625"/>
      <c r="AO8" s="661"/>
      <c r="AP8" s="618" t="s">
        <v>242</v>
      </c>
      <c r="AQ8" s="619"/>
      <c r="AR8" s="619"/>
      <c r="AS8" s="619"/>
      <c r="AT8" s="619"/>
      <c r="AU8" s="619"/>
      <c r="AV8" s="619"/>
      <c r="AW8" s="619"/>
      <c r="AX8" s="619"/>
      <c r="AY8" s="619"/>
      <c r="AZ8" s="619"/>
      <c r="BA8" s="619"/>
      <c r="BB8" s="619"/>
      <c r="BC8" s="619"/>
      <c r="BD8" s="619"/>
      <c r="BE8" s="619"/>
      <c r="BF8" s="620"/>
      <c r="BG8" s="621">
        <v>5981</v>
      </c>
      <c r="BH8" s="622"/>
      <c r="BI8" s="622"/>
      <c r="BJ8" s="622"/>
      <c r="BK8" s="622"/>
      <c r="BL8" s="622"/>
      <c r="BM8" s="622"/>
      <c r="BN8" s="623"/>
      <c r="BO8" s="659">
        <v>1.4</v>
      </c>
      <c r="BP8" s="659"/>
      <c r="BQ8" s="659"/>
      <c r="BR8" s="659"/>
      <c r="BS8" s="660" t="s">
        <v>237</v>
      </c>
      <c r="BT8" s="660"/>
      <c r="BU8" s="660"/>
      <c r="BV8" s="660"/>
      <c r="BW8" s="660"/>
      <c r="BX8" s="660"/>
      <c r="BY8" s="660"/>
      <c r="BZ8" s="660"/>
      <c r="CA8" s="660"/>
      <c r="CB8" s="695"/>
      <c r="CD8" s="618" t="s">
        <v>243</v>
      </c>
      <c r="CE8" s="619"/>
      <c r="CF8" s="619"/>
      <c r="CG8" s="619"/>
      <c r="CH8" s="619"/>
      <c r="CI8" s="619"/>
      <c r="CJ8" s="619"/>
      <c r="CK8" s="619"/>
      <c r="CL8" s="619"/>
      <c r="CM8" s="619"/>
      <c r="CN8" s="619"/>
      <c r="CO8" s="619"/>
      <c r="CP8" s="619"/>
      <c r="CQ8" s="620"/>
      <c r="CR8" s="621">
        <v>668122</v>
      </c>
      <c r="CS8" s="622"/>
      <c r="CT8" s="622"/>
      <c r="CU8" s="622"/>
      <c r="CV8" s="622"/>
      <c r="CW8" s="622"/>
      <c r="CX8" s="622"/>
      <c r="CY8" s="623"/>
      <c r="CZ8" s="659">
        <v>34.700000000000003</v>
      </c>
      <c r="DA8" s="659"/>
      <c r="DB8" s="659"/>
      <c r="DC8" s="659"/>
      <c r="DD8" s="627">
        <v>1067</v>
      </c>
      <c r="DE8" s="622"/>
      <c r="DF8" s="622"/>
      <c r="DG8" s="622"/>
      <c r="DH8" s="622"/>
      <c r="DI8" s="622"/>
      <c r="DJ8" s="622"/>
      <c r="DK8" s="622"/>
      <c r="DL8" s="622"/>
      <c r="DM8" s="622"/>
      <c r="DN8" s="622"/>
      <c r="DO8" s="622"/>
      <c r="DP8" s="623"/>
      <c r="DQ8" s="627">
        <v>297929</v>
      </c>
      <c r="DR8" s="622"/>
      <c r="DS8" s="622"/>
      <c r="DT8" s="622"/>
      <c r="DU8" s="622"/>
      <c r="DV8" s="622"/>
      <c r="DW8" s="622"/>
      <c r="DX8" s="622"/>
      <c r="DY8" s="622"/>
      <c r="DZ8" s="622"/>
      <c r="EA8" s="622"/>
      <c r="EB8" s="622"/>
      <c r="EC8" s="658"/>
    </row>
    <row r="9" spans="2:143" ht="11.25" customHeight="1" x14ac:dyDescent="0.2">
      <c r="B9" s="618" t="s">
        <v>244</v>
      </c>
      <c r="C9" s="619"/>
      <c r="D9" s="619"/>
      <c r="E9" s="619"/>
      <c r="F9" s="619"/>
      <c r="G9" s="619"/>
      <c r="H9" s="619"/>
      <c r="I9" s="619"/>
      <c r="J9" s="619"/>
      <c r="K9" s="619"/>
      <c r="L9" s="619"/>
      <c r="M9" s="619"/>
      <c r="N9" s="619"/>
      <c r="O9" s="619"/>
      <c r="P9" s="619"/>
      <c r="Q9" s="620"/>
      <c r="R9" s="621">
        <v>2180</v>
      </c>
      <c r="S9" s="622"/>
      <c r="T9" s="622"/>
      <c r="U9" s="622"/>
      <c r="V9" s="622"/>
      <c r="W9" s="622"/>
      <c r="X9" s="622"/>
      <c r="Y9" s="623"/>
      <c r="Z9" s="659">
        <v>0.1</v>
      </c>
      <c r="AA9" s="659"/>
      <c r="AB9" s="659"/>
      <c r="AC9" s="659"/>
      <c r="AD9" s="660">
        <v>2180</v>
      </c>
      <c r="AE9" s="660"/>
      <c r="AF9" s="660"/>
      <c r="AG9" s="660"/>
      <c r="AH9" s="660"/>
      <c r="AI9" s="660"/>
      <c r="AJ9" s="660"/>
      <c r="AK9" s="660"/>
      <c r="AL9" s="624">
        <v>0.2</v>
      </c>
      <c r="AM9" s="625"/>
      <c r="AN9" s="625"/>
      <c r="AO9" s="661"/>
      <c r="AP9" s="618" t="s">
        <v>245</v>
      </c>
      <c r="AQ9" s="619"/>
      <c r="AR9" s="619"/>
      <c r="AS9" s="619"/>
      <c r="AT9" s="619"/>
      <c r="AU9" s="619"/>
      <c r="AV9" s="619"/>
      <c r="AW9" s="619"/>
      <c r="AX9" s="619"/>
      <c r="AY9" s="619"/>
      <c r="AZ9" s="619"/>
      <c r="BA9" s="619"/>
      <c r="BB9" s="619"/>
      <c r="BC9" s="619"/>
      <c r="BD9" s="619"/>
      <c r="BE9" s="619"/>
      <c r="BF9" s="620"/>
      <c r="BG9" s="621">
        <v>202940</v>
      </c>
      <c r="BH9" s="622"/>
      <c r="BI9" s="622"/>
      <c r="BJ9" s="622"/>
      <c r="BK9" s="622"/>
      <c r="BL9" s="622"/>
      <c r="BM9" s="622"/>
      <c r="BN9" s="623"/>
      <c r="BO9" s="659">
        <v>48.8</v>
      </c>
      <c r="BP9" s="659"/>
      <c r="BQ9" s="659"/>
      <c r="BR9" s="659"/>
      <c r="BS9" s="660" t="s">
        <v>131</v>
      </c>
      <c r="BT9" s="660"/>
      <c r="BU9" s="660"/>
      <c r="BV9" s="660"/>
      <c r="BW9" s="660"/>
      <c r="BX9" s="660"/>
      <c r="BY9" s="660"/>
      <c r="BZ9" s="660"/>
      <c r="CA9" s="660"/>
      <c r="CB9" s="695"/>
      <c r="CD9" s="618" t="s">
        <v>246</v>
      </c>
      <c r="CE9" s="619"/>
      <c r="CF9" s="619"/>
      <c r="CG9" s="619"/>
      <c r="CH9" s="619"/>
      <c r="CI9" s="619"/>
      <c r="CJ9" s="619"/>
      <c r="CK9" s="619"/>
      <c r="CL9" s="619"/>
      <c r="CM9" s="619"/>
      <c r="CN9" s="619"/>
      <c r="CO9" s="619"/>
      <c r="CP9" s="619"/>
      <c r="CQ9" s="620"/>
      <c r="CR9" s="621">
        <v>121168</v>
      </c>
      <c r="CS9" s="622"/>
      <c r="CT9" s="622"/>
      <c r="CU9" s="622"/>
      <c r="CV9" s="622"/>
      <c r="CW9" s="622"/>
      <c r="CX9" s="622"/>
      <c r="CY9" s="623"/>
      <c r="CZ9" s="659">
        <v>6.3</v>
      </c>
      <c r="DA9" s="659"/>
      <c r="DB9" s="659"/>
      <c r="DC9" s="659"/>
      <c r="DD9" s="627" t="s">
        <v>131</v>
      </c>
      <c r="DE9" s="622"/>
      <c r="DF9" s="622"/>
      <c r="DG9" s="622"/>
      <c r="DH9" s="622"/>
      <c r="DI9" s="622"/>
      <c r="DJ9" s="622"/>
      <c r="DK9" s="622"/>
      <c r="DL9" s="622"/>
      <c r="DM9" s="622"/>
      <c r="DN9" s="622"/>
      <c r="DO9" s="622"/>
      <c r="DP9" s="623"/>
      <c r="DQ9" s="627">
        <v>71619</v>
      </c>
      <c r="DR9" s="622"/>
      <c r="DS9" s="622"/>
      <c r="DT9" s="622"/>
      <c r="DU9" s="622"/>
      <c r="DV9" s="622"/>
      <c r="DW9" s="622"/>
      <c r="DX9" s="622"/>
      <c r="DY9" s="622"/>
      <c r="DZ9" s="622"/>
      <c r="EA9" s="622"/>
      <c r="EB9" s="622"/>
      <c r="EC9" s="658"/>
    </row>
    <row r="10" spans="2:143" ht="11.25" customHeight="1" x14ac:dyDescent="0.2">
      <c r="B10" s="618" t="s">
        <v>247</v>
      </c>
      <c r="C10" s="619"/>
      <c r="D10" s="619"/>
      <c r="E10" s="619"/>
      <c r="F10" s="619"/>
      <c r="G10" s="619"/>
      <c r="H10" s="619"/>
      <c r="I10" s="619"/>
      <c r="J10" s="619"/>
      <c r="K10" s="619"/>
      <c r="L10" s="619"/>
      <c r="M10" s="619"/>
      <c r="N10" s="619"/>
      <c r="O10" s="619"/>
      <c r="P10" s="619"/>
      <c r="Q10" s="620"/>
      <c r="R10" s="621" t="s">
        <v>131</v>
      </c>
      <c r="S10" s="622"/>
      <c r="T10" s="622"/>
      <c r="U10" s="622"/>
      <c r="V10" s="622"/>
      <c r="W10" s="622"/>
      <c r="X10" s="622"/>
      <c r="Y10" s="623"/>
      <c r="Z10" s="659" t="s">
        <v>131</v>
      </c>
      <c r="AA10" s="659"/>
      <c r="AB10" s="659"/>
      <c r="AC10" s="659"/>
      <c r="AD10" s="660" t="s">
        <v>131</v>
      </c>
      <c r="AE10" s="660"/>
      <c r="AF10" s="660"/>
      <c r="AG10" s="660"/>
      <c r="AH10" s="660"/>
      <c r="AI10" s="660"/>
      <c r="AJ10" s="660"/>
      <c r="AK10" s="660"/>
      <c r="AL10" s="624" t="s">
        <v>131</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5893</v>
      </c>
      <c r="BH10" s="622"/>
      <c r="BI10" s="622"/>
      <c r="BJ10" s="622"/>
      <c r="BK10" s="622"/>
      <c r="BL10" s="622"/>
      <c r="BM10" s="622"/>
      <c r="BN10" s="623"/>
      <c r="BO10" s="659">
        <v>1.4</v>
      </c>
      <c r="BP10" s="659"/>
      <c r="BQ10" s="659"/>
      <c r="BR10" s="659"/>
      <c r="BS10" s="660">
        <v>1683</v>
      </c>
      <c r="BT10" s="660"/>
      <c r="BU10" s="660"/>
      <c r="BV10" s="660"/>
      <c r="BW10" s="660"/>
      <c r="BX10" s="660"/>
      <c r="BY10" s="660"/>
      <c r="BZ10" s="660"/>
      <c r="CA10" s="660"/>
      <c r="CB10" s="695"/>
      <c r="CD10" s="618" t="s">
        <v>249</v>
      </c>
      <c r="CE10" s="619"/>
      <c r="CF10" s="619"/>
      <c r="CG10" s="619"/>
      <c r="CH10" s="619"/>
      <c r="CI10" s="619"/>
      <c r="CJ10" s="619"/>
      <c r="CK10" s="619"/>
      <c r="CL10" s="619"/>
      <c r="CM10" s="619"/>
      <c r="CN10" s="619"/>
      <c r="CO10" s="619"/>
      <c r="CP10" s="619"/>
      <c r="CQ10" s="620"/>
      <c r="CR10" s="621" t="s">
        <v>131</v>
      </c>
      <c r="CS10" s="622"/>
      <c r="CT10" s="622"/>
      <c r="CU10" s="622"/>
      <c r="CV10" s="622"/>
      <c r="CW10" s="622"/>
      <c r="CX10" s="622"/>
      <c r="CY10" s="623"/>
      <c r="CZ10" s="659" t="s">
        <v>237</v>
      </c>
      <c r="DA10" s="659"/>
      <c r="DB10" s="659"/>
      <c r="DC10" s="659"/>
      <c r="DD10" s="627" t="s">
        <v>131</v>
      </c>
      <c r="DE10" s="622"/>
      <c r="DF10" s="622"/>
      <c r="DG10" s="622"/>
      <c r="DH10" s="622"/>
      <c r="DI10" s="622"/>
      <c r="DJ10" s="622"/>
      <c r="DK10" s="622"/>
      <c r="DL10" s="622"/>
      <c r="DM10" s="622"/>
      <c r="DN10" s="622"/>
      <c r="DO10" s="622"/>
      <c r="DP10" s="623"/>
      <c r="DQ10" s="627" t="s">
        <v>131</v>
      </c>
      <c r="DR10" s="622"/>
      <c r="DS10" s="622"/>
      <c r="DT10" s="622"/>
      <c r="DU10" s="622"/>
      <c r="DV10" s="622"/>
      <c r="DW10" s="622"/>
      <c r="DX10" s="622"/>
      <c r="DY10" s="622"/>
      <c r="DZ10" s="622"/>
      <c r="EA10" s="622"/>
      <c r="EB10" s="622"/>
      <c r="EC10" s="658"/>
    </row>
    <row r="11" spans="2:143" ht="11.25" customHeight="1" x14ac:dyDescent="0.2">
      <c r="B11" s="618" t="s">
        <v>250</v>
      </c>
      <c r="C11" s="619"/>
      <c r="D11" s="619"/>
      <c r="E11" s="619"/>
      <c r="F11" s="619"/>
      <c r="G11" s="619"/>
      <c r="H11" s="619"/>
      <c r="I11" s="619"/>
      <c r="J11" s="619"/>
      <c r="K11" s="619"/>
      <c r="L11" s="619"/>
      <c r="M11" s="619"/>
      <c r="N11" s="619"/>
      <c r="O11" s="619"/>
      <c r="P11" s="619"/>
      <c r="Q11" s="620"/>
      <c r="R11" s="621">
        <v>74005</v>
      </c>
      <c r="S11" s="622"/>
      <c r="T11" s="622"/>
      <c r="U11" s="622"/>
      <c r="V11" s="622"/>
      <c r="W11" s="622"/>
      <c r="X11" s="622"/>
      <c r="Y11" s="623"/>
      <c r="Z11" s="624">
        <v>3.4</v>
      </c>
      <c r="AA11" s="625"/>
      <c r="AB11" s="625"/>
      <c r="AC11" s="626"/>
      <c r="AD11" s="627">
        <v>74005</v>
      </c>
      <c r="AE11" s="622"/>
      <c r="AF11" s="622"/>
      <c r="AG11" s="622"/>
      <c r="AH11" s="622"/>
      <c r="AI11" s="622"/>
      <c r="AJ11" s="622"/>
      <c r="AK11" s="623"/>
      <c r="AL11" s="624">
        <v>5.6</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8502</v>
      </c>
      <c r="BH11" s="622"/>
      <c r="BI11" s="622"/>
      <c r="BJ11" s="622"/>
      <c r="BK11" s="622"/>
      <c r="BL11" s="622"/>
      <c r="BM11" s="622"/>
      <c r="BN11" s="623"/>
      <c r="BO11" s="659">
        <v>2</v>
      </c>
      <c r="BP11" s="659"/>
      <c r="BQ11" s="659"/>
      <c r="BR11" s="659"/>
      <c r="BS11" s="660">
        <v>2429</v>
      </c>
      <c r="BT11" s="660"/>
      <c r="BU11" s="660"/>
      <c r="BV11" s="660"/>
      <c r="BW11" s="660"/>
      <c r="BX11" s="660"/>
      <c r="BY11" s="660"/>
      <c r="BZ11" s="660"/>
      <c r="CA11" s="660"/>
      <c r="CB11" s="695"/>
      <c r="CD11" s="618" t="s">
        <v>252</v>
      </c>
      <c r="CE11" s="619"/>
      <c r="CF11" s="619"/>
      <c r="CG11" s="619"/>
      <c r="CH11" s="619"/>
      <c r="CI11" s="619"/>
      <c r="CJ11" s="619"/>
      <c r="CK11" s="619"/>
      <c r="CL11" s="619"/>
      <c r="CM11" s="619"/>
      <c r="CN11" s="619"/>
      <c r="CO11" s="619"/>
      <c r="CP11" s="619"/>
      <c r="CQ11" s="620"/>
      <c r="CR11" s="621">
        <v>39838</v>
      </c>
      <c r="CS11" s="622"/>
      <c r="CT11" s="622"/>
      <c r="CU11" s="622"/>
      <c r="CV11" s="622"/>
      <c r="CW11" s="622"/>
      <c r="CX11" s="622"/>
      <c r="CY11" s="623"/>
      <c r="CZ11" s="659">
        <v>2.1</v>
      </c>
      <c r="DA11" s="659"/>
      <c r="DB11" s="659"/>
      <c r="DC11" s="659"/>
      <c r="DD11" s="627">
        <v>8234</v>
      </c>
      <c r="DE11" s="622"/>
      <c r="DF11" s="622"/>
      <c r="DG11" s="622"/>
      <c r="DH11" s="622"/>
      <c r="DI11" s="622"/>
      <c r="DJ11" s="622"/>
      <c r="DK11" s="622"/>
      <c r="DL11" s="622"/>
      <c r="DM11" s="622"/>
      <c r="DN11" s="622"/>
      <c r="DO11" s="622"/>
      <c r="DP11" s="623"/>
      <c r="DQ11" s="627">
        <v>30028</v>
      </c>
      <c r="DR11" s="622"/>
      <c r="DS11" s="622"/>
      <c r="DT11" s="622"/>
      <c r="DU11" s="622"/>
      <c r="DV11" s="622"/>
      <c r="DW11" s="622"/>
      <c r="DX11" s="622"/>
      <c r="DY11" s="622"/>
      <c r="DZ11" s="622"/>
      <c r="EA11" s="622"/>
      <c r="EB11" s="622"/>
      <c r="EC11" s="658"/>
    </row>
    <row r="12" spans="2:143" ht="11.25" customHeight="1" x14ac:dyDescent="0.2">
      <c r="B12" s="618" t="s">
        <v>253</v>
      </c>
      <c r="C12" s="619"/>
      <c r="D12" s="619"/>
      <c r="E12" s="619"/>
      <c r="F12" s="619"/>
      <c r="G12" s="619"/>
      <c r="H12" s="619"/>
      <c r="I12" s="619"/>
      <c r="J12" s="619"/>
      <c r="K12" s="619"/>
      <c r="L12" s="619"/>
      <c r="M12" s="619"/>
      <c r="N12" s="619"/>
      <c r="O12" s="619"/>
      <c r="P12" s="619"/>
      <c r="Q12" s="620"/>
      <c r="R12" s="621" t="s">
        <v>237</v>
      </c>
      <c r="S12" s="622"/>
      <c r="T12" s="622"/>
      <c r="U12" s="622"/>
      <c r="V12" s="622"/>
      <c r="W12" s="622"/>
      <c r="X12" s="622"/>
      <c r="Y12" s="623"/>
      <c r="Z12" s="659" t="s">
        <v>131</v>
      </c>
      <c r="AA12" s="659"/>
      <c r="AB12" s="659"/>
      <c r="AC12" s="659"/>
      <c r="AD12" s="660" t="s">
        <v>131</v>
      </c>
      <c r="AE12" s="660"/>
      <c r="AF12" s="660"/>
      <c r="AG12" s="660"/>
      <c r="AH12" s="660"/>
      <c r="AI12" s="660"/>
      <c r="AJ12" s="660"/>
      <c r="AK12" s="660"/>
      <c r="AL12" s="624" t="s">
        <v>131</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162881</v>
      </c>
      <c r="BH12" s="622"/>
      <c r="BI12" s="622"/>
      <c r="BJ12" s="622"/>
      <c r="BK12" s="622"/>
      <c r="BL12" s="622"/>
      <c r="BM12" s="622"/>
      <c r="BN12" s="623"/>
      <c r="BO12" s="659">
        <v>39.1</v>
      </c>
      <c r="BP12" s="659"/>
      <c r="BQ12" s="659"/>
      <c r="BR12" s="659"/>
      <c r="BS12" s="660" t="s">
        <v>131</v>
      </c>
      <c r="BT12" s="660"/>
      <c r="BU12" s="660"/>
      <c r="BV12" s="660"/>
      <c r="BW12" s="660"/>
      <c r="BX12" s="660"/>
      <c r="BY12" s="660"/>
      <c r="BZ12" s="660"/>
      <c r="CA12" s="660"/>
      <c r="CB12" s="695"/>
      <c r="CD12" s="618" t="s">
        <v>255</v>
      </c>
      <c r="CE12" s="619"/>
      <c r="CF12" s="619"/>
      <c r="CG12" s="619"/>
      <c r="CH12" s="619"/>
      <c r="CI12" s="619"/>
      <c r="CJ12" s="619"/>
      <c r="CK12" s="619"/>
      <c r="CL12" s="619"/>
      <c r="CM12" s="619"/>
      <c r="CN12" s="619"/>
      <c r="CO12" s="619"/>
      <c r="CP12" s="619"/>
      <c r="CQ12" s="620"/>
      <c r="CR12" s="621">
        <v>3851</v>
      </c>
      <c r="CS12" s="622"/>
      <c r="CT12" s="622"/>
      <c r="CU12" s="622"/>
      <c r="CV12" s="622"/>
      <c r="CW12" s="622"/>
      <c r="CX12" s="622"/>
      <c r="CY12" s="623"/>
      <c r="CZ12" s="659">
        <v>0.2</v>
      </c>
      <c r="DA12" s="659"/>
      <c r="DB12" s="659"/>
      <c r="DC12" s="659"/>
      <c r="DD12" s="627" t="s">
        <v>131</v>
      </c>
      <c r="DE12" s="622"/>
      <c r="DF12" s="622"/>
      <c r="DG12" s="622"/>
      <c r="DH12" s="622"/>
      <c r="DI12" s="622"/>
      <c r="DJ12" s="622"/>
      <c r="DK12" s="622"/>
      <c r="DL12" s="622"/>
      <c r="DM12" s="622"/>
      <c r="DN12" s="622"/>
      <c r="DO12" s="622"/>
      <c r="DP12" s="623"/>
      <c r="DQ12" s="627">
        <v>3851</v>
      </c>
      <c r="DR12" s="622"/>
      <c r="DS12" s="622"/>
      <c r="DT12" s="622"/>
      <c r="DU12" s="622"/>
      <c r="DV12" s="622"/>
      <c r="DW12" s="622"/>
      <c r="DX12" s="622"/>
      <c r="DY12" s="622"/>
      <c r="DZ12" s="622"/>
      <c r="EA12" s="622"/>
      <c r="EB12" s="622"/>
      <c r="EC12" s="658"/>
    </row>
    <row r="13" spans="2:143" ht="11.25" customHeight="1" x14ac:dyDescent="0.2">
      <c r="B13" s="618" t="s">
        <v>256</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59" t="s">
        <v>131</v>
      </c>
      <c r="AA13" s="659"/>
      <c r="AB13" s="659"/>
      <c r="AC13" s="659"/>
      <c r="AD13" s="660" t="s">
        <v>131</v>
      </c>
      <c r="AE13" s="660"/>
      <c r="AF13" s="660"/>
      <c r="AG13" s="660"/>
      <c r="AH13" s="660"/>
      <c r="AI13" s="660"/>
      <c r="AJ13" s="660"/>
      <c r="AK13" s="660"/>
      <c r="AL13" s="624" t="s">
        <v>131</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162751</v>
      </c>
      <c r="BH13" s="622"/>
      <c r="BI13" s="622"/>
      <c r="BJ13" s="622"/>
      <c r="BK13" s="622"/>
      <c r="BL13" s="622"/>
      <c r="BM13" s="622"/>
      <c r="BN13" s="623"/>
      <c r="BO13" s="659">
        <v>39.1</v>
      </c>
      <c r="BP13" s="659"/>
      <c r="BQ13" s="659"/>
      <c r="BR13" s="659"/>
      <c r="BS13" s="660" t="s">
        <v>131</v>
      </c>
      <c r="BT13" s="660"/>
      <c r="BU13" s="660"/>
      <c r="BV13" s="660"/>
      <c r="BW13" s="660"/>
      <c r="BX13" s="660"/>
      <c r="BY13" s="660"/>
      <c r="BZ13" s="660"/>
      <c r="CA13" s="660"/>
      <c r="CB13" s="695"/>
      <c r="CD13" s="618" t="s">
        <v>258</v>
      </c>
      <c r="CE13" s="619"/>
      <c r="CF13" s="619"/>
      <c r="CG13" s="619"/>
      <c r="CH13" s="619"/>
      <c r="CI13" s="619"/>
      <c r="CJ13" s="619"/>
      <c r="CK13" s="619"/>
      <c r="CL13" s="619"/>
      <c r="CM13" s="619"/>
      <c r="CN13" s="619"/>
      <c r="CO13" s="619"/>
      <c r="CP13" s="619"/>
      <c r="CQ13" s="620"/>
      <c r="CR13" s="621">
        <v>220312</v>
      </c>
      <c r="CS13" s="622"/>
      <c r="CT13" s="622"/>
      <c r="CU13" s="622"/>
      <c r="CV13" s="622"/>
      <c r="CW13" s="622"/>
      <c r="CX13" s="622"/>
      <c r="CY13" s="623"/>
      <c r="CZ13" s="659">
        <v>11.5</v>
      </c>
      <c r="DA13" s="659"/>
      <c r="DB13" s="659"/>
      <c r="DC13" s="659"/>
      <c r="DD13" s="627">
        <v>99969</v>
      </c>
      <c r="DE13" s="622"/>
      <c r="DF13" s="622"/>
      <c r="DG13" s="622"/>
      <c r="DH13" s="622"/>
      <c r="DI13" s="622"/>
      <c r="DJ13" s="622"/>
      <c r="DK13" s="622"/>
      <c r="DL13" s="622"/>
      <c r="DM13" s="622"/>
      <c r="DN13" s="622"/>
      <c r="DO13" s="622"/>
      <c r="DP13" s="623"/>
      <c r="DQ13" s="627">
        <v>160521</v>
      </c>
      <c r="DR13" s="622"/>
      <c r="DS13" s="622"/>
      <c r="DT13" s="622"/>
      <c r="DU13" s="622"/>
      <c r="DV13" s="622"/>
      <c r="DW13" s="622"/>
      <c r="DX13" s="622"/>
      <c r="DY13" s="622"/>
      <c r="DZ13" s="622"/>
      <c r="EA13" s="622"/>
      <c r="EB13" s="622"/>
      <c r="EC13" s="658"/>
    </row>
    <row r="14" spans="2:143" ht="11.25" customHeight="1" x14ac:dyDescent="0.2">
      <c r="B14" s="618" t="s">
        <v>259</v>
      </c>
      <c r="C14" s="619"/>
      <c r="D14" s="619"/>
      <c r="E14" s="619"/>
      <c r="F14" s="619"/>
      <c r="G14" s="619"/>
      <c r="H14" s="619"/>
      <c r="I14" s="619"/>
      <c r="J14" s="619"/>
      <c r="K14" s="619"/>
      <c r="L14" s="619"/>
      <c r="M14" s="619"/>
      <c r="N14" s="619"/>
      <c r="O14" s="619"/>
      <c r="P14" s="619"/>
      <c r="Q14" s="620"/>
      <c r="R14" s="621">
        <v>22</v>
      </c>
      <c r="S14" s="622"/>
      <c r="T14" s="622"/>
      <c r="U14" s="622"/>
      <c r="V14" s="622"/>
      <c r="W14" s="622"/>
      <c r="X14" s="622"/>
      <c r="Y14" s="623"/>
      <c r="Z14" s="659">
        <v>0</v>
      </c>
      <c r="AA14" s="659"/>
      <c r="AB14" s="659"/>
      <c r="AC14" s="659"/>
      <c r="AD14" s="660">
        <v>22</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10353</v>
      </c>
      <c r="BH14" s="622"/>
      <c r="BI14" s="622"/>
      <c r="BJ14" s="622"/>
      <c r="BK14" s="622"/>
      <c r="BL14" s="622"/>
      <c r="BM14" s="622"/>
      <c r="BN14" s="623"/>
      <c r="BO14" s="659">
        <v>2.5</v>
      </c>
      <c r="BP14" s="659"/>
      <c r="BQ14" s="659"/>
      <c r="BR14" s="659"/>
      <c r="BS14" s="660" t="s">
        <v>131</v>
      </c>
      <c r="BT14" s="660"/>
      <c r="BU14" s="660"/>
      <c r="BV14" s="660"/>
      <c r="BW14" s="660"/>
      <c r="BX14" s="660"/>
      <c r="BY14" s="660"/>
      <c r="BZ14" s="660"/>
      <c r="CA14" s="660"/>
      <c r="CB14" s="695"/>
      <c r="CD14" s="618" t="s">
        <v>261</v>
      </c>
      <c r="CE14" s="619"/>
      <c r="CF14" s="619"/>
      <c r="CG14" s="619"/>
      <c r="CH14" s="619"/>
      <c r="CI14" s="619"/>
      <c r="CJ14" s="619"/>
      <c r="CK14" s="619"/>
      <c r="CL14" s="619"/>
      <c r="CM14" s="619"/>
      <c r="CN14" s="619"/>
      <c r="CO14" s="619"/>
      <c r="CP14" s="619"/>
      <c r="CQ14" s="620"/>
      <c r="CR14" s="621">
        <v>56389</v>
      </c>
      <c r="CS14" s="622"/>
      <c r="CT14" s="622"/>
      <c r="CU14" s="622"/>
      <c r="CV14" s="622"/>
      <c r="CW14" s="622"/>
      <c r="CX14" s="622"/>
      <c r="CY14" s="623"/>
      <c r="CZ14" s="659">
        <v>2.9</v>
      </c>
      <c r="DA14" s="659"/>
      <c r="DB14" s="659"/>
      <c r="DC14" s="659"/>
      <c r="DD14" s="627">
        <v>238</v>
      </c>
      <c r="DE14" s="622"/>
      <c r="DF14" s="622"/>
      <c r="DG14" s="622"/>
      <c r="DH14" s="622"/>
      <c r="DI14" s="622"/>
      <c r="DJ14" s="622"/>
      <c r="DK14" s="622"/>
      <c r="DL14" s="622"/>
      <c r="DM14" s="622"/>
      <c r="DN14" s="622"/>
      <c r="DO14" s="622"/>
      <c r="DP14" s="623"/>
      <c r="DQ14" s="627">
        <v>56389</v>
      </c>
      <c r="DR14" s="622"/>
      <c r="DS14" s="622"/>
      <c r="DT14" s="622"/>
      <c r="DU14" s="622"/>
      <c r="DV14" s="622"/>
      <c r="DW14" s="622"/>
      <c r="DX14" s="622"/>
      <c r="DY14" s="622"/>
      <c r="DZ14" s="622"/>
      <c r="EA14" s="622"/>
      <c r="EB14" s="622"/>
      <c r="EC14" s="658"/>
    </row>
    <row r="15" spans="2:143" ht="11.25" customHeight="1" x14ac:dyDescent="0.2">
      <c r="B15" s="618" t="s">
        <v>262</v>
      </c>
      <c r="C15" s="619"/>
      <c r="D15" s="619"/>
      <c r="E15" s="619"/>
      <c r="F15" s="619"/>
      <c r="G15" s="619"/>
      <c r="H15" s="619"/>
      <c r="I15" s="619"/>
      <c r="J15" s="619"/>
      <c r="K15" s="619"/>
      <c r="L15" s="619"/>
      <c r="M15" s="619"/>
      <c r="N15" s="619"/>
      <c r="O15" s="619"/>
      <c r="P15" s="619"/>
      <c r="Q15" s="620"/>
      <c r="R15" s="621" t="s">
        <v>131</v>
      </c>
      <c r="S15" s="622"/>
      <c r="T15" s="622"/>
      <c r="U15" s="622"/>
      <c r="V15" s="622"/>
      <c r="W15" s="622"/>
      <c r="X15" s="622"/>
      <c r="Y15" s="623"/>
      <c r="Z15" s="659" t="s">
        <v>237</v>
      </c>
      <c r="AA15" s="659"/>
      <c r="AB15" s="659"/>
      <c r="AC15" s="659"/>
      <c r="AD15" s="660" t="s">
        <v>131</v>
      </c>
      <c r="AE15" s="660"/>
      <c r="AF15" s="660"/>
      <c r="AG15" s="660"/>
      <c r="AH15" s="660"/>
      <c r="AI15" s="660"/>
      <c r="AJ15" s="660"/>
      <c r="AK15" s="660"/>
      <c r="AL15" s="624" t="s">
        <v>131</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19734</v>
      </c>
      <c r="BH15" s="622"/>
      <c r="BI15" s="622"/>
      <c r="BJ15" s="622"/>
      <c r="BK15" s="622"/>
      <c r="BL15" s="622"/>
      <c r="BM15" s="622"/>
      <c r="BN15" s="623"/>
      <c r="BO15" s="659">
        <v>4.7</v>
      </c>
      <c r="BP15" s="659"/>
      <c r="BQ15" s="659"/>
      <c r="BR15" s="659"/>
      <c r="BS15" s="660" t="s">
        <v>131</v>
      </c>
      <c r="BT15" s="660"/>
      <c r="BU15" s="660"/>
      <c r="BV15" s="660"/>
      <c r="BW15" s="660"/>
      <c r="BX15" s="660"/>
      <c r="BY15" s="660"/>
      <c r="BZ15" s="660"/>
      <c r="CA15" s="660"/>
      <c r="CB15" s="695"/>
      <c r="CD15" s="618" t="s">
        <v>264</v>
      </c>
      <c r="CE15" s="619"/>
      <c r="CF15" s="619"/>
      <c r="CG15" s="619"/>
      <c r="CH15" s="619"/>
      <c r="CI15" s="619"/>
      <c r="CJ15" s="619"/>
      <c r="CK15" s="619"/>
      <c r="CL15" s="619"/>
      <c r="CM15" s="619"/>
      <c r="CN15" s="619"/>
      <c r="CO15" s="619"/>
      <c r="CP15" s="619"/>
      <c r="CQ15" s="620"/>
      <c r="CR15" s="621">
        <v>247612</v>
      </c>
      <c r="CS15" s="622"/>
      <c r="CT15" s="622"/>
      <c r="CU15" s="622"/>
      <c r="CV15" s="622"/>
      <c r="CW15" s="622"/>
      <c r="CX15" s="622"/>
      <c r="CY15" s="623"/>
      <c r="CZ15" s="659">
        <v>12.9</v>
      </c>
      <c r="DA15" s="659"/>
      <c r="DB15" s="659"/>
      <c r="DC15" s="659"/>
      <c r="DD15" s="627">
        <v>9704</v>
      </c>
      <c r="DE15" s="622"/>
      <c r="DF15" s="622"/>
      <c r="DG15" s="622"/>
      <c r="DH15" s="622"/>
      <c r="DI15" s="622"/>
      <c r="DJ15" s="622"/>
      <c r="DK15" s="622"/>
      <c r="DL15" s="622"/>
      <c r="DM15" s="622"/>
      <c r="DN15" s="622"/>
      <c r="DO15" s="622"/>
      <c r="DP15" s="623"/>
      <c r="DQ15" s="627">
        <v>229536</v>
      </c>
      <c r="DR15" s="622"/>
      <c r="DS15" s="622"/>
      <c r="DT15" s="622"/>
      <c r="DU15" s="622"/>
      <c r="DV15" s="622"/>
      <c r="DW15" s="622"/>
      <c r="DX15" s="622"/>
      <c r="DY15" s="622"/>
      <c r="DZ15" s="622"/>
      <c r="EA15" s="622"/>
      <c r="EB15" s="622"/>
      <c r="EC15" s="658"/>
    </row>
    <row r="16" spans="2:143" ht="11.25" customHeight="1" x14ac:dyDescent="0.2">
      <c r="B16" s="618" t="s">
        <v>265</v>
      </c>
      <c r="C16" s="619"/>
      <c r="D16" s="619"/>
      <c r="E16" s="619"/>
      <c r="F16" s="619"/>
      <c r="G16" s="619"/>
      <c r="H16" s="619"/>
      <c r="I16" s="619"/>
      <c r="J16" s="619"/>
      <c r="K16" s="619"/>
      <c r="L16" s="619"/>
      <c r="M16" s="619"/>
      <c r="N16" s="619"/>
      <c r="O16" s="619"/>
      <c r="P16" s="619"/>
      <c r="Q16" s="620"/>
      <c r="R16" s="621">
        <v>1018</v>
      </c>
      <c r="S16" s="622"/>
      <c r="T16" s="622"/>
      <c r="U16" s="622"/>
      <c r="V16" s="622"/>
      <c r="W16" s="622"/>
      <c r="X16" s="622"/>
      <c r="Y16" s="623"/>
      <c r="Z16" s="659">
        <v>0</v>
      </c>
      <c r="AA16" s="659"/>
      <c r="AB16" s="659"/>
      <c r="AC16" s="659"/>
      <c r="AD16" s="660">
        <v>1018</v>
      </c>
      <c r="AE16" s="660"/>
      <c r="AF16" s="660"/>
      <c r="AG16" s="660"/>
      <c r="AH16" s="660"/>
      <c r="AI16" s="660"/>
      <c r="AJ16" s="660"/>
      <c r="AK16" s="660"/>
      <c r="AL16" s="624">
        <v>0.1</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131</v>
      </c>
      <c r="BH16" s="622"/>
      <c r="BI16" s="622"/>
      <c r="BJ16" s="622"/>
      <c r="BK16" s="622"/>
      <c r="BL16" s="622"/>
      <c r="BM16" s="622"/>
      <c r="BN16" s="623"/>
      <c r="BO16" s="659" t="s">
        <v>140</v>
      </c>
      <c r="BP16" s="659"/>
      <c r="BQ16" s="659"/>
      <c r="BR16" s="659"/>
      <c r="BS16" s="660" t="s">
        <v>131</v>
      </c>
      <c r="BT16" s="660"/>
      <c r="BU16" s="660"/>
      <c r="BV16" s="660"/>
      <c r="BW16" s="660"/>
      <c r="BX16" s="660"/>
      <c r="BY16" s="660"/>
      <c r="BZ16" s="660"/>
      <c r="CA16" s="660"/>
      <c r="CB16" s="695"/>
      <c r="CD16" s="618" t="s">
        <v>267</v>
      </c>
      <c r="CE16" s="619"/>
      <c r="CF16" s="619"/>
      <c r="CG16" s="619"/>
      <c r="CH16" s="619"/>
      <c r="CI16" s="619"/>
      <c r="CJ16" s="619"/>
      <c r="CK16" s="619"/>
      <c r="CL16" s="619"/>
      <c r="CM16" s="619"/>
      <c r="CN16" s="619"/>
      <c r="CO16" s="619"/>
      <c r="CP16" s="619"/>
      <c r="CQ16" s="620"/>
      <c r="CR16" s="621" t="s">
        <v>131</v>
      </c>
      <c r="CS16" s="622"/>
      <c r="CT16" s="622"/>
      <c r="CU16" s="622"/>
      <c r="CV16" s="622"/>
      <c r="CW16" s="622"/>
      <c r="CX16" s="622"/>
      <c r="CY16" s="623"/>
      <c r="CZ16" s="659" t="s">
        <v>131</v>
      </c>
      <c r="DA16" s="659"/>
      <c r="DB16" s="659"/>
      <c r="DC16" s="659"/>
      <c r="DD16" s="627" t="s">
        <v>237</v>
      </c>
      <c r="DE16" s="622"/>
      <c r="DF16" s="622"/>
      <c r="DG16" s="622"/>
      <c r="DH16" s="622"/>
      <c r="DI16" s="622"/>
      <c r="DJ16" s="622"/>
      <c r="DK16" s="622"/>
      <c r="DL16" s="622"/>
      <c r="DM16" s="622"/>
      <c r="DN16" s="622"/>
      <c r="DO16" s="622"/>
      <c r="DP16" s="623"/>
      <c r="DQ16" s="627" t="s">
        <v>131</v>
      </c>
      <c r="DR16" s="622"/>
      <c r="DS16" s="622"/>
      <c r="DT16" s="622"/>
      <c r="DU16" s="622"/>
      <c r="DV16" s="622"/>
      <c r="DW16" s="622"/>
      <c r="DX16" s="622"/>
      <c r="DY16" s="622"/>
      <c r="DZ16" s="622"/>
      <c r="EA16" s="622"/>
      <c r="EB16" s="622"/>
      <c r="EC16" s="658"/>
    </row>
    <row r="17" spans="2:133" ht="11.25" customHeight="1" x14ac:dyDescent="0.2">
      <c r="B17" s="618" t="s">
        <v>268</v>
      </c>
      <c r="C17" s="619"/>
      <c r="D17" s="619"/>
      <c r="E17" s="619"/>
      <c r="F17" s="619"/>
      <c r="G17" s="619"/>
      <c r="H17" s="619"/>
      <c r="I17" s="619"/>
      <c r="J17" s="619"/>
      <c r="K17" s="619"/>
      <c r="L17" s="619"/>
      <c r="M17" s="619"/>
      <c r="N17" s="619"/>
      <c r="O17" s="619"/>
      <c r="P17" s="619"/>
      <c r="Q17" s="620"/>
      <c r="R17" s="621">
        <v>4290</v>
      </c>
      <c r="S17" s="622"/>
      <c r="T17" s="622"/>
      <c r="U17" s="622"/>
      <c r="V17" s="622"/>
      <c r="W17" s="622"/>
      <c r="X17" s="622"/>
      <c r="Y17" s="623"/>
      <c r="Z17" s="659">
        <v>0.2</v>
      </c>
      <c r="AA17" s="659"/>
      <c r="AB17" s="659"/>
      <c r="AC17" s="659"/>
      <c r="AD17" s="660">
        <v>4290</v>
      </c>
      <c r="AE17" s="660"/>
      <c r="AF17" s="660"/>
      <c r="AG17" s="660"/>
      <c r="AH17" s="660"/>
      <c r="AI17" s="660"/>
      <c r="AJ17" s="660"/>
      <c r="AK17" s="660"/>
      <c r="AL17" s="624">
        <v>0.3</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59" t="s">
        <v>131</v>
      </c>
      <c r="BP17" s="659"/>
      <c r="BQ17" s="659"/>
      <c r="BR17" s="659"/>
      <c r="BS17" s="660" t="s">
        <v>131</v>
      </c>
      <c r="BT17" s="660"/>
      <c r="BU17" s="660"/>
      <c r="BV17" s="660"/>
      <c r="BW17" s="660"/>
      <c r="BX17" s="660"/>
      <c r="BY17" s="660"/>
      <c r="BZ17" s="660"/>
      <c r="CA17" s="660"/>
      <c r="CB17" s="695"/>
      <c r="CD17" s="618" t="s">
        <v>270</v>
      </c>
      <c r="CE17" s="619"/>
      <c r="CF17" s="619"/>
      <c r="CG17" s="619"/>
      <c r="CH17" s="619"/>
      <c r="CI17" s="619"/>
      <c r="CJ17" s="619"/>
      <c r="CK17" s="619"/>
      <c r="CL17" s="619"/>
      <c r="CM17" s="619"/>
      <c r="CN17" s="619"/>
      <c r="CO17" s="619"/>
      <c r="CP17" s="619"/>
      <c r="CQ17" s="620"/>
      <c r="CR17" s="621">
        <v>168282</v>
      </c>
      <c r="CS17" s="622"/>
      <c r="CT17" s="622"/>
      <c r="CU17" s="622"/>
      <c r="CV17" s="622"/>
      <c r="CW17" s="622"/>
      <c r="CX17" s="622"/>
      <c r="CY17" s="623"/>
      <c r="CZ17" s="659">
        <v>8.6999999999999993</v>
      </c>
      <c r="DA17" s="659"/>
      <c r="DB17" s="659"/>
      <c r="DC17" s="659"/>
      <c r="DD17" s="627" t="s">
        <v>131</v>
      </c>
      <c r="DE17" s="622"/>
      <c r="DF17" s="622"/>
      <c r="DG17" s="622"/>
      <c r="DH17" s="622"/>
      <c r="DI17" s="622"/>
      <c r="DJ17" s="622"/>
      <c r="DK17" s="622"/>
      <c r="DL17" s="622"/>
      <c r="DM17" s="622"/>
      <c r="DN17" s="622"/>
      <c r="DO17" s="622"/>
      <c r="DP17" s="623"/>
      <c r="DQ17" s="627">
        <v>168282</v>
      </c>
      <c r="DR17" s="622"/>
      <c r="DS17" s="622"/>
      <c r="DT17" s="622"/>
      <c r="DU17" s="622"/>
      <c r="DV17" s="622"/>
      <c r="DW17" s="622"/>
      <c r="DX17" s="622"/>
      <c r="DY17" s="622"/>
      <c r="DZ17" s="622"/>
      <c r="EA17" s="622"/>
      <c r="EB17" s="622"/>
      <c r="EC17" s="658"/>
    </row>
    <row r="18" spans="2:133" ht="11.25" customHeight="1" x14ac:dyDescent="0.2">
      <c r="B18" s="618" t="s">
        <v>271</v>
      </c>
      <c r="C18" s="619"/>
      <c r="D18" s="619"/>
      <c r="E18" s="619"/>
      <c r="F18" s="619"/>
      <c r="G18" s="619"/>
      <c r="H18" s="619"/>
      <c r="I18" s="619"/>
      <c r="J18" s="619"/>
      <c r="K18" s="619"/>
      <c r="L18" s="619"/>
      <c r="M18" s="619"/>
      <c r="N18" s="619"/>
      <c r="O18" s="619"/>
      <c r="P18" s="619"/>
      <c r="Q18" s="620"/>
      <c r="R18" s="621">
        <v>6683</v>
      </c>
      <c r="S18" s="622"/>
      <c r="T18" s="622"/>
      <c r="U18" s="622"/>
      <c r="V18" s="622"/>
      <c r="W18" s="622"/>
      <c r="X18" s="622"/>
      <c r="Y18" s="623"/>
      <c r="Z18" s="659">
        <v>0.3</v>
      </c>
      <c r="AA18" s="659"/>
      <c r="AB18" s="659"/>
      <c r="AC18" s="659"/>
      <c r="AD18" s="660">
        <v>6683</v>
      </c>
      <c r="AE18" s="660"/>
      <c r="AF18" s="660"/>
      <c r="AG18" s="660"/>
      <c r="AH18" s="660"/>
      <c r="AI18" s="660"/>
      <c r="AJ18" s="660"/>
      <c r="AK18" s="660"/>
      <c r="AL18" s="624">
        <v>0.5</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59" t="s">
        <v>131</v>
      </c>
      <c r="BP18" s="659"/>
      <c r="BQ18" s="659"/>
      <c r="BR18" s="659"/>
      <c r="BS18" s="660" t="s">
        <v>131</v>
      </c>
      <c r="BT18" s="660"/>
      <c r="BU18" s="660"/>
      <c r="BV18" s="660"/>
      <c r="BW18" s="660"/>
      <c r="BX18" s="660"/>
      <c r="BY18" s="660"/>
      <c r="BZ18" s="660"/>
      <c r="CA18" s="660"/>
      <c r="CB18" s="695"/>
      <c r="CD18" s="618" t="s">
        <v>273</v>
      </c>
      <c r="CE18" s="619"/>
      <c r="CF18" s="619"/>
      <c r="CG18" s="619"/>
      <c r="CH18" s="619"/>
      <c r="CI18" s="619"/>
      <c r="CJ18" s="619"/>
      <c r="CK18" s="619"/>
      <c r="CL18" s="619"/>
      <c r="CM18" s="619"/>
      <c r="CN18" s="619"/>
      <c r="CO18" s="619"/>
      <c r="CP18" s="619"/>
      <c r="CQ18" s="620"/>
      <c r="CR18" s="621" t="s">
        <v>237</v>
      </c>
      <c r="CS18" s="622"/>
      <c r="CT18" s="622"/>
      <c r="CU18" s="622"/>
      <c r="CV18" s="622"/>
      <c r="CW18" s="622"/>
      <c r="CX18" s="622"/>
      <c r="CY18" s="623"/>
      <c r="CZ18" s="659" t="s">
        <v>131</v>
      </c>
      <c r="DA18" s="659"/>
      <c r="DB18" s="659"/>
      <c r="DC18" s="659"/>
      <c r="DD18" s="627" t="s">
        <v>131</v>
      </c>
      <c r="DE18" s="622"/>
      <c r="DF18" s="622"/>
      <c r="DG18" s="622"/>
      <c r="DH18" s="622"/>
      <c r="DI18" s="622"/>
      <c r="DJ18" s="622"/>
      <c r="DK18" s="622"/>
      <c r="DL18" s="622"/>
      <c r="DM18" s="622"/>
      <c r="DN18" s="622"/>
      <c r="DO18" s="622"/>
      <c r="DP18" s="623"/>
      <c r="DQ18" s="627" t="s">
        <v>131</v>
      </c>
      <c r="DR18" s="622"/>
      <c r="DS18" s="622"/>
      <c r="DT18" s="622"/>
      <c r="DU18" s="622"/>
      <c r="DV18" s="622"/>
      <c r="DW18" s="622"/>
      <c r="DX18" s="622"/>
      <c r="DY18" s="622"/>
      <c r="DZ18" s="622"/>
      <c r="EA18" s="622"/>
      <c r="EB18" s="622"/>
      <c r="EC18" s="658"/>
    </row>
    <row r="19" spans="2:133" ht="11.25" customHeight="1" x14ac:dyDescent="0.2">
      <c r="B19" s="618" t="s">
        <v>274</v>
      </c>
      <c r="C19" s="619"/>
      <c r="D19" s="619"/>
      <c r="E19" s="619"/>
      <c r="F19" s="619"/>
      <c r="G19" s="619"/>
      <c r="H19" s="619"/>
      <c r="I19" s="619"/>
      <c r="J19" s="619"/>
      <c r="K19" s="619"/>
      <c r="L19" s="619"/>
      <c r="M19" s="619"/>
      <c r="N19" s="619"/>
      <c r="O19" s="619"/>
      <c r="P19" s="619"/>
      <c r="Q19" s="620"/>
      <c r="R19" s="621">
        <v>6683</v>
      </c>
      <c r="S19" s="622"/>
      <c r="T19" s="622"/>
      <c r="U19" s="622"/>
      <c r="V19" s="622"/>
      <c r="W19" s="622"/>
      <c r="X19" s="622"/>
      <c r="Y19" s="623"/>
      <c r="Z19" s="659">
        <v>0.3</v>
      </c>
      <c r="AA19" s="659"/>
      <c r="AB19" s="659"/>
      <c r="AC19" s="659"/>
      <c r="AD19" s="660">
        <v>6683</v>
      </c>
      <c r="AE19" s="660"/>
      <c r="AF19" s="660"/>
      <c r="AG19" s="660"/>
      <c r="AH19" s="660"/>
      <c r="AI19" s="660"/>
      <c r="AJ19" s="660"/>
      <c r="AK19" s="660"/>
      <c r="AL19" s="624">
        <v>0.5</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t="s">
        <v>131</v>
      </c>
      <c r="BH19" s="622"/>
      <c r="BI19" s="622"/>
      <c r="BJ19" s="622"/>
      <c r="BK19" s="622"/>
      <c r="BL19" s="622"/>
      <c r="BM19" s="622"/>
      <c r="BN19" s="623"/>
      <c r="BO19" s="659" t="s">
        <v>131</v>
      </c>
      <c r="BP19" s="659"/>
      <c r="BQ19" s="659"/>
      <c r="BR19" s="659"/>
      <c r="BS19" s="660" t="s">
        <v>131</v>
      </c>
      <c r="BT19" s="660"/>
      <c r="BU19" s="660"/>
      <c r="BV19" s="660"/>
      <c r="BW19" s="660"/>
      <c r="BX19" s="660"/>
      <c r="BY19" s="660"/>
      <c r="BZ19" s="660"/>
      <c r="CA19" s="660"/>
      <c r="CB19" s="695"/>
      <c r="CD19" s="618" t="s">
        <v>276</v>
      </c>
      <c r="CE19" s="619"/>
      <c r="CF19" s="619"/>
      <c r="CG19" s="619"/>
      <c r="CH19" s="619"/>
      <c r="CI19" s="619"/>
      <c r="CJ19" s="619"/>
      <c r="CK19" s="619"/>
      <c r="CL19" s="619"/>
      <c r="CM19" s="619"/>
      <c r="CN19" s="619"/>
      <c r="CO19" s="619"/>
      <c r="CP19" s="619"/>
      <c r="CQ19" s="620"/>
      <c r="CR19" s="621" t="s">
        <v>131</v>
      </c>
      <c r="CS19" s="622"/>
      <c r="CT19" s="622"/>
      <c r="CU19" s="622"/>
      <c r="CV19" s="622"/>
      <c r="CW19" s="622"/>
      <c r="CX19" s="622"/>
      <c r="CY19" s="623"/>
      <c r="CZ19" s="659" t="s">
        <v>237</v>
      </c>
      <c r="DA19" s="659"/>
      <c r="DB19" s="659"/>
      <c r="DC19" s="659"/>
      <c r="DD19" s="627" t="s">
        <v>237</v>
      </c>
      <c r="DE19" s="622"/>
      <c r="DF19" s="622"/>
      <c r="DG19" s="622"/>
      <c r="DH19" s="622"/>
      <c r="DI19" s="622"/>
      <c r="DJ19" s="622"/>
      <c r="DK19" s="622"/>
      <c r="DL19" s="622"/>
      <c r="DM19" s="622"/>
      <c r="DN19" s="622"/>
      <c r="DO19" s="622"/>
      <c r="DP19" s="623"/>
      <c r="DQ19" s="627" t="s">
        <v>131</v>
      </c>
      <c r="DR19" s="622"/>
      <c r="DS19" s="622"/>
      <c r="DT19" s="622"/>
      <c r="DU19" s="622"/>
      <c r="DV19" s="622"/>
      <c r="DW19" s="622"/>
      <c r="DX19" s="622"/>
      <c r="DY19" s="622"/>
      <c r="DZ19" s="622"/>
      <c r="EA19" s="622"/>
      <c r="EB19" s="622"/>
      <c r="EC19" s="658"/>
    </row>
    <row r="20" spans="2:133" ht="11.25" customHeight="1" x14ac:dyDescent="0.2">
      <c r="B20" s="696" t="s">
        <v>277</v>
      </c>
      <c r="C20" s="697"/>
      <c r="D20" s="697"/>
      <c r="E20" s="697"/>
      <c r="F20" s="697"/>
      <c r="G20" s="697"/>
      <c r="H20" s="697"/>
      <c r="I20" s="697"/>
      <c r="J20" s="697"/>
      <c r="K20" s="697"/>
      <c r="L20" s="697"/>
      <c r="M20" s="697"/>
      <c r="N20" s="697"/>
      <c r="O20" s="697"/>
      <c r="P20" s="697"/>
      <c r="Q20" s="698"/>
      <c r="R20" s="621" t="s">
        <v>131</v>
      </c>
      <c r="S20" s="622"/>
      <c r="T20" s="622"/>
      <c r="U20" s="622"/>
      <c r="V20" s="622"/>
      <c r="W20" s="622"/>
      <c r="X20" s="622"/>
      <c r="Y20" s="623"/>
      <c r="Z20" s="659" t="s">
        <v>131</v>
      </c>
      <c r="AA20" s="659"/>
      <c r="AB20" s="659"/>
      <c r="AC20" s="659"/>
      <c r="AD20" s="660" t="s">
        <v>131</v>
      </c>
      <c r="AE20" s="660"/>
      <c r="AF20" s="660"/>
      <c r="AG20" s="660"/>
      <c r="AH20" s="660"/>
      <c r="AI20" s="660"/>
      <c r="AJ20" s="660"/>
      <c r="AK20" s="660"/>
      <c r="AL20" s="624" t="s">
        <v>131</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t="s">
        <v>131</v>
      </c>
      <c r="BH20" s="622"/>
      <c r="BI20" s="622"/>
      <c r="BJ20" s="622"/>
      <c r="BK20" s="622"/>
      <c r="BL20" s="622"/>
      <c r="BM20" s="622"/>
      <c r="BN20" s="623"/>
      <c r="BO20" s="659" t="s">
        <v>131</v>
      </c>
      <c r="BP20" s="659"/>
      <c r="BQ20" s="659"/>
      <c r="BR20" s="659"/>
      <c r="BS20" s="660" t="s">
        <v>237</v>
      </c>
      <c r="BT20" s="660"/>
      <c r="BU20" s="660"/>
      <c r="BV20" s="660"/>
      <c r="BW20" s="660"/>
      <c r="BX20" s="660"/>
      <c r="BY20" s="660"/>
      <c r="BZ20" s="660"/>
      <c r="CA20" s="660"/>
      <c r="CB20" s="695"/>
      <c r="CD20" s="618" t="s">
        <v>279</v>
      </c>
      <c r="CE20" s="619"/>
      <c r="CF20" s="619"/>
      <c r="CG20" s="619"/>
      <c r="CH20" s="619"/>
      <c r="CI20" s="619"/>
      <c r="CJ20" s="619"/>
      <c r="CK20" s="619"/>
      <c r="CL20" s="619"/>
      <c r="CM20" s="619"/>
      <c r="CN20" s="619"/>
      <c r="CO20" s="619"/>
      <c r="CP20" s="619"/>
      <c r="CQ20" s="620"/>
      <c r="CR20" s="621">
        <v>1923995</v>
      </c>
      <c r="CS20" s="622"/>
      <c r="CT20" s="622"/>
      <c r="CU20" s="622"/>
      <c r="CV20" s="622"/>
      <c r="CW20" s="622"/>
      <c r="CX20" s="622"/>
      <c r="CY20" s="623"/>
      <c r="CZ20" s="659">
        <v>100</v>
      </c>
      <c r="DA20" s="659"/>
      <c r="DB20" s="659"/>
      <c r="DC20" s="659"/>
      <c r="DD20" s="627">
        <v>121813</v>
      </c>
      <c r="DE20" s="622"/>
      <c r="DF20" s="622"/>
      <c r="DG20" s="622"/>
      <c r="DH20" s="622"/>
      <c r="DI20" s="622"/>
      <c r="DJ20" s="622"/>
      <c r="DK20" s="622"/>
      <c r="DL20" s="622"/>
      <c r="DM20" s="622"/>
      <c r="DN20" s="622"/>
      <c r="DO20" s="622"/>
      <c r="DP20" s="623"/>
      <c r="DQ20" s="627">
        <v>1374957</v>
      </c>
      <c r="DR20" s="622"/>
      <c r="DS20" s="622"/>
      <c r="DT20" s="622"/>
      <c r="DU20" s="622"/>
      <c r="DV20" s="622"/>
      <c r="DW20" s="622"/>
      <c r="DX20" s="622"/>
      <c r="DY20" s="622"/>
      <c r="DZ20" s="622"/>
      <c r="EA20" s="622"/>
      <c r="EB20" s="622"/>
      <c r="EC20" s="658"/>
    </row>
    <row r="21" spans="2:133" ht="11.25" customHeight="1" x14ac:dyDescent="0.2">
      <c r="B21" s="618" t="s">
        <v>280</v>
      </c>
      <c r="C21" s="619"/>
      <c r="D21" s="619"/>
      <c r="E21" s="619"/>
      <c r="F21" s="619"/>
      <c r="G21" s="619"/>
      <c r="H21" s="619"/>
      <c r="I21" s="619"/>
      <c r="J21" s="619"/>
      <c r="K21" s="619"/>
      <c r="L21" s="619"/>
      <c r="M21" s="619"/>
      <c r="N21" s="619"/>
      <c r="O21" s="619"/>
      <c r="P21" s="619"/>
      <c r="Q21" s="620"/>
      <c r="R21" s="621">
        <v>850568</v>
      </c>
      <c r="S21" s="622"/>
      <c r="T21" s="622"/>
      <c r="U21" s="622"/>
      <c r="V21" s="622"/>
      <c r="W21" s="622"/>
      <c r="X21" s="622"/>
      <c r="Y21" s="623"/>
      <c r="Z21" s="659">
        <v>39.299999999999997</v>
      </c>
      <c r="AA21" s="659"/>
      <c r="AB21" s="659"/>
      <c r="AC21" s="659"/>
      <c r="AD21" s="660">
        <v>788697</v>
      </c>
      <c r="AE21" s="660"/>
      <c r="AF21" s="660"/>
      <c r="AG21" s="660"/>
      <c r="AH21" s="660"/>
      <c r="AI21" s="660"/>
      <c r="AJ21" s="660"/>
      <c r="AK21" s="660"/>
      <c r="AL21" s="624">
        <v>60.1</v>
      </c>
      <c r="AM21" s="625"/>
      <c r="AN21" s="625"/>
      <c r="AO21" s="661"/>
      <c r="AP21" s="618" t="s">
        <v>281</v>
      </c>
      <c r="AQ21" s="699"/>
      <c r="AR21" s="699"/>
      <c r="AS21" s="699"/>
      <c r="AT21" s="699"/>
      <c r="AU21" s="699"/>
      <c r="AV21" s="699"/>
      <c r="AW21" s="699"/>
      <c r="AX21" s="699"/>
      <c r="AY21" s="699"/>
      <c r="AZ21" s="699"/>
      <c r="BA21" s="699"/>
      <c r="BB21" s="699"/>
      <c r="BC21" s="699"/>
      <c r="BD21" s="699"/>
      <c r="BE21" s="699"/>
      <c r="BF21" s="700"/>
      <c r="BG21" s="621" t="s">
        <v>131</v>
      </c>
      <c r="BH21" s="622"/>
      <c r="BI21" s="622"/>
      <c r="BJ21" s="622"/>
      <c r="BK21" s="622"/>
      <c r="BL21" s="622"/>
      <c r="BM21" s="622"/>
      <c r="BN21" s="623"/>
      <c r="BO21" s="659" t="s">
        <v>131</v>
      </c>
      <c r="BP21" s="659"/>
      <c r="BQ21" s="659"/>
      <c r="BR21" s="659"/>
      <c r="BS21" s="660" t="s">
        <v>131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282</v>
      </c>
      <c r="C22" s="619"/>
      <c r="D22" s="619"/>
      <c r="E22" s="619"/>
      <c r="F22" s="619"/>
      <c r="G22" s="619"/>
      <c r="H22" s="619"/>
      <c r="I22" s="619"/>
      <c r="J22" s="619"/>
      <c r="K22" s="619"/>
      <c r="L22" s="619"/>
      <c r="M22" s="619"/>
      <c r="N22" s="619"/>
      <c r="O22" s="619"/>
      <c r="P22" s="619"/>
      <c r="Q22" s="620"/>
      <c r="R22" s="621">
        <v>788697</v>
      </c>
      <c r="S22" s="622"/>
      <c r="T22" s="622"/>
      <c r="U22" s="622"/>
      <c r="V22" s="622"/>
      <c r="W22" s="622"/>
      <c r="X22" s="622"/>
      <c r="Y22" s="623"/>
      <c r="Z22" s="659">
        <v>36.5</v>
      </c>
      <c r="AA22" s="659"/>
      <c r="AB22" s="659"/>
      <c r="AC22" s="659"/>
      <c r="AD22" s="660">
        <v>788697</v>
      </c>
      <c r="AE22" s="660"/>
      <c r="AF22" s="660"/>
      <c r="AG22" s="660"/>
      <c r="AH22" s="660"/>
      <c r="AI22" s="660"/>
      <c r="AJ22" s="660"/>
      <c r="AK22" s="660"/>
      <c r="AL22" s="624">
        <v>60.1</v>
      </c>
      <c r="AM22" s="625"/>
      <c r="AN22" s="625"/>
      <c r="AO22" s="661"/>
      <c r="AP22" s="618" t="s">
        <v>283</v>
      </c>
      <c r="AQ22" s="699"/>
      <c r="AR22" s="699"/>
      <c r="AS22" s="699"/>
      <c r="AT22" s="699"/>
      <c r="AU22" s="699"/>
      <c r="AV22" s="699"/>
      <c r="AW22" s="699"/>
      <c r="AX22" s="699"/>
      <c r="AY22" s="699"/>
      <c r="AZ22" s="699"/>
      <c r="BA22" s="699"/>
      <c r="BB22" s="699"/>
      <c r="BC22" s="699"/>
      <c r="BD22" s="699"/>
      <c r="BE22" s="699"/>
      <c r="BF22" s="700"/>
      <c r="BG22" s="621" t="s">
        <v>237</v>
      </c>
      <c r="BH22" s="622"/>
      <c r="BI22" s="622"/>
      <c r="BJ22" s="622"/>
      <c r="BK22" s="622"/>
      <c r="BL22" s="622"/>
      <c r="BM22" s="622"/>
      <c r="BN22" s="623"/>
      <c r="BO22" s="659" t="s">
        <v>131</v>
      </c>
      <c r="BP22" s="659"/>
      <c r="BQ22" s="659"/>
      <c r="BR22" s="659"/>
      <c r="BS22" s="660" t="s">
        <v>140</v>
      </c>
      <c r="BT22" s="660"/>
      <c r="BU22" s="660"/>
      <c r="BV22" s="660"/>
      <c r="BW22" s="660"/>
      <c r="BX22" s="660"/>
      <c r="BY22" s="660"/>
      <c r="BZ22" s="660"/>
      <c r="CA22" s="660"/>
      <c r="CB22" s="695"/>
      <c r="CD22" s="679" t="s">
        <v>284</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285</v>
      </c>
      <c r="C23" s="619"/>
      <c r="D23" s="619"/>
      <c r="E23" s="619"/>
      <c r="F23" s="619"/>
      <c r="G23" s="619"/>
      <c r="H23" s="619"/>
      <c r="I23" s="619"/>
      <c r="J23" s="619"/>
      <c r="K23" s="619"/>
      <c r="L23" s="619"/>
      <c r="M23" s="619"/>
      <c r="N23" s="619"/>
      <c r="O23" s="619"/>
      <c r="P23" s="619"/>
      <c r="Q23" s="620"/>
      <c r="R23" s="621">
        <v>61871</v>
      </c>
      <c r="S23" s="622"/>
      <c r="T23" s="622"/>
      <c r="U23" s="622"/>
      <c r="V23" s="622"/>
      <c r="W23" s="622"/>
      <c r="X23" s="622"/>
      <c r="Y23" s="623"/>
      <c r="Z23" s="659">
        <v>2.9</v>
      </c>
      <c r="AA23" s="659"/>
      <c r="AB23" s="659"/>
      <c r="AC23" s="659"/>
      <c r="AD23" s="660" t="s">
        <v>131</v>
      </c>
      <c r="AE23" s="660"/>
      <c r="AF23" s="660"/>
      <c r="AG23" s="660"/>
      <c r="AH23" s="660"/>
      <c r="AI23" s="660"/>
      <c r="AJ23" s="660"/>
      <c r="AK23" s="660"/>
      <c r="AL23" s="624" t="s">
        <v>237</v>
      </c>
      <c r="AM23" s="625"/>
      <c r="AN23" s="625"/>
      <c r="AO23" s="661"/>
      <c r="AP23" s="618" t="s">
        <v>286</v>
      </c>
      <c r="AQ23" s="699"/>
      <c r="AR23" s="699"/>
      <c r="AS23" s="699"/>
      <c r="AT23" s="699"/>
      <c r="AU23" s="699"/>
      <c r="AV23" s="699"/>
      <c r="AW23" s="699"/>
      <c r="AX23" s="699"/>
      <c r="AY23" s="699"/>
      <c r="AZ23" s="699"/>
      <c r="BA23" s="699"/>
      <c r="BB23" s="699"/>
      <c r="BC23" s="699"/>
      <c r="BD23" s="699"/>
      <c r="BE23" s="699"/>
      <c r="BF23" s="700"/>
      <c r="BG23" s="621" t="s">
        <v>131</v>
      </c>
      <c r="BH23" s="622"/>
      <c r="BI23" s="622"/>
      <c r="BJ23" s="622"/>
      <c r="BK23" s="622"/>
      <c r="BL23" s="622"/>
      <c r="BM23" s="622"/>
      <c r="BN23" s="623"/>
      <c r="BO23" s="659" t="s">
        <v>131</v>
      </c>
      <c r="BP23" s="659"/>
      <c r="BQ23" s="659"/>
      <c r="BR23" s="659"/>
      <c r="BS23" s="660" t="s">
        <v>131</v>
      </c>
      <c r="BT23" s="660"/>
      <c r="BU23" s="660"/>
      <c r="BV23" s="660"/>
      <c r="BW23" s="660"/>
      <c r="BX23" s="660"/>
      <c r="BY23" s="660"/>
      <c r="BZ23" s="660"/>
      <c r="CA23" s="660"/>
      <c r="CB23" s="695"/>
      <c r="CD23" s="679" t="s">
        <v>225</v>
      </c>
      <c r="CE23" s="680"/>
      <c r="CF23" s="680"/>
      <c r="CG23" s="680"/>
      <c r="CH23" s="680"/>
      <c r="CI23" s="680"/>
      <c r="CJ23" s="680"/>
      <c r="CK23" s="680"/>
      <c r="CL23" s="680"/>
      <c r="CM23" s="680"/>
      <c r="CN23" s="680"/>
      <c r="CO23" s="680"/>
      <c r="CP23" s="680"/>
      <c r="CQ23" s="681"/>
      <c r="CR23" s="679" t="s">
        <v>287</v>
      </c>
      <c r="CS23" s="680"/>
      <c r="CT23" s="680"/>
      <c r="CU23" s="680"/>
      <c r="CV23" s="680"/>
      <c r="CW23" s="680"/>
      <c r="CX23" s="680"/>
      <c r="CY23" s="681"/>
      <c r="CZ23" s="679" t="s">
        <v>288</v>
      </c>
      <c r="DA23" s="680"/>
      <c r="DB23" s="680"/>
      <c r="DC23" s="681"/>
      <c r="DD23" s="679" t="s">
        <v>289</v>
      </c>
      <c r="DE23" s="680"/>
      <c r="DF23" s="680"/>
      <c r="DG23" s="680"/>
      <c r="DH23" s="680"/>
      <c r="DI23" s="680"/>
      <c r="DJ23" s="680"/>
      <c r="DK23" s="681"/>
      <c r="DL23" s="711" t="s">
        <v>290</v>
      </c>
      <c r="DM23" s="712"/>
      <c r="DN23" s="712"/>
      <c r="DO23" s="712"/>
      <c r="DP23" s="712"/>
      <c r="DQ23" s="712"/>
      <c r="DR23" s="712"/>
      <c r="DS23" s="712"/>
      <c r="DT23" s="712"/>
      <c r="DU23" s="712"/>
      <c r="DV23" s="713"/>
      <c r="DW23" s="679" t="s">
        <v>291</v>
      </c>
      <c r="DX23" s="680"/>
      <c r="DY23" s="680"/>
      <c r="DZ23" s="680"/>
      <c r="EA23" s="680"/>
      <c r="EB23" s="680"/>
      <c r="EC23" s="681"/>
    </row>
    <row r="24" spans="2:133" ht="11.25" customHeight="1" x14ac:dyDescent="0.2">
      <c r="B24" s="618" t="s">
        <v>292</v>
      </c>
      <c r="C24" s="619"/>
      <c r="D24" s="619"/>
      <c r="E24" s="619"/>
      <c r="F24" s="619"/>
      <c r="G24" s="619"/>
      <c r="H24" s="619"/>
      <c r="I24" s="619"/>
      <c r="J24" s="619"/>
      <c r="K24" s="619"/>
      <c r="L24" s="619"/>
      <c r="M24" s="619"/>
      <c r="N24" s="619"/>
      <c r="O24" s="619"/>
      <c r="P24" s="619"/>
      <c r="Q24" s="620"/>
      <c r="R24" s="621" t="s">
        <v>131</v>
      </c>
      <c r="S24" s="622"/>
      <c r="T24" s="622"/>
      <c r="U24" s="622"/>
      <c r="V24" s="622"/>
      <c r="W24" s="622"/>
      <c r="X24" s="622"/>
      <c r="Y24" s="623"/>
      <c r="Z24" s="659" t="s">
        <v>131</v>
      </c>
      <c r="AA24" s="659"/>
      <c r="AB24" s="659"/>
      <c r="AC24" s="659"/>
      <c r="AD24" s="660" t="s">
        <v>131</v>
      </c>
      <c r="AE24" s="660"/>
      <c r="AF24" s="660"/>
      <c r="AG24" s="660"/>
      <c r="AH24" s="660"/>
      <c r="AI24" s="660"/>
      <c r="AJ24" s="660"/>
      <c r="AK24" s="660"/>
      <c r="AL24" s="624" t="s">
        <v>140</v>
      </c>
      <c r="AM24" s="625"/>
      <c r="AN24" s="625"/>
      <c r="AO24" s="661"/>
      <c r="AP24" s="618" t="s">
        <v>293</v>
      </c>
      <c r="AQ24" s="699"/>
      <c r="AR24" s="699"/>
      <c r="AS24" s="699"/>
      <c r="AT24" s="699"/>
      <c r="AU24" s="699"/>
      <c r="AV24" s="699"/>
      <c r="AW24" s="699"/>
      <c r="AX24" s="699"/>
      <c r="AY24" s="699"/>
      <c r="AZ24" s="699"/>
      <c r="BA24" s="699"/>
      <c r="BB24" s="699"/>
      <c r="BC24" s="699"/>
      <c r="BD24" s="699"/>
      <c r="BE24" s="699"/>
      <c r="BF24" s="700"/>
      <c r="BG24" s="621" t="s">
        <v>131</v>
      </c>
      <c r="BH24" s="622"/>
      <c r="BI24" s="622"/>
      <c r="BJ24" s="622"/>
      <c r="BK24" s="622"/>
      <c r="BL24" s="622"/>
      <c r="BM24" s="622"/>
      <c r="BN24" s="623"/>
      <c r="BO24" s="659" t="s">
        <v>131</v>
      </c>
      <c r="BP24" s="659"/>
      <c r="BQ24" s="659"/>
      <c r="BR24" s="659"/>
      <c r="BS24" s="660" t="s">
        <v>131</v>
      </c>
      <c r="BT24" s="660"/>
      <c r="BU24" s="660"/>
      <c r="BV24" s="660"/>
      <c r="BW24" s="660"/>
      <c r="BX24" s="660"/>
      <c r="BY24" s="660"/>
      <c r="BZ24" s="660"/>
      <c r="CA24" s="660"/>
      <c r="CB24" s="695"/>
      <c r="CD24" s="676" t="s">
        <v>294</v>
      </c>
      <c r="CE24" s="677"/>
      <c r="CF24" s="677"/>
      <c r="CG24" s="677"/>
      <c r="CH24" s="677"/>
      <c r="CI24" s="677"/>
      <c r="CJ24" s="677"/>
      <c r="CK24" s="677"/>
      <c r="CL24" s="677"/>
      <c r="CM24" s="677"/>
      <c r="CN24" s="677"/>
      <c r="CO24" s="677"/>
      <c r="CP24" s="677"/>
      <c r="CQ24" s="678"/>
      <c r="CR24" s="673">
        <v>763992</v>
      </c>
      <c r="CS24" s="674"/>
      <c r="CT24" s="674"/>
      <c r="CU24" s="674"/>
      <c r="CV24" s="674"/>
      <c r="CW24" s="674"/>
      <c r="CX24" s="674"/>
      <c r="CY24" s="702"/>
      <c r="CZ24" s="703">
        <v>39.700000000000003</v>
      </c>
      <c r="DA24" s="685"/>
      <c r="DB24" s="685"/>
      <c r="DC24" s="705"/>
      <c r="DD24" s="701">
        <v>460482</v>
      </c>
      <c r="DE24" s="674"/>
      <c r="DF24" s="674"/>
      <c r="DG24" s="674"/>
      <c r="DH24" s="674"/>
      <c r="DI24" s="674"/>
      <c r="DJ24" s="674"/>
      <c r="DK24" s="702"/>
      <c r="DL24" s="701">
        <v>442356</v>
      </c>
      <c r="DM24" s="674"/>
      <c r="DN24" s="674"/>
      <c r="DO24" s="674"/>
      <c r="DP24" s="674"/>
      <c r="DQ24" s="674"/>
      <c r="DR24" s="674"/>
      <c r="DS24" s="674"/>
      <c r="DT24" s="674"/>
      <c r="DU24" s="674"/>
      <c r="DV24" s="702"/>
      <c r="DW24" s="703">
        <v>33.299999999999997</v>
      </c>
      <c r="DX24" s="685"/>
      <c r="DY24" s="685"/>
      <c r="DZ24" s="685"/>
      <c r="EA24" s="685"/>
      <c r="EB24" s="685"/>
      <c r="EC24" s="704"/>
    </row>
    <row r="25" spans="2:133" ht="11.25" customHeight="1" x14ac:dyDescent="0.2">
      <c r="B25" s="618" t="s">
        <v>295</v>
      </c>
      <c r="C25" s="619"/>
      <c r="D25" s="619"/>
      <c r="E25" s="619"/>
      <c r="F25" s="619"/>
      <c r="G25" s="619"/>
      <c r="H25" s="619"/>
      <c r="I25" s="619"/>
      <c r="J25" s="619"/>
      <c r="K25" s="619"/>
      <c r="L25" s="619"/>
      <c r="M25" s="619"/>
      <c r="N25" s="619"/>
      <c r="O25" s="619"/>
      <c r="P25" s="619"/>
      <c r="Q25" s="620"/>
      <c r="R25" s="621">
        <v>1368763</v>
      </c>
      <c r="S25" s="622"/>
      <c r="T25" s="622"/>
      <c r="U25" s="622"/>
      <c r="V25" s="622"/>
      <c r="W25" s="622"/>
      <c r="X25" s="622"/>
      <c r="Y25" s="623"/>
      <c r="Z25" s="659">
        <v>63.3</v>
      </c>
      <c r="AA25" s="659"/>
      <c r="AB25" s="659"/>
      <c r="AC25" s="659"/>
      <c r="AD25" s="660">
        <v>1306892</v>
      </c>
      <c r="AE25" s="660"/>
      <c r="AF25" s="660"/>
      <c r="AG25" s="660"/>
      <c r="AH25" s="660"/>
      <c r="AI25" s="660"/>
      <c r="AJ25" s="660"/>
      <c r="AK25" s="660"/>
      <c r="AL25" s="624">
        <v>99.7</v>
      </c>
      <c r="AM25" s="625"/>
      <c r="AN25" s="625"/>
      <c r="AO25" s="661"/>
      <c r="AP25" s="618" t="s">
        <v>296</v>
      </c>
      <c r="AQ25" s="699"/>
      <c r="AR25" s="699"/>
      <c r="AS25" s="699"/>
      <c r="AT25" s="699"/>
      <c r="AU25" s="699"/>
      <c r="AV25" s="699"/>
      <c r="AW25" s="699"/>
      <c r="AX25" s="699"/>
      <c r="AY25" s="699"/>
      <c r="AZ25" s="699"/>
      <c r="BA25" s="699"/>
      <c r="BB25" s="699"/>
      <c r="BC25" s="699"/>
      <c r="BD25" s="699"/>
      <c r="BE25" s="699"/>
      <c r="BF25" s="700"/>
      <c r="BG25" s="621" t="s">
        <v>131</v>
      </c>
      <c r="BH25" s="622"/>
      <c r="BI25" s="622"/>
      <c r="BJ25" s="622"/>
      <c r="BK25" s="622"/>
      <c r="BL25" s="622"/>
      <c r="BM25" s="622"/>
      <c r="BN25" s="623"/>
      <c r="BO25" s="659" t="s">
        <v>140</v>
      </c>
      <c r="BP25" s="659"/>
      <c r="BQ25" s="659"/>
      <c r="BR25" s="659"/>
      <c r="BS25" s="660" t="s">
        <v>131</v>
      </c>
      <c r="BT25" s="660"/>
      <c r="BU25" s="660"/>
      <c r="BV25" s="660"/>
      <c r="BW25" s="660"/>
      <c r="BX25" s="660"/>
      <c r="BY25" s="660"/>
      <c r="BZ25" s="660"/>
      <c r="CA25" s="660"/>
      <c r="CB25" s="695"/>
      <c r="CD25" s="618" t="s">
        <v>297</v>
      </c>
      <c r="CE25" s="619"/>
      <c r="CF25" s="619"/>
      <c r="CG25" s="619"/>
      <c r="CH25" s="619"/>
      <c r="CI25" s="619"/>
      <c r="CJ25" s="619"/>
      <c r="CK25" s="619"/>
      <c r="CL25" s="619"/>
      <c r="CM25" s="619"/>
      <c r="CN25" s="619"/>
      <c r="CO25" s="619"/>
      <c r="CP25" s="619"/>
      <c r="CQ25" s="620"/>
      <c r="CR25" s="621">
        <v>301716</v>
      </c>
      <c r="CS25" s="634"/>
      <c r="CT25" s="634"/>
      <c r="CU25" s="634"/>
      <c r="CV25" s="634"/>
      <c r="CW25" s="634"/>
      <c r="CX25" s="634"/>
      <c r="CY25" s="635"/>
      <c r="CZ25" s="624">
        <v>15.7</v>
      </c>
      <c r="DA25" s="636"/>
      <c r="DB25" s="636"/>
      <c r="DC25" s="637"/>
      <c r="DD25" s="627">
        <v>292200</v>
      </c>
      <c r="DE25" s="634"/>
      <c r="DF25" s="634"/>
      <c r="DG25" s="634"/>
      <c r="DH25" s="634"/>
      <c r="DI25" s="634"/>
      <c r="DJ25" s="634"/>
      <c r="DK25" s="635"/>
      <c r="DL25" s="627">
        <v>274074</v>
      </c>
      <c r="DM25" s="634"/>
      <c r="DN25" s="634"/>
      <c r="DO25" s="634"/>
      <c r="DP25" s="634"/>
      <c r="DQ25" s="634"/>
      <c r="DR25" s="634"/>
      <c r="DS25" s="634"/>
      <c r="DT25" s="634"/>
      <c r="DU25" s="634"/>
      <c r="DV25" s="635"/>
      <c r="DW25" s="624">
        <v>20.7</v>
      </c>
      <c r="DX25" s="636"/>
      <c r="DY25" s="636"/>
      <c r="DZ25" s="636"/>
      <c r="EA25" s="636"/>
      <c r="EB25" s="636"/>
      <c r="EC25" s="648"/>
    </row>
    <row r="26" spans="2:133" ht="11.25" customHeight="1" x14ac:dyDescent="0.2">
      <c r="B26" s="618" t="s">
        <v>298</v>
      </c>
      <c r="C26" s="619"/>
      <c r="D26" s="619"/>
      <c r="E26" s="619"/>
      <c r="F26" s="619"/>
      <c r="G26" s="619"/>
      <c r="H26" s="619"/>
      <c r="I26" s="619"/>
      <c r="J26" s="619"/>
      <c r="K26" s="619"/>
      <c r="L26" s="619"/>
      <c r="M26" s="619"/>
      <c r="N26" s="619"/>
      <c r="O26" s="619"/>
      <c r="P26" s="619"/>
      <c r="Q26" s="620"/>
      <c r="R26" s="621" t="s">
        <v>237</v>
      </c>
      <c r="S26" s="622"/>
      <c r="T26" s="622"/>
      <c r="U26" s="622"/>
      <c r="V26" s="622"/>
      <c r="W26" s="622"/>
      <c r="X26" s="622"/>
      <c r="Y26" s="623"/>
      <c r="Z26" s="659" t="s">
        <v>131</v>
      </c>
      <c r="AA26" s="659"/>
      <c r="AB26" s="659"/>
      <c r="AC26" s="659"/>
      <c r="AD26" s="660" t="s">
        <v>131</v>
      </c>
      <c r="AE26" s="660"/>
      <c r="AF26" s="660"/>
      <c r="AG26" s="660"/>
      <c r="AH26" s="660"/>
      <c r="AI26" s="660"/>
      <c r="AJ26" s="660"/>
      <c r="AK26" s="660"/>
      <c r="AL26" s="624" t="s">
        <v>131</v>
      </c>
      <c r="AM26" s="625"/>
      <c r="AN26" s="625"/>
      <c r="AO26" s="661"/>
      <c r="AP26" s="618" t="s">
        <v>299</v>
      </c>
      <c r="AQ26" s="699"/>
      <c r="AR26" s="699"/>
      <c r="AS26" s="699"/>
      <c r="AT26" s="699"/>
      <c r="AU26" s="699"/>
      <c r="AV26" s="699"/>
      <c r="AW26" s="699"/>
      <c r="AX26" s="699"/>
      <c r="AY26" s="699"/>
      <c r="AZ26" s="699"/>
      <c r="BA26" s="699"/>
      <c r="BB26" s="699"/>
      <c r="BC26" s="699"/>
      <c r="BD26" s="699"/>
      <c r="BE26" s="699"/>
      <c r="BF26" s="700"/>
      <c r="BG26" s="621" t="s">
        <v>131</v>
      </c>
      <c r="BH26" s="622"/>
      <c r="BI26" s="622"/>
      <c r="BJ26" s="622"/>
      <c r="BK26" s="622"/>
      <c r="BL26" s="622"/>
      <c r="BM26" s="622"/>
      <c r="BN26" s="623"/>
      <c r="BO26" s="659" t="s">
        <v>131</v>
      </c>
      <c r="BP26" s="659"/>
      <c r="BQ26" s="659"/>
      <c r="BR26" s="659"/>
      <c r="BS26" s="660" t="s">
        <v>131</v>
      </c>
      <c r="BT26" s="660"/>
      <c r="BU26" s="660"/>
      <c r="BV26" s="660"/>
      <c r="BW26" s="660"/>
      <c r="BX26" s="660"/>
      <c r="BY26" s="660"/>
      <c r="BZ26" s="660"/>
      <c r="CA26" s="660"/>
      <c r="CB26" s="695"/>
      <c r="CD26" s="618" t="s">
        <v>300</v>
      </c>
      <c r="CE26" s="619"/>
      <c r="CF26" s="619"/>
      <c r="CG26" s="619"/>
      <c r="CH26" s="619"/>
      <c r="CI26" s="619"/>
      <c r="CJ26" s="619"/>
      <c r="CK26" s="619"/>
      <c r="CL26" s="619"/>
      <c r="CM26" s="619"/>
      <c r="CN26" s="619"/>
      <c r="CO26" s="619"/>
      <c r="CP26" s="619"/>
      <c r="CQ26" s="620"/>
      <c r="CR26" s="621">
        <v>166106</v>
      </c>
      <c r="CS26" s="622"/>
      <c r="CT26" s="622"/>
      <c r="CU26" s="622"/>
      <c r="CV26" s="622"/>
      <c r="CW26" s="622"/>
      <c r="CX26" s="622"/>
      <c r="CY26" s="623"/>
      <c r="CZ26" s="624">
        <v>8.6</v>
      </c>
      <c r="DA26" s="636"/>
      <c r="DB26" s="636"/>
      <c r="DC26" s="637"/>
      <c r="DD26" s="627">
        <v>159192</v>
      </c>
      <c r="DE26" s="622"/>
      <c r="DF26" s="622"/>
      <c r="DG26" s="622"/>
      <c r="DH26" s="622"/>
      <c r="DI26" s="622"/>
      <c r="DJ26" s="622"/>
      <c r="DK26" s="623"/>
      <c r="DL26" s="627" t="s">
        <v>131</v>
      </c>
      <c r="DM26" s="622"/>
      <c r="DN26" s="622"/>
      <c r="DO26" s="622"/>
      <c r="DP26" s="622"/>
      <c r="DQ26" s="622"/>
      <c r="DR26" s="622"/>
      <c r="DS26" s="622"/>
      <c r="DT26" s="622"/>
      <c r="DU26" s="622"/>
      <c r="DV26" s="623"/>
      <c r="DW26" s="624" t="s">
        <v>131</v>
      </c>
      <c r="DX26" s="636"/>
      <c r="DY26" s="636"/>
      <c r="DZ26" s="636"/>
      <c r="EA26" s="636"/>
      <c r="EB26" s="636"/>
      <c r="EC26" s="648"/>
    </row>
    <row r="27" spans="2:133" ht="11.25" customHeight="1" x14ac:dyDescent="0.2">
      <c r="B27" s="618" t="s">
        <v>301</v>
      </c>
      <c r="C27" s="619"/>
      <c r="D27" s="619"/>
      <c r="E27" s="619"/>
      <c r="F27" s="619"/>
      <c r="G27" s="619"/>
      <c r="H27" s="619"/>
      <c r="I27" s="619"/>
      <c r="J27" s="619"/>
      <c r="K27" s="619"/>
      <c r="L27" s="619"/>
      <c r="M27" s="619"/>
      <c r="N27" s="619"/>
      <c r="O27" s="619"/>
      <c r="P27" s="619"/>
      <c r="Q27" s="620"/>
      <c r="R27" s="621">
        <v>166</v>
      </c>
      <c r="S27" s="622"/>
      <c r="T27" s="622"/>
      <c r="U27" s="622"/>
      <c r="V27" s="622"/>
      <c r="W27" s="622"/>
      <c r="X27" s="622"/>
      <c r="Y27" s="623"/>
      <c r="Z27" s="659">
        <v>0</v>
      </c>
      <c r="AA27" s="659"/>
      <c r="AB27" s="659"/>
      <c r="AC27" s="659"/>
      <c r="AD27" s="660" t="s">
        <v>131</v>
      </c>
      <c r="AE27" s="660"/>
      <c r="AF27" s="660"/>
      <c r="AG27" s="660"/>
      <c r="AH27" s="660"/>
      <c r="AI27" s="660"/>
      <c r="AJ27" s="660"/>
      <c r="AK27" s="660"/>
      <c r="AL27" s="624" t="s">
        <v>131</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416284</v>
      </c>
      <c r="BH27" s="622"/>
      <c r="BI27" s="622"/>
      <c r="BJ27" s="622"/>
      <c r="BK27" s="622"/>
      <c r="BL27" s="622"/>
      <c r="BM27" s="622"/>
      <c r="BN27" s="623"/>
      <c r="BO27" s="659">
        <v>100</v>
      </c>
      <c r="BP27" s="659"/>
      <c r="BQ27" s="659"/>
      <c r="BR27" s="659"/>
      <c r="BS27" s="660">
        <v>4112</v>
      </c>
      <c r="BT27" s="660"/>
      <c r="BU27" s="660"/>
      <c r="BV27" s="660"/>
      <c r="BW27" s="660"/>
      <c r="BX27" s="660"/>
      <c r="BY27" s="660"/>
      <c r="BZ27" s="660"/>
      <c r="CA27" s="660"/>
      <c r="CB27" s="695"/>
      <c r="CD27" s="618" t="s">
        <v>303</v>
      </c>
      <c r="CE27" s="619"/>
      <c r="CF27" s="619"/>
      <c r="CG27" s="619"/>
      <c r="CH27" s="619"/>
      <c r="CI27" s="619"/>
      <c r="CJ27" s="619"/>
      <c r="CK27" s="619"/>
      <c r="CL27" s="619"/>
      <c r="CM27" s="619"/>
      <c r="CN27" s="619"/>
      <c r="CO27" s="619"/>
      <c r="CP27" s="619"/>
      <c r="CQ27" s="620"/>
      <c r="CR27" s="621">
        <v>293994</v>
      </c>
      <c r="CS27" s="634"/>
      <c r="CT27" s="634"/>
      <c r="CU27" s="634"/>
      <c r="CV27" s="634"/>
      <c r="CW27" s="634"/>
      <c r="CX27" s="634"/>
      <c r="CY27" s="635"/>
      <c r="CZ27" s="624">
        <v>15.3</v>
      </c>
      <c r="DA27" s="636"/>
      <c r="DB27" s="636"/>
      <c r="DC27" s="637"/>
      <c r="DD27" s="627" t="s">
        <v>131</v>
      </c>
      <c r="DE27" s="634"/>
      <c r="DF27" s="634"/>
      <c r="DG27" s="634"/>
      <c r="DH27" s="634"/>
      <c r="DI27" s="634"/>
      <c r="DJ27" s="634"/>
      <c r="DK27" s="635"/>
      <c r="DL27" s="627" t="s">
        <v>131</v>
      </c>
      <c r="DM27" s="634"/>
      <c r="DN27" s="634"/>
      <c r="DO27" s="634"/>
      <c r="DP27" s="634"/>
      <c r="DQ27" s="634"/>
      <c r="DR27" s="634"/>
      <c r="DS27" s="634"/>
      <c r="DT27" s="634"/>
      <c r="DU27" s="634"/>
      <c r="DV27" s="635"/>
      <c r="DW27" s="624" t="s">
        <v>131</v>
      </c>
      <c r="DX27" s="636"/>
      <c r="DY27" s="636"/>
      <c r="DZ27" s="636"/>
      <c r="EA27" s="636"/>
      <c r="EB27" s="636"/>
      <c r="EC27" s="648"/>
    </row>
    <row r="28" spans="2:133" ht="11.25" customHeight="1" x14ac:dyDescent="0.2">
      <c r="B28" s="618" t="s">
        <v>304</v>
      </c>
      <c r="C28" s="619"/>
      <c r="D28" s="619"/>
      <c r="E28" s="619"/>
      <c r="F28" s="619"/>
      <c r="G28" s="619"/>
      <c r="H28" s="619"/>
      <c r="I28" s="619"/>
      <c r="J28" s="619"/>
      <c r="K28" s="619"/>
      <c r="L28" s="619"/>
      <c r="M28" s="619"/>
      <c r="N28" s="619"/>
      <c r="O28" s="619"/>
      <c r="P28" s="619"/>
      <c r="Q28" s="620"/>
      <c r="R28" s="621">
        <v>38843</v>
      </c>
      <c r="S28" s="622"/>
      <c r="T28" s="622"/>
      <c r="U28" s="622"/>
      <c r="V28" s="622"/>
      <c r="W28" s="622"/>
      <c r="X28" s="622"/>
      <c r="Y28" s="623"/>
      <c r="Z28" s="659">
        <v>1.8</v>
      </c>
      <c r="AA28" s="659"/>
      <c r="AB28" s="659"/>
      <c r="AC28" s="659"/>
      <c r="AD28" s="660" t="s">
        <v>131</v>
      </c>
      <c r="AE28" s="660"/>
      <c r="AF28" s="660"/>
      <c r="AG28" s="660"/>
      <c r="AH28" s="660"/>
      <c r="AI28" s="660"/>
      <c r="AJ28" s="660"/>
      <c r="AK28" s="660"/>
      <c r="AL28" s="624" t="s">
        <v>131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168282</v>
      </c>
      <c r="CS28" s="622"/>
      <c r="CT28" s="622"/>
      <c r="CU28" s="622"/>
      <c r="CV28" s="622"/>
      <c r="CW28" s="622"/>
      <c r="CX28" s="622"/>
      <c r="CY28" s="623"/>
      <c r="CZ28" s="624">
        <v>8.6999999999999993</v>
      </c>
      <c r="DA28" s="636"/>
      <c r="DB28" s="636"/>
      <c r="DC28" s="637"/>
      <c r="DD28" s="627">
        <v>168282</v>
      </c>
      <c r="DE28" s="622"/>
      <c r="DF28" s="622"/>
      <c r="DG28" s="622"/>
      <c r="DH28" s="622"/>
      <c r="DI28" s="622"/>
      <c r="DJ28" s="622"/>
      <c r="DK28" s="623"/>
      <c r="DL28" s="627">
        <v>168282</v>
      </c>
      <c r="DM28" s="622"/>
      <c r="DN28" s="622"/>
      <c r="DO28" s="622"/>
      <c r="DP28" s="622"/>
      <c r="DQ28" s="622"/>
      <c r="DR28" s="622"/>
      <c r="DS28" s="622"/>
      <c r="DT28" s="622"/>
      <c r="DU28" s="622"/>
      <c r="DV28" s="623"/>
      <c r="DW28" s="624">
        <v>12.7</v>
      </c>
      <c r="DX28" s="636"/>
      <c r="DY28" s="636"/>
      <c r="DZ28" s="636"/>
      <c r="EA28" s="636"/>
      <c r="EB28" s="636"/>
      <c r="EC28" s="648"/>
    </row>
    <row r="29" spans="2:133" ht="11.25" customHeight="1" x14ac:dyDescent="0.2">
      <c r="B29" s="618" t="s">
        <v>306</v>
      </c>
      <c r="C29" s="619"/>
      <c r="D29" s="619"/>
      <c r="E29" s="619"/>
      <c r="F29" s="619"/>
      <c r="G29" s="619"/>
      <c r="H29" s="619"/>
      <c r="I29" s="619"/>
      <c r="J29" s="619"/>
      <c r="K29" s="619"/>
      <c r="L29" s="619"/>
      <c r="M29" s="619"/>
      <c r="N29" s="619"/>
      <c r="O29" s="619"/>
      <c r="P29" s="619"/>
      <c r="Q29" s="620"/>
      <c r="R29" s="621">
        <v>1382</v>
      </c>
      <c r="S29" s="622"/>
      <c r="T29" s="622"/>
      <c r="U29" s="622"/>
      <c r="V29" s="622"/>
      <c r="W29" s="622"/>
      <c r="X29" s="622"/>
      <c r="Y29" s="623"/>
      <c r="Z29" s="659">
        <v>0.1</v>
      </c>
      <c r="AA29" s="659"/>
      <c r="AB29" s="659"/>
      <c r="AC29" s="659"/>
      <c r="AD29" s="660" t="s">
        <v>131</v>
      </c>
      <c r="AE29" s="660"/>
      <c r="AF29" s="660"/>
      <c r="AG29" s="660"/>
      <c r="AH29" s="660"/>
      <c r="AI29" s="660"/>
      <c r="AJ29" s="660"/>
      <c r="AK29" s="660"/>
      <c r="AL29" s="624" t="s">
        <v>131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307</v>
      </c>
      <c r="CE29" s="641"/>
      <c r="CF29" s="618" t="s">
        <v>71</v>
      </c>
      <c r="CG29" s="619"/>
      <c r="CH29" s="619"/>
      <c r="CI29" s="619"/>
      <c r="CJ29" s="619"/>
      <c r="CK29" s="619"/>
      <c r="CL29" s="619"/>
      <c r="CM29" s="619"/>
      <c r="CN29" s="619"/>
      <c r="CO29" s="619"/>
      <c r="CP29" s="619"/>
      <c r="CQ29" s="620"/>
      <c r="CR29" s="621">
        <v>168182</v>
      </c>
      <c r="CS29" s="634"/>
      <c r="CT29" s="634"/>
      <c r="CU29" s="634"/>
      <c r="CV29" s="634"/>
      <c r="CW29" s="634"/>
      <c r="CX29" s="634"/>
      <c r="CY29" s="635"/>
      <c r="CZ29" s="624">
        <v>8.6999999999999993</v>
      </c>
      <c r="DA29" s="636"/>
      <c r="DB29" s="636"/>
      <c r="DC29" s="637"/>
      <c r="DD29" s="627">
        <v>168182</v>
      </c>
      <c r="DE29" s="634"/>
      <c r="DF29" s="634"/>
      <c r="DG29" s="634"/>
      <c r="DH29" s="634"/>
      <c r="DI29" s="634"/>
      <c r="DJ29" s="634"/>
      <c r="DK29" s="635"/>
      <c r="DL29" s="627">
        <v>168182</v>
      </c>
      <c r="DM29" s="634"/>
      <c r="DN29" s="634"/>
      <c r="DO29" s="634"/>
      <c r="DP29" s="634"/>
      <c r="DQ29" s="634"/>
      <c r="DR29" s="634"/>
      <c r="DS29" s="634"/>
      <c r="DT29" s="634"/>
      <c r="DU29" s="634"/>
      <c r="DV29" s="635"/>
      <c r="DW29" s="624">
        <v>12.7</v>
      </c>
      <c r="DX29" s="636"/>
      <c r="DY29" s="636"/>
      <c r="DZ29" s="636"/>
      <c r="EA29" s="636"/>
      <c r="EB29" s="636"/>
      <c r="EC29" s="648"/>
    </row>
    <row r="30" spans="2:133" ht="11.25" customHeight="1" x14ac:dyDescent="0.2">
      <c r="B30" s="618" t="s">
        <v>308</v>
      </c>
      <c r="C30" s="619"/>
      <c r="D30" s="619"/>
      <c r="E30" s="619"/>
      <c r="F30" s="619"/>
      <c r="G30" s="619"/>
      <c r="H30" s="619"/>
      <c r="I30" s="619"/>
      <c r="J30" s="619"/>
      <c r="K30" s="619"/>
      <c r="L30" s="619"/>
      <c r="M30" s="619"/>
      <c r="N30" s="619"/>
      <c r="O30" s="619"/>
      <c r="P30" s="619"/>
      <c r="Q30" s="620"/>
      <c r="R30" s="621">
        <v>367906</v>
      </c>
      <c r="S30" s="622"/>
      <c r="T30" s="622"/>
      <c r="U30" s="622"/>
      <c r="V30" s="622"/>
      <c r="W30" s="622"/>
      <c r="X30" s="622"/>
      <c r="Y30" s="623"/>
      <c r="Z30" s="659">
        <v>17</v>
      </c>
      <c r="AA30" s="659"/>
      <c r="AB30" s="659"/>
      <c r="AC30" s="659"/>
      <c r="AD30" s="660" t="s">
        <v>131</v>
      </c>
      <c r="AE30" s="660"/>
      <c r="AF30" s="660"/>
      <c r="AG30" s="660"/>
      <c r="AH30" s="660"/>
      <c r="AI30" s="660"/>
      <c r="AJ30" s="660"/>
      <c r="AK30" s="660"/>
      <c r="AL30" s="624" t="s">
        <v>131</v>
      </c>
      <c r="AM30" s="625"/>
      <c r="AN30" s="625"/>
      <c r="AO30" s="661"/>
      <c r="AP30" s="679" t="s">
        <v>225</v>
      </c>
      <c r="AQ30" s="680"/>
      <c r="AR30" s="680"/>
      <c r="AS30" s="680"/>
      <c r="AT30" s="680"/>
      <c r="AU30" s="680"/>
      <c r="AV30" s="680"/>
      <c r="AW30" s="680"/>
      <c r="AX30" s="680"/>
      <c r="AY30" s="680"/>
      <c r="AZ30" s="680"/>
      <c r="BA30" s="680"/>
      <c r="BB30" s="680"/>
      <c r="BC30" s="680"/>
      <c r="BD30" s="680"/>
      <c r="BE30" s="680"/>
      <c r="BF30" s="681"/>
      <c r="BG30" s="679" t="s">
        <v>309</v>
      </c>
      <c r="BH30" s="693"/>
      <c r="BI30" s="693"/>
      <c r="BJ30" s="693"/>
      <c r="BK30" s="693"/>
      <c r="BL30" s="693"/>
      <c r="BM30" s="693"/>
      <c r="BN30" s="693"/>
      <c r="BO30" s="693"/>
      <c r="BP30" s="693"/>
      <c r="BQ30" s="694"/>
      <c r="BR30" s="679" t="s">
        <v>310</v>
      </c>
      <c r="BS30" s="693"/>
      <c r="BT30" s="693"/>
      <c r="BU30" s="693"/>
      <c r="BV30" s="693"/>
      <c r="BW30" s="693"/>
      <c r="BX30" s="693"/>
      <c r="BY30" s="693"/>
      <c r="BZ30" s="693"/>
      <c r="CA30" s="693"/>
      <c r="CB30" s="694"/>
      <c r="CD30" s="642"/>
      <c r="CE30" s="643"/>
      <c r="CF30" s="618" t="s">
        <v>311</v>
      </c>
      <c r="CG30" s="619"/>
      <c r="CH30" s="619"/>
      <c r="CI30" s="619"/>
      <c r="CJ30" s="619"/>
      <c r="CK30" s="619"/>
      <c r="CL30" s="619"/>
      <c r="CM30" s="619"/>
      <c r="CN30" s="619"/>
      <c r="CO30" s="619"/>
      <c r="CP30" s="619"/>
      <c r="CQ30" s="620"/>
      <c r="CR30" s="621">
        <v>159566</v>
      </c>
      <c r="CS30" s="622"/>
      <c r="CT30" s="622"/>
      <c r="CU30" s="622"/>
      <c r="CV30" s="622"/>
      <c r="CW30" s="622"/>
      <c r="CX30" s="622"/>
      <c r="CY30" s="623"/>
      <c r="CZ30" s="624">
        <v>8.3000000000000007</v>
      </c>
      <c r="DA30" s="636"/>
      <c r="DB30" s="636"/>
      <c r="DC30" s="637"/>
      <c r="DD30" s="627">
        <v>159566</v>
      </c>
      <c r="DE30" s="622"/>
      <c r="DF30" s="622"/>
      <c r="DG30" s="622"/>
      <c r="DH30" s="622"/>
      <c r="DI30" s="622"/>
      <c r="DJ30" s="622"/>
      <c r="DK30" s="623"/>
      <c r="DL30" s="627">
        <v>159566</v>
      </c>
      <c r="DM30" s="622"/>
      <c r="DN30" s="622"/>
      <c r="DO30" s="622"/>
      <c r="DP30" s="622"/>
      <c r="DQ30" s="622"/>
      <c r="DR30" s="622"/>
      <c r="DS30" s="622"/>
      <c r="DT30" s="622"/>
      <c r="DU30" s="622"/>
      <c r="DV30" s="623"/>
      <c r="DW30" s="624">
        <v>12</v>
      </c>
      <c r="DX30" s="636"/>
      <c r="DY30" s="636"/>
      <c r="DZ30" s="636"/>
      <c r="EA30" s="636"/>
      <c r="EB30" s="636"/>
      <c r="EC30" s="648"/>
    </row>
    <row r="31" spans="2:133" ht="11.25" customHeight="1" x14ac:dyDescent="0.2">
      <c r="B31" s="696" t="s">
        <v>312</v>
      </c>
      <c r="C31" s="697"/>
      <c r="D31" s="697"/>
      <c r="E31" s="697"/>
      <c r="F31" s="697"/>
      <c r="G31" s="697"/>
      <c r="H31" s="697"/>
      <c r="I31" s="697"/>
      <c r="J31" s="697"/>
      <c r="K31" s="697"/>
      <c r="L31" s="697"/>
      <c r="M31" s="697"/>
      <c r="N31" s="697"/>
      <c r="O31" s="697"/>
      <c r="P31" s="697"/>
      <c r="Q31" s="698"/>
      <c r="R31" s="621" t="s">
        <v>131</v>
      </c>
      <c r="S31" s="622"/>
      <c r="T31" s="622"/>
      <c r="U31" s="622"/>
      <c r="V31" s="622"/>
      <c r="W31" s="622"/>
      <c r="X31" s="622"/>
      <c r="Y31" s="623"/>
      <c r="Z31" s="659" t="s">
        <v>131</v>
      </c>
      <c r="AA31" s="659"/>
      <c r="AB31" s="659"/>
      <c r="AC31" s="659"/>
      <c r="AD31" s="660" t="s">
        <v>131</v>
      </c>
      <c r="AE31" s="660"/>
      <c r="AF31" s="660"/>
      <c r="AG31" s="660"/>
      <c r="AH31" s="660"/>
      <c r="AI31" s="660"/>
      <c r="AJ31" s="660"/>
      <c r="AK31" s="660"/>
      <c r="AL31" s="624" t="s">
        <v>237</v>
      </c>
      <c r="AM31" s="625"/>
      <c r="AN31" s="625"/>
      <c r="AO31" s="661"/>
      <c r="AP31" s="687" t="s">
        <v>313</v>
      </c>
      <c r="AQ31" s="688"/>
      <c r="AR31" s="688"/>
      <c r="AS31" s="688"/>
      <c r="AT31" s="689" t="s">
        <v>314</v>
      </c>
      <c r="AU31" s="218"/>
      <c r="AV31" s="218"/>
      <c r="AW31" s="218"/>
      <c r="AX31" s="676" t="s">
        <v>191</v>
      </c>
      <c r="AY31" s="677"/>
      <c r="AZ31" s="677"/>
      <c r="BA31" s="677"/>
      <c r="BB31" s="677"/>
      <c r="BC31" s="677"/>
      <c r="BD31" s="677"/>
      <c r="BE31" s="677"/>
      <c r="BF31" s="678"/>
      <c r="BG31" s="683">
        <v>88.2</v>
      </c>
      <c r="BH31" s="684"/>
      <c r="BI31" s="684"/>
      <c r="BJ31" s="684"/>
      <c r="BK31" s="684"/>
      <c r="BL31" s="684"/>
      <c r="BM31" s="685">
        <v>87.7</v>
      </c>
      <c r="BN31" s="684"/>
      <c r="BO31" s="684"/>
      <c r="BP31" s="684"/>
      <c r="BQ31" s="686"/>
      <c r="BR31" s="683">
        <v>99.8</v>
      </c>
      <c r="BS31" s="684"/>
      <c r="BT31" s="684"/>
      <c r="BU31" s="684"/>
      <c r="BV31" s="684"/>
      <c r="BW31" s="684"/>
      <c r="BX31" s="685">
        <v>99.2</v>
      </c>
      <c r="BY31" s="684"/>
      <c r="BZ31" s="684"/>
      <c r="CA31" s="684"/>
      <c r="CB31" s="686"/>
      <c r="CD31" s="642"/>
      <c r="CE31" s="643"/>
      <c r="CF31" s="618" t="s">
        <v>315</v>
      </c>
      <c r="CG31" s="619"/>
      <c r="CH31" s="619"/>
      <c r="CI31" s="619"/>
      <c r="CJ31" s="619"/>
      <c r="CK31" s="619"/>
      <c r="CL31" s="619"/>
      <c r="CM31" s="619"/>
      <c r="CN31" s="619"/>
      <c r="CO31" s="619"/>
      <c r="CP31" s="619"/>
      <c r="CQ31" s="620"/>
      <c r="CR31" s="621">
        <v>8616</v>
      </c>
      <c r="CS31" s="634"/>
      <c r="CT31" s="634"/>
      <c r="CU31" s="634"/>
      <c r="CV31" s="634"/>
      <c r="CW31" s="634"/>
      <c r="CX31" s="634"/>
      <c r="CY31" s="635"/>
      <c r="CZ31" s="624">
        <v>0.4</v>
      </c>
      <c r="DA31" s="636"/>
      <c r="DB31" s="636"/>
      <c r="DC31" s="637"/>
      <c r="DD31" s="627">
        <v>8616</v>
      </c>
      <c r="DE31" s="634"/>
      <c r="DF31" s="634"/>
      <c r="DG31" s="634"/>
      <c r="DH31" s="634"/>
      <c r="DI31" s="634"/>
      <c r="DJ31" s="634"/>
      <c r="DK31" s="635"/>
      <c r="DL31" s="627">
        <v>8616</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316</v>
      </c>
      <c r="C32" s="619"/>
      <c r="D32" s="619"/>
      <c r="E32" s="619"/>
      <c r="F32" s="619"/>
      <c r="G32" s="619"/>
      <c r="H32" s="619"/>
      <c r="I32" s="619"/>
      <c r="J32" s="619"/>
      <c r="K32" s="619"/>
      <c r="L32" s="619"/>
      <c r="M32" s="619"/>
      <c r="N32" s="619"/>
      <c r="O32" s="619"/>
      <c r="P32" s="619"/>
      <c r="Q32" s="620"/>
      <c r="R32" s="621">
        <v>105582</v>
      </c>
      <c r="S32" s="622"/>
      <c r="T32" s="622"/>
      <c r="U32" s="622"/>
      <c r="V32" s="622"/>
      <c r="W32" s="622"/>
      <c r="X32" s="622"/>
      <c r="Y32" s="623"/>
      <c r="Z32" s="659">
        <v>4.9000000000000004</v>
      </c>
      <c r="AA32" s="659"/>
      <c r="AB32" s="659"/>
      <c r="AC32" s="659"/>
      <c r="AD32" s="660" t="s">
        <v>131</v>
      </c>
      <c r="AE32" s="660"/>
      <c r="AF32" s="660"/>
      <c r="AG32" s="660"/>
      <c r="AH32" s="660"/>
      <c r="AI32" s="660"/>
      <c r="AJ32" s="660"/>
      <c r="AK32" s="660"/>
      <c r="AL32" s="624" t="s">
        <v>131</v>
      </c>
      <c r="AM32" s="625"/>
      <c r="AN32" s="625"/>
      <c r="AO32" s="661"/>
      <c r="AP32" s="662"/>
      <c r="AQ32" s="663"/>
      <c r="AR32" s="663"/>
      <c r="AS32" s="663"/>
      <c r="AT32" s="690"/>
      <c r="AU32" s="214" t="s">
        <v>317</v>
      </c>
      <c r="AX32" s="618" t="s">
        <v>318</v>
      </c>
      <c r="AY32" s="619"/>
      <c r="AZ32" s="619"/>
      <c r="BA32" s="619"/>
      <c r="BB32" s="619"/>
      <c r="BC32" s="619"/>
      <c r="BD32" s="619"/>
      <c r="BE32" s="619"/>
      <c r="BF32" s="620"/>
      <c r="BG32" s="692">
        <v>80.099999999999994</v>
      </c>
      <c r="BH32" s="634"/>
      <c r="BI32" s="634"/>
      <c r="BJ32" s="634"/>
      <c r="BK32" s="634"/>
      <c r="BL32" s="634"/>
      <c r="BM32" s="625">
        <v>79.900000000000006</v>
      </c>
      <c r="BN32" s="634"/>
      <c r="BO32" s="634"/>
      <c r="BP32" s="634"/>
      <c r="BQ32" s="657"/>
      <c r="BR32" s="692">
        <v>99.9</v>
      </c>
      <c r="BS32" s="634"/>
      <c r="BT32" s="634"/>
      <c r="BU32" s="634"/>
      <c r="BV32" s="634"/>
      <c r="BW32" s="634"/>
      <c r="BX32" s="625">
        <v>99.2</v>
      </c>
      <c r="BY32" s="634"/>
      <c r="BZ32" s="634"/>
      <c r="CA32" s="634"/>
      <c r="CB32" s="657"/>
      <c r="CD32" s="644"/>
      <c r="CE32" s="645"/>
      <c r="CF32" s="618" t="s">
        <v>319</v>
      </c>
      <c r="CG32" s="619"/>
      <c r="CH32" s="619"/>
      <c r="CI32" s="619"/>
      <c r="CJ32" s="619"/>
      <c r="CK32" s="619"/>
      <c r="CL32" s="619"/>
      <c r="CM32" s="619"/>
      <c r="CN32" s="619"/>
      <c r="CO32" s="619"/>
      <c r="CP32" s="619"/>
      <c r="CQ32" s="620"/>
      <c r="CR32" s="621">
        <v>100</v>
      </c>
      <c r="CS32" s="622"/>
      <c r="CT32" s="622"/>
      <c r="CU32" s="622"/>
      <c r="CV32" s="622"/>
      <c r="CW32" s="622"/>
      <c r="CX32" s="622"/>
      <c r="CY32" s="623"/>
      <c r="CZ32" s="624">
        <v>0</v>
      </c>
      <c r="DA32" s="636"/>
      <c r="DB32" s="636"/>
      <c r="DC32" s="637"/>
      <c r="DD32" s="627">
        <v>100</v>
      </c>
      <c r="DE32" s="622"/>
      <c r="DF32" s="622"/>
      <c r="DG32" s="622"/>
      <c r="DH32" s="622"/>
      <c r="DI32" s="622"/>
      <c r="DJ32" s="622"/>
      <c r="DK32" s="623"/>
      <c r="DL32" s="627">
        <v>100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320</v>
      </c>
      <c r="C33" s="619"/>
      <c r="D33" s="619"/>
      <c r="E33" s="619"/>
      <c r="F33" s="619"/>
      <c r="G33" s="619"/>
      <c r="H33" s="619"/>
      <c r="I33" s="619"/>
      <c r="J33" s="619"/>
      <c r="K33" s="619"/>
      <c r="L33" s="619"/>
      <c r="M33" s="619"/>
      <c r="N33" s="619"/>
      <c r="O33" s="619"/>
      <c r="P33" s="619"/>
      <c r="Q33" s="620"/>
      <c r="R33" s="621">
        <v>4607</v>
      </c>
      <c r="S33" s="622"/>
      <c r="T33" s="622"/>
      <c r="U33" s="622"/>
      <c r="V33" s="622"/>
      <c r="W33" s="622"/>
      <c r="X33" s="622"/>
      <c r="Y33" s="623"/>
      <c r="Z33" s="659">
        <v>0.2</v>
      </c>
      <c r="AA33" s="659"/>
      <c r="AB33" s="659"/>
      <c r="AC33" s="659"/>
      <c r="AD33" s="660">
        <v>4450</v>
      </c>
      <c r="AE33" s="660"/>
      <c r="AF33" s="660"/>
      <c r="AG33" s="660"/>
      <c r="AH33" s="660"/>
      <c r="AI33" s="660"/>
      <c r="AJ33" s="660"/>
      <c r="AK33" s="660"/>
      <c r="AL33" s="624">
        <v>0.3</v>
      </c>
      <c r="AM33" s="625"/>
      <c r="AN33" s="625"/>
      <c r="AO33" s="661"/>
      <c r="AP33" s="664"/>
      <c r="AQ33" s="665"/>
      <c r="AR33" s="665"/>
      <c r="AS33" s="665"/>
      <c r="AT33" s="691"/>
      <c r="AU33" s="219"/>
      <c r="AV33" s="219"/>
      <c r="AW33" s="219"/>
      <c r="AX33" s="602" t="s">
        <v>321</v>
      </c>
      <c r="AY33" s="603"/>
      <c r="AZ33" s="603"/>
      <c r="BA33" s="603"/>
      <c r="BB33" s="603"/>
      <c r="BC33" s="603"/>
      <c r="BD33" s="603"/>
      <c r="BE33" s="603"/>
      <c r="BF33" s="604"/>
      <c r="BG33" s="682">
        <v>99.8</v>
      </c>
      <c r="BH33" s="606"/>
      <c r="BI33" s="606"/>
      <c r="BJ33" s="606"/>
      <c r="BK33" s="606"/>
      <c r="BL33" s="606"/>
      <c r="BM33" s="652">
        <v>98.9</v>
      </c>
      <c r="BN33" s="606"/>
      <c r="BO33" s="606"/>
      <c r="BP33" s="606"/>
      <c r="BQ33" s="669"/>
      <c r="BR33" s="682">
        <v>99.8</v>
      </c>
      <c r="BS33" s="606"/>
      <c r="BT33" s="606"/>
      <c r="BU33" s="606"/>
      <c r="BV33" s="606"/>
      <c r="BW33" s="606"/>
      <c r="BX33" s="652">
        <v>98.9</v>
      </c>
      <c r="BY33" s="606"/>
      <c r="BZ33" s="606"/>
      <c r="CA33" s="606"/>
      <c r="CB33" s="669"/>
      <c r="CD33" s="618" t="s">
        <v>322</v>
      </c>
      <c r="CE33" s="619"/>
      <c r="CF33" s="619"/>
      <c r="CG33" s="619"/>
      <c r="CH33" s="619"/>
      <c r="CI33" s="619"/>
      <c r="CJ33" s="619"/>
      <c r="CK33" s="619"/>
      <c r="CL33" s="619"/>
      <c r="CM33" s="619"/>
      <c r="CN33" s="619"/>
      <c r="CO33" s="619"/>
      <c r="CP33" s="619"/>
      <c r="CQ33" s="620"/>
      <c r="CR33" s="621">
        <v>1038190</v>
      </c>
      <c r="CS33" s="634"/>
      <c r="CT33" s="634"/>
      <c r="CU33" s="634"/>
      <c r="CV33" s="634"/>
      <c r="CW33" s="634"/>
      <c r="CX33" s="634"/>
      <c r="CY33" s="635"/>
      <c r="CZ33" s="624">
        <v>54</v>
      </c>
      <c r="DA33" s="636"/>
      <c r="DB33" s="636"/>
      <c r="DC33" s="637"/>
      <c r="DD33" s="627">
        <v>846588</v>
      </c>
      <c r="DE33" s="634"/>
      <c r="DF33" s="634"/>
      <c r="DG33" s="634"/>
      <c r="DH33" s="634"/>
      <c r="DI33" s="634"/>
      <c r="DJ33" s="634"/>
      <c r="DK33" s="635"/>
      <c r="DL33" s="627">
        <v>655518</v>
      </c>
      <c r="DM33" s="634"/>
      <c r="DN33" s="634"/>
      <c r="DO33" s="634"/>
      <c r="DP33" s="634"/>
      <c r="DQ33" s="634"/>
      <c r="DR33" s="634"/>
      <c r="DS33" s="634"/>
      <c r="DT33" s="634"/>
      <c r="DU33" s="634"/>
      <c r="DV33" s="635"/>
      <c r="DW33" s="624">
        <v>49.4</v>
      </c>
      <c r="DX33" s="636"/>
      <c r="DY33" s="636"/>
      <c r="DZ33" s="636"/>
      <c r="EA33" s="636"/>
      <c r="EB33" s="636"/>
      <c r="EC33" s="648"/>
    </row>
    <row r="34" spans="2:133" ht="11.25" customHeight="1" x14ac:dyDescent="0.2">
      <c r="B34" s="618" t="s">
        <v>323</v>
      </c>
      <c r="C34" s="619"/>
      <c r="D34" s="619"/>
      <c r="E34" s="619"/>
      <c r="F34" s="619"/>
      <c r="G34" s="619"/>
      <c r="H34" s="619"/>
      <c r="I34" s="619"/>
      <c r="J34" s="619"/>
      <c r="K34" s="619"/>
      <c r="L34" s="619"/>
      <c r="M34" s="619"/>
      <c r="N34" s="619"/>
      <c r="O34" s="619"/>
      <c r="P34" s="619"/>
      <c r="Q34" s="620"/>
      <c r="R34" s="621">
        <v>12447</v>
      </c>
      <c r="S34" s="622"/>
      <c r="T34" s="622"/>
      <c r="U34" s="622"/>
      <c r="V34" s="622"/>
      <c r="W34" s="622"/>
      <c r="X34" s="622"/>
      <c r="Y34" s="623"/>
      <c r="Z34" s="659">
        <v>0.6</v>
      </c>
      <c r="AA34" s="659"/>
      <c r="AB34" s="659"/>
      <c r="AC34" s="659"/>
      <c r="AD34" s="660" t="s">
        <v>131</v>
      </c>
      <c r="AE34" s="660"/>
      <c r="AF34" s="660"/>
      <c r="AG34" s="660"/>
      <c r="AH34" s="660"/>
      <c r="AI34" s="660"/>
      <c r="AJ34" s="660"/>
      <c r="AK34" s="660"/>
      <c r="AL34" s="624" t="s">
        <v>131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578101</v>
      </c>
      <c r="CS34" s="622"/>
      <c r="CT34" s="622"/>
      <c r="CU34" s="622"/>
      <c r="CV34" s="622"/>
      <c r="CW34" s="622"/>
      <c r="CX34" s="622"/>
      <c r="CY34" s="623"/>
      <c r="CZ34" s="624">
        <v>30</v>
      </c>
      <c r="DA34" s="636"/>
      <c r="DB34" s="636"/>
      <c r="DC34" s="637"/>
      <c r="DD34" s="627">
        <v>441415</v>
      </c>
      <c r="DE34" s="622"/>
      <c r="DF34" s="622"/>
      <c r="DG34" s="622"/>
      <c r="DH34" s="622"/>
      <c r="DI34" s="622"/>
      <c r="DJ34" s="622"/>
      <c r="DK34" s="623"/>
      <c r="DL34" s="627">
        <v>331254</v>
      </c>
      <c r="DM34" s="622"/>
      <c r="DN34" s="622"/>
      <c r="DO34" s="622"/>
      <c r="DP34" s="622"/>
      <c r="DQ34" s="622"/>
      <c r="DR34" s="622"/>
      <c r="DS34" s="622"/>
      <c r="DT34" s="622"/>
      <c r="DU34" s="622"/>
      <c r="DV34" s="623"/>
      <c r="DW34" s="624">
        <v>25</v>
      </c>
      <c r="DX34" s="636"/>
      <c r="DY34" s="636"/>
      <c r="DZ34" s="636"/>
      <c r="EA34" s="636"/>
      <c r="EB34" s="636"/>
      <c r="EC34" s="648"/>
    </row>
    <row r="35" spans="2:133" ht="11.25" customHeight="1" x14ac:dyDescent="0.2">
      <c r="B35" s="618" t="s">
        <v>325</v>
      </c>
      <c r="C35" s="619"/>
      <c r="D35" s="619"/>
      <c r="E35" s="619"/>
      <c r="F35" s="619"/>
      <c r="G35" s="619"/>
      <c r="H35" s="619"/>
      <c r="I35" s="619"/>
      <c r="J35" s="619"/>
      <c r="K35" s="619"/>
      <c r="L35" s="619"/>
      <c r="M35" s="619"/>
      <c r="N35" s="619"/>
      <c r="O35" s="619"/>
      <c r="P35" s="619"/>
      <c r="Q35" s="620"/>
      <c r="R35" s="621" t="s">
        <v>131</v>
      </c>
      <c r="S35" s="622"/>
      <c r="T35" s="622"/>
      <c r="U35" s="622"/>
      <c r="V35" s="622"/>
      <c r="W35" s="622"/>
      <c r="X35" s="622"/>
      <c r="Y35" s="623"/>
      <c r="Z35" s="659" t="s">
        <v>237</v>
      </c>
      <c r="AA35" s="659"/>
      <c r="AB35" s="659"/>
      <c r="AC35" s="659"/>
      <c r="AD35" s="660" t="s">
        <v>237</v>
      </c>
      <c r="AE35" s="660"/>
      <c r="AF35" s="660"/>
      <c r="AG35" s="660"/>
      <c r="AH35" s="660"/>
      <c r="AI35" s="660"/>
      <c r="AJ35" s="660"/>
      <c r="AK35" s="660"/>
      <c r="AL35" s="624" t="s">
        <v>131</v>
      </c>
      <c r="AM35" s="625"/>
      <c r="AN35" s="625"/>
      <c r="AO35" s="661"/>
      <c r="AP35" s="222"/>
      <c r="AQ35" s="679" t="s">
        <v>326</v>
      </c>
      <c r="AR35" s="680"/>
      <c r="AS35" s="680"/>
      <c r="AT35" s="680"/>
      <c r="AU35" s="680"/>
      <c r="AV35" s="680"/>
      <c r="AW35" s="680"/>
      <c r="AX35" s="680"/>
      <c r="AY35" s="680"/>
      <c r="AZ35" s="680"/>
      <c r="BA35" s="680"/>
      <c r="BB35" s="680"/>
      <c r="BC35" s="680"/>
      <c r="BD35" s="680"/>
      <c r="BE35" s="680"/>
      <c r="BF35" s="681"/>
      <c r="BG35" s="679" t="s">
        <v>327</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328</v>
      </c>
      <c r="CE35" s="619"/>
      <c r="CF35" s="619"/>
      <c r="CG35" s="619"/>
      <c r="CH35" s="619"/>
      <c r="CI35" s="619"/>
      <c r="CJ35" s="619"/>
      <c r="CK35" s="619"/>
      <c r="CL35" s="619"/>
      <c r="CM35" s="619"/>
      <c r="CN35" s="619"/>
      <c r="CO35" s="619"/>
      <c r="CP35" s="619"/>
      <c r="CQ35" s="620"/>
      <c r="CR35" s="621">
        <v>21475</v>
      </c>
      <c r="CS35" s="634"/>
      <c r="CT35" s="634"/>
      <c r="CU35" s="634"/>
      <c r="CV35" s="634"/>
      <c r="CW35" s="634"/>
      <c r="CX35" s="634"/>
      <c r="CY35" s="635"/>
      <c r="CZ35" s="624">
        <v>1.1000000000000001</v>
      </c>
      <c r="DA35" s="636"/>
      <c r="DB35" s="636"/>
      <c r="DC35" s="637"/>
      <c r="DD35" s="627">
        <v>19580</v>
      </c>
      <c r="DE35" s="634"/>
      <c r="DF35" s="634"/>
      <c r="DG35" s="634"/>
      <c r="DH35" s="634"/>
      <c r="DI35" s="634"/>
      <c r="DJ35" s="634"/>
      <c r="DK35" s="635"/>
      <c r="DL35" s="627">
        <v>1656</v>
      </c>
      <c r="DM35" s="634"/>
      <c r="DN35" s="634"/>
      <c r="DO35" s="634"/>
      <c r="DP35" s="634"/>
      <c r="DQ35" s="634"/>
      <c r="DR35" s="634"/>
      <c r="DS35" s="634"/>
      <c r="DT35" s="634"/>
      <c r="DU35" s="634"/>
      <c r="DV35" s="635"/>
      <c r="DW35" s="624">
        <v>0.1</v>
      </c>
      <c r="DX35" s="636"/>
      <c r="DY35" s="636"/>
      <c r="DZ35" s="636"/>
      <c r="EA35" s="636"/>
      <c r="EB35" s="636"/>
      <c r="EC35" s="648"/>
    </row>
    <row r="36" spans="2:133" ht="11.25" customHeight="1" x14ac:dyDescent="0.2">
      <c r="B36" s="618" t="s">
        <v>329</v>
      </c>
      <c r="C36" s="619"/>
      <c r="D36" s="619"/>
      <c r="E36" s="619"/>
      <c r="F36" s="619"/>
      <c r="G36" s="619"/>
      <c r="H36" s="619"/>
      <c r="I36" s="619"/>
      <c r="J36" s="619"/>
      <c r="K36" s="619"/>
      <c r="L36" s="619"/>
      <c r="M36" s="619"/>
      <c r="N36" s="619"/>
      <c r="O36" s="619"/>
      <c r="P36" s="619"/>
      <c r="Q36" s="620"/>
      <c r="R36" s="621">
        <v>169871</v>
      </c>
      <c r="S36" s="622"/>
      <c r="T36" s="622"/>
      <c r="U36" s="622"/>
      <c r="V36" s="622"/>
      <c r="W36" s="622"/>
      <c r="X36" s="622"/>
      <c r="Y36" s="623"/>
      <c r="Z36" s="659">
        <v>7.9</v>
      </c>
      <c r="AA36" s="659"/>
      <c r="AB36" s="659"/>
      <c r="AC36" s="659"/>
      <c r="AD36" s="660" t="s">
        <v>140</v>
      </c>
      <c r="AE36" s="660"/>
      <c r="AF36" s="660"/>
      <c r="AG36" s="660"/>
      <c r="AH36" s="660"/>
      <c r="AI36" s="660"/>
      <c r="AJ36" s="660"/>
      <c r="AK36" s="660"/>
      <c r="AL36" s="624" t="s">
        <v>131</v>
      </c>
      <c r="AM36" s="625"/>
      <c r="AN36" s="625"/>
      <c r="AO36" s="661"/>
      <c r="AP36" s="222"/>
      <c r="AQ36" s="670" t="s">
        <v>330</v>
      </c>
      <c r="AR36" s="671"/>
      <c r="AS36" s="671"/>
      <c r="AT36" s="671"/>
      <c r="AU36" s="671"/>
      <c r="AV36" s="671"/>
      <c r="AW36" s="671"/>
      <c r="AX36" s="671"/>
      <c r="AY36" s="672"/>
      <c r="AZ36" s="673">
        <v>183187</v>
      </c>
      <c r="BA36" s="674"/>
      <c r="BB36" s="674"/>
      <c r="BC36" s="674"/>
      <c r="BD36" s="674"/>
      <c r="BE36" s="674"/>
      <c r="BF36" s="675"/>
      <c r="BG36" s="676" t="s">
        <v>331</v>
      </c>
      <c r="BH36" s="677"/>
      <c r="BI36" s="677"/>
      <c r="BJ36" s="677"/>
      <c r="BK36" s="677"/>
      <c r="BL36" s="677"/>
      <c r="BM36" s="677"/>
      <c r="BN36" s="677"/>
      <c r="BO36" s="677"/>
      <c r="BP36" s="677"/>
      <c r="BQ36" s="677"/>
      <c r="BR36" s="677"/>
      <c r="BS36" s="677"/>
      <c r="BT36" s="677"/>
      <c r="BU36" s="678"/>
      <c r="BV36" s="673">
        <v>6079</v>
      </c>
      <c r="BW36" s="674"/>
      <c r="BX36" s="674"/>
      <c r="BY36" s="674"/>
      <c r="BZ36" s="674"/>
      <c r="CA36" s="674"/>
      <c r="CB36" s="675"/>
      <c r="CD36" s="618" t="s">
        <v>332</v>
      </c>
      <c r="CE36" s="619"/>
      <c r="CF36" s="619"/>
      <c r="CG36" s="619"/>
      <c r="CH36" s="619"/>
      <c r="CI36" s="619"/>
      <c r="CJ36" s="619"/>
      <c r="CK36" s="619"/>
      <c r="CL36" s="619"/>
      <c r="CM36" s="619"/>
      <c r="CN36" s="619"/>
      <c r="CO36" s="619"/>
      <c r="CP36" s="619"/>
      <c r="CQ36" s="620"/>
      <c r="CR36" s="621">
        <v>318899</v>
      </c>
      <c r="CS36" s="622"/>
      <c r="CT36" s="622"/>
      <c r="CU36" s="622"/>
      <c r="CV36" s="622"/>
      <c r="CW36" s="622"/>
      <c r="CX36" s="622"/>
      <c r="CY36" s="623"/>
      <c r="CZ36" s="624">
        <v>16.600000000000001</v>
      </c>
      <c r="DA36" s="636"/>
      <c r="DB36" s="636"/>
      <c r="DC36" s="637"/>
      <c r="DD36" s="627">
        <v>281449</v>
      </c>
      <c r="DE36" s="622"/>
      <c r="DF36" s="622"/>
      <c r="DG36" s="622"/>
      <c r="DH36" s="622"/>
      <c r="DI36" s="622"/>
      <c r="DJ36" s="622"/>
      <c r="DK36" s="623"/>
      <c r="DL36" s="627">
        <v>227467</v>
      </c>
      <c r="DM36" s="622"/>
      <c r="DN36" s="622"/>
      <c r="DO36" s="622"/>
      <c r="DP36" s="622"/>
      <c r="DQ36" s="622"/>
      <c r="DR36" s="622"/>
      <c r="DS36" s="622"/>
      <c r="DT36" s="622"/>
      <c r="DU36" s="622"/>
      <c r="DV36" s="623"/>
      <c r="DW36" s="624">
        <v>17.100000000000001</v>
      </c>
      <c r="DX36" s="636"/>
      <c r="DY36" s="636"/>
      <c r="DZ36" s="636"/>
      <c r="EA36" s="636"/>
      <c r="EB36" s="636"/>
      <c r="EC36" s="648"/>
    </row>
    <row r="37" spans="2:133" ht="11.25" customHeight="1" x14ac:dyDescent="0.2">
      <c r="B37" s="618" t="s">
        <v>333</v>
      </c>
      <c r="C37" s="619"/>
      <c r="D37" s="619"/>
      <c r="E37" s="619"/>
      <c r="F37" s="619"/>
      <c r="G37" s="619"/>
      <c r="H37" s="619"/>
      <c r="I37" s="619"/>
      <c r="J37" s="619"/>
      <c r="K37" s="619"/>
      <c r="L37" s="619"/>
      <c r="M37" s="619"/>
      <c r="N37" s="619"/>
      <c r="O37" s="619"/>
      <c r="P37" s="619"/>
      <c r="Q37" s="620"/>
      <c r="R37" s="621">
        <v>43673</v>
      </c>
      <c r="S37" s="622"/>
      <c r="T37" s="622"/>
      <c r="U37" s="622"/>
      <c r="V37" s="622"/>
      <c r="W37" s="622"/>
      <c r="X37" s="622"/>
      <c r="Y37" s="623"/>
      <c r="Z37" s="659">
        <v>2</v>
      </c>
      <c r="AA37" s="659"/>
      <c r="AB37" s="659"/>
      <c r="AC37" s="659"/>
      <c r="AD37" s="660" t="s">
        <v>131</v>
      </c>
      <c r="AE37" s="660"/>
      <c r="AF37" s="660"/>
      <c r="AG37" s="660"/>
      <c r="AH37" s="660"/>
      <c r="AI37" s="660"/>
      <c r="AJ37" s="660"/>
      <c r="AK37" s="660"/>
      <c r="AL37" s="624" t="s">
        <v>131</v>
      </c>
      <c r="AM37" s="625"/>
      <c r="AN37" s="625"/>
      <c r="AO37" s="661"/>
      <c r="AQ37" s="654" t="s">
        <v>334</v>
      </c>
      <c r="AR37" s="655"/>
      <c r="AS37" s="655"/>
      <c r="AT37" s="655"/>
      <c r="AU37" s="655"/>
      <c r="AV37" s="655"/>
      <c r="AW37" s="655"/>
      <c r="AX37" s="655"/>
      <c r="AY37" s="656"/>
      <c r="AZ37" s="621">
        <v>72625</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3856</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65258</v>
      </c>
      <c r="CS37" s="634"/>
      <c r="CT37" s="634"/>
      <c r="CU37" s="634"/>
      <c r="CV37" s="634"/>
      <c r="CW37" s="634"/>
      <c r="CX37" s="634"/>
      <c r="CY37" s="635"/>
      <c r="CZ37" s="624">
        <v>3.4</v>
      </c>
      <c r="DA37" s="636"/>
      <c r="DB37" s="636"/>
      <c r="DC37" s="637"/>
      <c r="DD37" s="627">
        <v>65258</v>
      </c>
      <c r="DE37" s="634"/>
      <c r="DF37" s="634"/>
      <c r="DG37" s="634"/>
      <c r="DH37" s="634"/>
      <c r="DI37" s="634"/>
      <c r="DJ37" s="634"/>
      <c r="DK37" s="635"/>
      <c r="DL37" s="627">
        <v>61171</v>
      </c>
      <c r="DM37" s="634"/>
      <c r="DN37" s="634"/>
      <c r="DO37" s="634"/>
      <c r="DP37" s="634"/>
      <c r="DQ37" s="634"/>
      <c r="DR37" s="634"/>
      <c r="DS37" s="634"/>
      <c r="DT37" s="634"/>
      <c r="DU37" s="634"/>
      <c r="DV37" s="635"/>
      <c r="DW37" s="624">
        <v>4.5999999999999996</v>
      </c>
      <c r="DX37" s="636"/>
      <c r="DY37" s="636"/>
      <c r="DZ37" s="636"/>
      <c r="EA37" s="636"/>
      <c r="EB37" s="636"/>
      <c r="EC37" s="648"/>
    </row>
    <row r="38" spans="2:133" ht="11.25" customHeight="1" x14ac:dyDescent="0.2">
      <c r="B38" s="618" t="s">
        <v>337</v>
      </c>
      <c r="C38" s="619"/>
      <c r="D38" s="619"/>
      <c r="E38" s="619"/>
      <c r="F38" s="619"/>
      <c r="G38" s="619"/>
      <c r="H38" s="619"/>
      <c r="I38" s="619"/>
      <c r="J38" s="619"/>
      <c r="K38" s="619"/>
      <c r="L38" s="619"/>
      <c r="M38" s="619"/>
      <c r="N38" s="619"/>
      <c r="O38" s="619"/>
      <c r="P38" s="619"/>
      <c r="Q38" s="620"/>
      <c r="R38" s="621">
        <v>48651</v>
      </c>
      <c r="S38" s="622"/>
      <c r="T38" s="622"/>
      <c r="U38" s="622"/>
      <c r="V38" s="622"/>
      <c r="W38" s="622"/>
      <c r="X38" s="622"/>
      <c r="Y38" s="623"/>
      <c r="Z38" s="659">
        <v>2.2999999999999998</v>
      </c>
      <c r="AA38" s="659"/>
      <c r="AB38" s="659"/>
      <c r="AC38" s="659"/>
      <c r="AD38" s="660" t="s">
        <v>131</v>
      </c>
      <c r="AE38" s="660"/>
      <c r="AF38" s="660"/>
      <c r="AG38" s="660"/>
      <c r="AH38" s="660"/>
      <c r="AI38" s="660"/>
      <c r="AJ38" s="660"/>
      <c r="AK38" s="660"/>
      <c r="AL38" s="624" t="s">
        <v>131</v>
      </c>
      <c r="AM38" s="625"/>
      <c r="AN38" s="625"/>
      <c r="AO38" s="661"/>
      <c r="AQ38" s="654" t="s">
        <v>338</v>
      </c>
      <c r="AR38" s="655"/>
      <c r="AS38" s="655"/>
      <c r="AT38" s="655"/>
      <c r="AU38" s="655"/>
      <c r="AV38" s="655"/>
      <c r="AW38" s="655"/>
      <c r="AX38" s="655"/>
      <c r="AY38" s="656"/>
      <c r="AZ38" s="621">
        <v>11158</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220</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110562</v>
      </c>
      <c r="CS38" s="622"/>
      <c r="CT38" s="622"/>
      <c r="CU38" s="622"/>
      <c r="CV38" s="622"/>
      <c r="CW38" s="622"/>
      <c r="CX38" s="622"/>
      <c r="CY38" s="623"/>
      <c r="CZ38" s="624">
        <v>5.7</v>
      </c>
      <c r="DA38" s="636"/>
      <c r="DB38" s="636"/>
      <c r="DC38" s="637"/>
      <c r="DD38" s="627">
        <v>95141</v>
      </c>
      <c r="DE38" s="622"/>
      <c r="DF38" s="622"/>
      <c r="DG38" s="622"/>
      <c r="DH38" s="622"/>
      <c r="DI38" s="622"/>
      <c r="DJ38" s="622"/>
      <c r="DK38" s="623"/>
      <c r="DL38" s="627">
        <v>95141</v>
      </c>
      <c r="DM38" s="622"/>
      <c r="DN38" s="622"/>
      <c r="DO38" s="622"/>
      <c r="DP38" s="622"/>
      <c r="DQ38" s="622"/>
      <c r="DR38" s="622"/>
      <c r="DS38" s="622"/>
      <c r="DT38" s="622"/>
      <c r="DU38" s="622"/>
      <c r="DV38" s="623"/>
      <c r="DW38" s="624">
        <v>7.2</v>
      </c>
      <c r="DX38" s="636"/>
      <c r="DY38" s="636"/>
      <c r="DZ38" s="636"/>
      <c r="EA38" s="636"/>
      <c r="EB38" s="636"/>
      <c r="EC38" s="648"/>
    </row>
    <row r="39" spans="2:133" ht="11.25" customHeight="1" x14ac:dyDescent="0.2">
      <c r="B39" s="618" t="s">
        <v>341</v>
      </c>
      <c r="C39" s="619"/>
      <c r="D39" s="619"/>
      <c r="E39" s="619"/>
      <c r="F39" s="619"/>
      <c r="G39" s="619"/>
      <c r="H39" s="619"/>
      <c r="I39" s="619"/>
      <c r="J39" s="619"/>
      <c r="K39" s="619"/>
      <c r="L39" s="619"/>
      <c r="M39" s="619"/>
      <c r="N39" s="619"/>
      <c r="O39" s="619"/>
      <c r="P39" s="619"/>
      <c r="Q39" s="620"/>
      <c r="R39" s="621" t="s">
        <v>131</v>
      </c>
      <c r="S39" s="622"/>
      <c r="T39" s="622"/>
      <c r="U39" s="622"/>
      <c r="V39" s="622"/>
      <c r="W39" s="622"/>
      <c r="X39" s="622"/>
      <c r="Y39" s="623"/>
      <c r="Z39" s="659" t="s">
        <v>131</v>
      </c>
      <c r="AA39" s="659"/>
      <c r="AB39" s="659"/>
      <c r="AC39" s="659"/>
      <c r="AD39" s="660" t="s">
        <v>131</v>
      </c>
      <c r="AE39" s="660"/>
      <c r="AF39" s="660"/>
      <c r="AG39" s="660"/>
      <c r="AH39" s="660"/>
      <c r="AI39" s="660"/>
      <c r="AJ39" s="660"/>
      <c r="AK39" s="660"/>
      <c r="AL39" s="624" t="s">
        <v>131</v>
      </c>
      <c r="AM39" s="625"/>
      <c r="AN39" s="625"/>
      <c r="AO39" s="661"/>
      <c r="AQ39" s="654" t="s">
        <v>342</v>
      </c>
      <c r="AR39" s="655"/>
      <c r="AS39" s="655"/>
      <c r="AT39" s="655"/>
      <c r="AU39" s="655"/>
      <c r="AV39" s="655"/>
      <c r="AW39" s="655"/>
      <c r="AX39" s="655"/>
      <c r="AY39" s="656"/>
      <c r="AZ39" s="621">
        <v>275</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321</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3648</v>
      </c>
      <c r="CS39" s="634"/>
      <c r="CT39" s="634"/>
      <c r="CU39" s="634"/>
      <c r="CV39" s="634"/>
      <c r="CW39" s="634"/>
      <c r="CX39" s="634"/>
      <c r="CY39" s="635"/>
      <c r="CZ39" s="624">
        <v>0.2</v>
      </c>
      <c r="DA39" s="636"/>
      <c r="DB39" s="636"/>
      <c r="DC39" s="637"/>
      <c r="DD39" s="627">
        <v>3648</v>
      </c>
      <c r="DE39" s="634"/>
      <c r="DF39" s="634"/>
      <c r="DG39" s="634"/>
      <c r="DH39" s="634"/>
      <c r="DI39" s="634"/>
      <c r="DJ39" s="634"/>
      <c r="DK39" s="635"/>
      <c r="DL39" s="627" t="s">
        <v>131</v>
      </c>
      <c r="DM39" s="634"/>
      <c r="DN39" s="634"/>
      <c r="DO39" s="634"/>
      <c r="DP39" s="634"/>
      <c r="DQ39" s="634"/>
      <c r="DR39" s="634"/>
      <c r="DS39" s="634"/>
      <c r="DT39" s="634"/>
      <c r="DU39" s="634"/>
      <c r="DV39" s="635"/>
      <c r="DW39" s="624" t="s">
        <v>131</v>
      </c>
      <c r="DX39" s="636"/>
      <c r="DY39" s="636"/>
      <c r="DZ39" s="636"/>
      <c r="EA39" s="636"/>
      <c r="EB39" s="636"/>
      <c r="EC39" s="648"/>
    </row>
    <row r="40" spans="2:133" ht="11.25" customHeight="1" x14ac:dyDescent="0.2">
      <c r="B40" s="618" t="s">
        <v>345</v>
      </c>
      <c r="C40" s="619"/>
      <c r="D40" s="619"/>
      <c r="E40" s="619"/>
      <c r="F40" s="619"/>
      <c r="G40" s="619"/>
      <c r="H40" s="619"/>
      <c r="I40" s="619"/>
      <c r="J40" s="619"/>
      <c r="K40" s="619"/>
      <c r="L40" s="619"/>
      <c r="M40" s="619"/>
      <c r="N40" s="619"/>
      <c r="O40" s="619"/>
      <c r="P40" s="619"/>
      <c r="Q40" s="620"/>
      <c r="R40" s="621">
        <v>15551</v>
      </c>
      <c r="S40" s="622"/>
      <c r="T40" s="622"/>
      <c r="U40" s="622"/>
      <c r="V40" s="622"/>
      <c r="W40" s="622"/>
      <c r="X40" s="622"/>
      <c r="Y40" s="623"/>
      <c r="Z40" s="659">
        <v>0.7</v>
      </c>
      <c r="AA40" s="659"/>
      <c r="AB40" s="659"/>
      <c r="AC40" s="659"/>
      <c r="AD40" s="660" t="s">
        <v>131</v>
      </c>
      <c r="AE40" s="660"/>
      <c r="AF40" s="660"/>
      <c r="AG40" s="660"/>
      <c r="AH40" s="660"/>
      <c r="AI40" s="660"/>
      <c r="AJ40" s="660"/>
      <c r="AK40" s="660"/>
      <c r="AL40" s="624" t="s">
        <v>131</v>
      </c>
      <c r="AM40" s="625"/>
      <c r="AN40" s="625"/>
      <c r="AO40" s="661"/>
      <c r="AQ40" s="654" t="s">
        <v>346</v>
      </c>
      <c r="AR40" s="655"/>
      <c r="AS40" s="655"/>
      <c r="AT40" s="655"/>
      <c r="AU40" s="655"/>
      <c r="AV40" s="655"/>
      <c r="AW40" s="655"/>
      <c r="AX40" s="655"/>
      <c r="AY40" s="656"/>
      <c r="AZ40" s="621" t="s">
        <v>131</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96</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v>5505</v>
      </c>
      <c r="CS40" s="622"/>
      <c r="CT40" s="622"/>
      <c r="CU40" s="622"/>
      <c r="CV40" s="622"/>
      <c r="CW40" s="622"/>
      <c r="CX40" s="622"/>
      <c r="CY40" s="623"/>
      <c r="CZ40" s="624">
        <v>0.3</v>
      </c>
      <c r="DA40" s="636"/>
      <c r="DB40" s="636"/>
      <c r="DC40" s="637"/>
      <c r="DD40" s="627">
        <v>5355</v>
      </c>
      <c r="DE40" s="622"/>
      <c r="DF40" s="622"/>
      <c r="DG40" s="622"/>
      <c r="DH40" s="622"/>
      <c r="DI40" s="622"/>
      <c r="DJ40" s="622"/>
      <c r="DK40" s="623"/>
      <c r="DL40" s="627" t="s">
        <v>131</v>
      </c>
      <c r="DM40" s="622"/>
      <c r="DN40" s="622"/>
      <c r="DO40" s="622"/>
      <c r="DP40" s="622"/>
      <c r="DQ40" s="622"/>
      <c r="DR40" s="622"/>
      <c r="DS40" s="622"/>
      <c r="DT40" s="622"/>
      <c r="DU40" s="622"/>
      <c r="DV40" s="623"/>
      <c r="DW40" s="624" t="s">
        <v>131</v>
      </c>
      <c r="DX40" s="636"/>
      <c r="DY40" s="636"/>
      <c r="DZ40" s="636"/>
      <c r="EA40" s="636"/>
      <c r="EB40" s="636"/>
      <c r="EC40" s="648"/>
    </row>
    <row r="41" spans="2:133" ht="11.25" customHeight="1" x14ac:dyDescent="0.2">
      <c r="B41" s="602" t="s">
        <v>350</v>
      </c>
      <c r="C41" s="603"/>
      <c r="D41" s="603"/>
      <c r="E41" s="603"/>
      <c r="F41" s="603"/>
      <c r="G41" s="603"/>
      <c r="H41" s="603"/>
      <c r="I41" s="603"/>
      <c r="J41" s="603"/>
      <c r="K41" s="603"/>
      <c r="L41" s="603"/>
      <c r="M41" s="603"/>
      <c r="N41" s="603"/>
      <c r="O41" s="603"/>
      <c r="P41" s="603"/>
      <c r="Q41" s="604"/>
      <c r="R41" s="605">
        <v>2161891</v>
      </c>
      <c r="S41" s="646"/>
      <c r="T41" s="646"/>
      <c r="U41" s="646"/>
      <c r="V41" s="646"/>
      <c r="W41" s="646"/>
      <c r="X41" s="646"/>
      <c r="Y41" s="649"/>
      <c r="Z41" s="650">
        <v>100</v>
      </c>
      <c r="AA41" s="650"/>
      <c r="AB41" s="650"/>
      <c r="AC41" s="650"/>
      <c r="AD41" s="651">
        <v>1311342</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14559</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131</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131</v>
      </c>
      <c r="CS41" s="634"/>
      <c r="CT41" s="634"/>
      <c r="CU41" s="634"/>
      <c r="CV41" s="634"/>
      <c r="CW41" s="634"/>
      <c r="CX41" s="634"/>
      <c r="CY41" s="635"/>
      <c r="CZ41" s="624" t="s">
        <v>131</v>
      </c>
      <c r="DA41" s="636"/>
      <c r="DB41" s="636"/>
      <c r="DC41" s="637"/>
      <c r="DD41" s="627" t="s">
        <v>131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354</v>
      </c>
      <c r="AR42" s="667"/>
      <c r="AS42" s="667"/>
      <c r="AT42" s="667"/>
      <c r="AU42" s="667"/>
      <c r="AV42" s="667"/>
      <c r="AW42" s="667"/>
      <c r="AX42" s="667"/>
      <c r="AY42" s="668"/>
      <c r="AZ42" s="605">
        <v>84570</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365</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121813</v>
      </c>
      <c r="CS42" s="634"/>
      <c r="CT42" s="634"/>
      <c r="CU42" s="634"/>
      <c r="CV42" s="634"/>
      <c r="CW42" s="634"/>
      <c r="CX42" s="634"/>
      <c r="CY42" s="635"/>
      <c r="CZ42" s="624">
        <v>6.3</v>
      </c>
      <c r="DA42" s="636"/>
      <c r="DB42" s="636"/>
      <c r="DC42" s="637"/>
      <c r="DD42" s="627">
        <v>67887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357</v>
      </c>
      <c r="CD43" s="618" t="s">
        <v>358</v>
      </c>
      <c r="CE43" s="619"/>
      <c r="CF43" s="619"/>
      <c r="CG43" s="619"/>
      <c r="CH43" s="619"/>
      <c r="CI43" s="619"/>
      <c r="CJ43" s="619"/>
      <c r="CK43" s="619"/>
      <c r="CL43" s="619"/>
      <c r="CM43" s="619"/>
      <c r="CN43" s="619"/>
      <c r="CO43" s="619"/>
      <c r="CP43" s="619"/>
      <c r="CQ43" s="620"/>
      <c r="CR43" s="621">
        <v>7450</v>
      </c>
      <c r="CS43" s="634"/>
      <c r="CT43" s="634"/>
      <c r="CU43" s="634"/>
      <c r="CV43" s="634"/>
      <c r="CW43" s="634"/>
      <c r="CX43" s="634"/>
      <c r="CY43" s="635"/>
      <c r="CZ43" s="624">
        <v>0.4</v>
      </c>
      <c r="DA43" s="636"/>
      <c r="DB43" s="636"/>
      <c r="DC43" s="637"/>
      <c r="DD43" s="627">
        <v>3753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360</v>
      </c>
      <c r="CG44" s="619"/>
      <c r="CH44" s="619"/>
      <c r="CI44" s="619"/>
      <c r="CJ44" s="619"/>
      <c r="CK44" s="619"/>
      <c r="CL44" s="619"/>
      <c r="CM44" s="619"/>
      <c r="CN44" s="619"/>
      <c r="CO44" s="619"/>
      <c r="CP44" s="619"/>
      <c r="CQ44" s="620"/>
      <c r="CR44" s="621">
        <v>121813</v>
      </c>
      <c r="CS44" s="622"/>
      <c r="CT44" s="622"/>
      <c r="CU44" s="622"/>
      <c r="CV44" s="622"/>
      <c r="CW44" s="622"/>
      <c r="CX44" s="622"/>
      <c r="CY44" s="623"/>
      <c r="CZ44" s="624">
        <v>6.3</v>
      </c>
      <c r="DA44" s="625"/>
      <c r="DB44" s="625"/>
      <c r="DC44" s="626"/>
      <c r="DD44" s="627">
        <v>67887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47937</v>
      </c>
      <c r="CS45" s="634"/>
      <c r="CT45" s="634"/>
      <c r="CU45" s="634"/>
      <c r="CV45" s="634"/>
      <c r="CW45" s="634"/>
      <c r="CX45" s="634"/>
      <c r="CY45" s="635"/>
      <c r="CZ45" s="624">
        <v>2.5</v>
      </c>
      <c r="DA45" s="636"/>
      <c r="DB45" s="636"/>
      <c r="DC45" s="637"/>
      <c r="DD45" s="627">
        <v>7800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363</v>
      </c>
      <c r="CG46" s="619"/>
      <c r="CH46" s="619"/>
      <c r="CI46" s="619"/>
      <c r="CJ46" s="619"/>
      <c r="CK46" s="619"/>
      <c r="CL46" s="619"/>
      <c r="CM46" s="619"/>
      <c r="CN46" s="619"/>
      <c r="CO46" s="619"/>
      <c r="CP46" s="619"/>
      <c r="CQ46" s="620"/>
      <c r="CR46" s="621">
        <v>73876</v>
      </c>
      <c r="CS46" s="622"/>
      <c r="CT46" s="622"/>
      <c r="CU46" s="622"/>
      <c r="CV46" s="622"/>
      <c r="CW46" s="622"/>
      <c r="CX46" s="622"/>
      <c r="CY46" s="623"/>
      <c r="CZ46" s="624">
        <v>3.8</v>
      </c>
      <c r="DA46" s="625"/>
      <c r="DB46" s="625"/>
      <c r="DC46" s="626"/>
      <c r="DD46" s="627">
        <v>60087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364</v>
      </c>
      <c r="CG47" s="619"/>
      <c r="CH47" s="619"/>
      <c r="CI47" s="619"/>
      <c r="CJ47" s="619"/>
      <c r="CK47" s="619"/>
      <c r="CL47" s="619"/>
      <c r="CM47" s="619"/>
      <c r="CN47" s="619"/>
      <c r="CO47" s="619"/>
      <c r="CP47" s="619"/>
      <c r="CQ47" s="620"/>
      <c r="CR47" s="621" t="s">
        <v>131</v>
      </c>
      <c r="CS47" s="634"/>
      <c r="CT47" s="634"/>
      <c r="CU47" s="634"/>
      <c r="CV47" s="634"/>
      <c r="CW47" s="634"/>
      <c r="CX47" s="634"/>
      <c r="CY47" s="635"/>
      <c r="CZ47" s="624" t="s">
        <v>131</v>
      </c>
      <c r="DA47" s="636"/>
      <c r="DB47" s="636"/>
      <c r="DC47" s="637"/>
      <c r="DD47" s="627" t="s">
        <v>237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365</v>
      </c>
      <c r="CG48" s="619"/>
      <c r="CH48" s="619"/>
      <c r="CI48" s="619"/>
      <c r="CJ48" s="619"/>
      <c r="CK48" s="619"/>
      <c r="CL48" s="619"/>
      <c r="CM48" s="619"/>
      <c r="CN48" s="619"/>
      <c r="CO48" s="619"/>
      <c r="CP48" s="619"/>
      <c r="CQ48" s="620"/>
      <c r="CR48" s="621" t="s">
        <v>131</v>
      </c>
      <c r="CS48" s="622"/>
      <c r="CT48" s="622"/>
      <c r="CU48" s="622"/>
      <c r="CV48" s="622"/>
      <c r="CW48" s="622"/>
      <c r="CX48" s="622"/>
      <c r="CY48" s="623"/>
      <c r="CZ48" s="624" t="s">
        <v>237</v>
      </c>
      <c r="DA48" s="625"/>
      <c r="DB48" s="625"/>
      <c r="DC48" s="626"/>
      <c r="DD48" s="627" t="s">
        <v>131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366</v>
      </c>
      <c r="CE49" s="603"/>
      <c r="CF49" s="603"/>
      <c r="CG49" s="603"/>
      <c r="CH49" s="603"/>
      <c r="CI49" s="603"/>
      <c r="CJ49" s="603"/>
      <c r="CK49" s="603"/>
      <c r="CL49" s="603"/>
      <c r="CM49" s="603"/>
      <c r="CN49" s="603"/>
      <c r="CO49" s="603"/>
      <c r="CP49" s="603"/>
      <c r="CQ49" s="604"/>
      <c r="CR49" s="605">
        <v>1923995</v>
      </c>
      <c r="CS49" s="606"/>
      <c r="CT49" s="606"/>
      <c r="CU49" s="606"/>
      <c r="CV49" s="606"/>
      <c r="CW49" s="606"/>
      <c r="CX49" s="606"/>
      <c r="CY49" s="607"/>
      <c r="CZ49" s="608">
        <v>100</v>
      </c>
      <c r="DA49" s="609"/>
      <c r="DB49" s="609"/>
      <c r="DC49" s="610"/>
      <c r="DD49" s="611">
        <v>1374957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Hc+Qx4m7Etemkeav/pzheSw8mRml5/nBRqpDNjclBY8/oPWe+Vxmv+mM/EudGVZ6558efid7iSKSw9mjwMsvQ==" saltValue="eLvFBua6K1DDoykdUV6XH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367</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368</v>
      </c>
      <c r="DK2" s="1092"/>
      <c r="DL2" s="1092"/>
      <c r="DM2" s="1092"/>
      <c r="DN2" s="1092"/>
      <c r="DO2" s="1093"/>
      <c r="DP2" s="228"/>
      <c r="DQ2" s="1091" t="s">
        <v>369</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094"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084" t="s">
        <v>386</v>
      </c>
      <c r="DH5" s="1085"/>
      <c r="DI5" s="1085"/>
      <c r="DJ5" s="1085"/>
      <c r="DK5" s="1086"/>
      <c r="DL5" s="1084" t="s">
        <v>387</v>
      </c>
      <c r="DM5" s="1085"/>
      <c r="DN5" s="1085"/>
      <c r="DO5" s="1085"/>
      <c r="DP5" s="1086"/>
      <c r="DQ5" s="1001" t="s">
        <v>388</v>
      </c>
      <c r="DR5" s="1002"/>
      <c r="DS5" s="1002"/>
      <c r="DT5" s="1002"/>
      <c r="DU5" s="1003"/>
      <c r="DV5" s="1001" t="s">
        <v>379</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389</v>
      </c>
      <c r="C7" s="1048"/>
      <c r="D7" s="1048"/>
      <c r="E7" s="1048"/>
      <c r="F7" s="1048"/>
      <c r="G7" s="1048"/>
      <c r="H7" s="1048"/>
      <c r="I7" s="1048"/>
      <c r="J7" s="1048"/>
      <c r="K7" s="1048"/>
      <c r="L7" s="1048"/>
      <c r="M7" s="1048"/>
      <c r="N7" s="1048"/>
      <c r="O7" s="1048"/>
      <c r="P7" s="1049"/>
      <c r="Q7" s="1102"/>
      <c r="R7" s="1103"/>
      <c r="S7" s="1103"/>
      <c r="T7" s="1103"/>
      <c r="U7" s="1103"/>
      <c r="V7" s="1103"/>
      <c r="W7" s="1103"/>
      <c r="X7" s="1103"/>
      <c r="Y7" s="1103"/>
      <c r="Z7" s="1103"/>
      <c r="AA7" s="1103"/>
      <c r="AB7" s="1103"/>
      <c r="AC7" s="1103"/>
      <c r="AD7" s="1103"/>
      <c r="AE7" s="1104"/>
      <c r="AF7" s="1105">
        <v>219</v>
      </c>
      <c r="AG7" s="1106"/>
      <c r="AH7" s="1106"/>
      <c r="AI7" s="1106"/>
      <c r="AJ7" s="1107"/>
      <c r="AK7" s="1108"/>
      <c r="AL7" s="1109"/>
      <c r="AM7" s="1109"/>
      <c r="AN7" s="1109"/>
      <c r="AO7" s="1109"/>
      <c r="AP7" s="1109"/>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t="s">
        <v>390</v>
      </c>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v>0</v>
      </c>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392</v>
      </c>
      <c r="B23" s="937" t="s">
        <v>393</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220</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394</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372</v>
      </c>
      <c r="B26" s="996"/>
      <c r="C26" s="996"/>
      <c r="D26" s="996"/>
      <c r="E26" s="996"/>
      <c r="F26" s="996"/>
      <c r="G26" s="996"/>
      <c r="H26" s="996"/>
      <c r="I26" s="996"/>
      <c r="J26" s="996"/>
      <c r="K26" s="996"/>
      <c r="L26" s="996"/>
      <c r="M26" s="996"/>
      <c r="N26" s="996"/>
      <c r="O26" s="996"/>
      <c r="P26" s="997"/>
      <c r="Q26" s="1001" t="s">
        <v>397</v>
      </c>
      <c r="R26" s="1002"/>
      <c r="S26" s="1002"/>
      <c r="T26" s="1002"/>
      <c r="U26" s="1003"/>
      <c r="V26" s="1001" t="s">
        <v>398</v>
      </c>
      <c r="W26" s="1002"/>
      <c r="X26" s="1002"/>
      <c r="Y26" s="1002"/>
      <c r="Z26" s="1003"/>
      <c r="AA26" s="1001" t="s">
        <v>399</v>
      </c>
      <c r="AB26" s="1002"/>
      <c r="AC26" s="1002"/>
      <c r="AD26" s="1002"/>
      <c r="AE26" s="1002"/>
      <c r="AF26" s="1055" t="s">
        <v>400</v>
      </c>
      <c r="AG26" s="1008"/>
      <c r="AH26" s="1008"/>
      <c r="AI26" s="1008"/>
      <c r="AJ26" s="1056"/>
      <c r="AK26" s="1002" t="s">
        <v>401</v>
      </c>
      <c r="AL26" s="1002"/>
      <c r="AM26" s="1002"/>
      <c r="AN26" s="1002"/>
      <c r="AO26" s="1003"/>
      <c r="AP26" s="1001" t="s">
        <v>402</v>
      </c>
      <c r="AQ26" s="1002"/>
      <c r="AR26" s="1002"/>
      <c r="AS26" s="1002"/>
      <c r="AT26" s="1003"/>
      <c r="AU26" s="1001" t="s">
        <v>403</v>
      </c>
      <c r="AV26" s="1002"/>
      <c r="AW26" s="1002"/>
      <c r="AX26" s="1002"/>
      <c r="AY26" s="1003"/>
      <c r="AZ26" s="1001" t="s">
        <v>404</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405</v>
      </c>
      <c r="C28" s="1048"/>
      <c r="D28" s="1048"/>
      <c r="E28" s="1048"/>
      <c r="F28" s="1048"/>
      <c r="G28" s="1048"/>
      <c r="H28" s="1048"/>
      <c r="I28" s="1048"/>
      <c r="J28" s="1048"/>
      <c r="K28" s="1048"/>
      <c r="L28" s="1048"/>
      <c r="M28" s="1048"/>
      <c r="N28" s="1048"/>
      <c r="O28" s="1048"/>
      <c r="P28" s="1049"/>
      <c r="Q28" s="1050"/>
      <c r="R28" s="1051"/>
      <c r="S28" s="1051"/>
      <c r="T28" s="1051"/>
      <c r="U28" s="1051"/>
      <c r="V28" s="1051"/>
      <c r="W28" s="1051"/>
      <c r="X28" s="1051"/>
      <c r="Y28" s="1051"/>
      <c r="Z28" s="1051"/>
      <c r="AA28" s="1051"/>
      <c r="AB28" s="1051"/>
      <c r="AC28" s="1051"/>
      <c r="AD28" s="1051"/>
      <c r="AE28" s="1052"/>
      <c r="AF28" s="1053">
        <v>6</v>
      </c>
      <c r="AG28" s="1051"/>
      <c r="AH28" s="1051"/>
      <c r="AI28" s="1051"/>
      <c r="AJ28" s="1054"/>
      <c r="AK28" s="1042"/>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406</v>
      </c>
      <c r="C29" s="1031"/>
      <c r="D29" s="1031"/>
      <c r="E29" s="1031"/>
      <c r="F29" s="1031"/>
      <c r="G29" s="1031"/>
      <c r="H29" s="1031"/>
      <c r="I29" s="1031"/>
      <c r="J29" s="1031"/>
      <c r="K29" s="1031"/>
      <c r="L29" s="1031"/>
      <c r="M29" s="1031"/>
      <c r="N29" s="1031"/>
      <c r="O29" s="1031"/>
      <c r="P29" s="1032"/>
      <c r="Q29" s="1038"/>
      <c r="R29" s="1039"/>
      <c r="S29" s="1039"/>
      <c r="T29" s="1039"/>
      <c r="U29" s="1039"/>
      <c r="V29" s="1039"/>
      <c r="W29" s="1039"/>
      <c r="X29" s="1039"/>
      <c r="Y29" s="1039"/>
      <c r="Z29" s="1039"/>
      <c r="AA29" s="1039"/>
      <c r="AB29" s="1039"/>
      <c r="AC29" s="1039"/>
      <c r="AD29" s="1039"/>
      <c r="AE29" s="1040"/>
      <c r="AF29" s="1035">
        <v>10</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407</v>
      </c>
      <c r="C30" s="1031"/>
      <c r="D30" s="1031"/>
      <c r="E30" s="1031"/>
      <c r="F30" s="1031"/>
      <c r="G30" s="1031"/>
      <c r="H30" s="1031"/>
      <c r="I30" s="1031"/>
      <c r="J30" s="1031"/>
      <c r="K30" s="1031"/>
      <c r="L30" s="1031"/>
      <c r="M30" s="1031"/>
      <c r="N30" s="1031"/>
      <c r="O30" s="1031"/>
      <c r="P30" s="1032"/>
      <c r="Q30" s="1038"/>
      <c r="R30" s="1039"/>
      <c r="S30" s="1039"/>
      <c r="T30" s="1039"/>
      <c r="U30" s="1039"/>
      <c r="V30" s="1039"/>
      <c r="W30" s="1039"/>
      <c r="X30" s="1039"/>
      <c r="Y30" s="1039"/>
      <c r="Z30" s="1039"/>
      <c r="AA30" s="1039"/>
      <c r="AB30" s="1039"/>
      <c r="AC30" s="1039"/>
      <c r="AD30" s="1039"/>
      <c r="AE30" s="1040"/>
      <c r="AF30" s="1035">
        <v>16</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t="s">
        <v>408</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392</v>
      </c>
      <c r="B63" s="937" t="s">
        <v>410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32</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411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413</v>
      </c>
      <c r="B66" s="996"/>
      <c r="C66" s="996"/>
      <c r="D66" s="996"/>
      <c r="E66" s="996"/>
      <c r="F66" s="996"/>
      <c r="G66" s="996"/>
      <c r="H66" s="996"/>
      <c r="I66" s="996"/>
      <c r="J66" s="996"/>
      <c r="K66" s="996"/>
      <c r="L66" s="996"/>
      <c r="M66" s="996"/>
      <c r="N66" s="996"/>
      <c r="O66" s="996"/>
      <c r="P66" s="997"/>
      <c r="Q66" s="1001" t="s">
        <v>397</v>
      </c>
      <c r="R66" s="1002"/>
      <c r="S66" s="1002"/>
      <c r="T66" s="1002"/>
      <c r="U66" s="1003"/>
      <c r="V66" s="1001" t="s">
        <v>414</v>
      </c>
      <c r="W66" s="1002"/>
      <c r="X66" s="1002"/>
      <c r="Y66" s="1002"/>
      <c r="Z66" s="1003"/>
      <c r="AA66" s="1001" t="s">
        <v>415</v>
      </c>
      <c r="AB66" s="1002"/>
      <c r="AC66" s="1002"/>
      <c r="AD66" s="1002"/>
      <c r="AE66" s="1003"/>
      <c r="AF66" s="1007" t="s">
        <v>416</v>
      </c>
      <c r="AG66" s="1008"/>
      <c r="AH66" s="1008"/>
      <c r="AI66" s="1008"/>
      <c r="AJ66" s="1009"/>
      <c r="AK66" s="1001" t="s">
        <v>417</v>
      </c>
      <c r="AL66" s="996"/>
      <c r="AM66" s="996"/>
      <c r="AN66" s="996"/>
      <c r="AO66" s="997"/>
      <c r="AP66" s="1001" t="s">
        <v>418</v>
      </c>
      <c r="AQ66" s="1002"/>
      <c r="AR66" s="1002"/>
      <c r="AS66" s="1002"/>
      <c r="AT66" s="1003"/>
      <c r="AU66" s="1001" t="s">
        <v>419</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392</v>
      </c>
      <c r="B88" s="937" t="s">
        <v>420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421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429</v>
      </c>
      <c r="AB109" s="896"/>
      <c r="AC109" s="896"/>
      <c r="AD109" s="896"/>
      <c r="AE109" s="897"/>
      <c r="AF109" s="898" t="s">
        <v>430</v>
      </c>
      <c r="AG109" s="896"/>
      <c r="AH109" s="896"/>
      <c r="AI109" s="896"/>
      <c r="AJ109" s="897"/>
      <c r="AK109" s="898" t="s">
        <v>309</v>
      </c>
      <c r="AL109" s="896"/>
      <c r="AM109" s="896"/>
      <c r="AN109" s="896"/>
      <c r="AO109" s="897"/>
      <c r="AP109" s="898" t="s">
        <v>431</v>
      </c>
      <c r="AQ109" s="896"/>
      <c r="AR109" s="896"/>
      <c r="AS109" s="896"/>
      <c r="AT109" s="929"/>
      <c r="AU109" s="895" t="s">
        <v>428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429</v>
      </c>
      <c r="BR109" s="896"/>
      <c r="BS109" s="896"/>
      <c r="BT109" s="896"/>
      <c r="BU109" s="897"/>
      <c r="BV109" s="898" t="s">
        <v>430</v>
      </c>
      <c r="BW109" s="896"/>
      <c r="BX109" s="896"/>
      <c r="BY109" s="896"/>
      <c r="BZ109" s="897"/>
      <c r="CA109" s="898" t="s">
        <v>309</v>
      </c>
      <c r="CB109" s="896"/>
      <c r="CC109" s="896"/>
      <c r="CD109" s="896"/>
      <c r="CE109" s="897"/>
      <c r="CF109" s="936" t="s">
        <v>431</v>
      </c>
      <c r="CG109" s="936"/>
      <c r="CH109" s="936"/>
      <c r="CI109" s="936"/>
      <c r="CJ109" s="936"/>
      <c r="CK109" s="898" t="s">
        <v>432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429</v>
      </c>
      <c r="DH109" s="896"/>
      <c r="DI109" s="896"/>
      <c r="DJ109" s="896"/>
      <c r="DK109" s="897"/>
      <c r="DL109" s="898" t="s">
        <v>430</v>
      </c>
      <c r="DM109" s="896"/>
      <c r="DN109" s="896"/>
      <c r="DO109" s="896"/>
      <c r="DP109" s="897"/>
      <c r="DQ109" s="898" t="s">
        <v>309</v>
      </c>
      <c r="DR109" s="896"/>
      <c r="DS109" s="896"/>
      <c r="DT109" s="896"/>
      <c r="DU109" s="897"/>
      <c r="DV109" s="898" t="s">
        <v>431</v>
      </c>
      <c r="DW109" s="896"/>
      <c r="DX109" s="896"/>
      <c r="DY109" s="896"/>
      <c r="DZ109" s="929"/>
    </row>
    <row r="110" spans="1:131" s="230" customFormat="1" ht="26.25" customHeight="1" x14ac:dyDescent="0.2">
      <c r="A110" s="807" t="s">
        <v>433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169055</v>
      </c>
      <c r="AB110" s="889"/>
      <c r="AC110" s="889"/>
      <c r="AD110" s="889"/>
      <c r="AE110" s="890"/>
      <c r="AF110" s="891">
        <v>170676</v>
      </c>
      <c r="AG110" s="889"/>
      <c r="AH110" s="889"/>
      <c r="AI110" s="889"/>
      <c r="AJ110" s="890"/>
      <c r="AK110" s="891">
        <v>170782</v>
      </c>
      <c r="AL110" s="889"/>
      <c r="AM110" s="889"/>
      <c r="AN110" s="889"/>
      <c r="AO110" s="890"/>
      <c r="AP110" s="892">
        <v>14.9</v>
      </c>
      <c r="AQ110" s="893"/>
      <c r="AR110" s="893"/>
      <c r="AS110" s="893"/>
      <c r="AT110" s="894"/>
      <c r="AU110" s="930" t="s">
        <v>74</v>
      </c>
      <c r="AV110" s="931"/>
      <c r="AW110" s="931"/>
      <c r="AX110" s="931"/>
      <c r="AY110" s="931"/>
      <c r="AZ110" s="860" t="s">
        <v>434</v>
      </c>
      <c r="BA110" s="808"/>
      <c r="BB110" s="808"/>
      <c r="BC110" s="808"/>
      <c r="BD110" s="808"/>
      <c r="BE110" s="808"/>
      <c r="BF110" s="808"/>
      <c r="BG110" s="808"/>
      <c r="BH110" s="808"/>
      <c r="BI110" s="808"/>
      <c r="BJ110" s="808"/>
      <c r="BK110" s="808"/>
      <c r="BL110" s="808"/>
      <c r="BM110" s="808"/>
      <c r="BN110" s="808"/>
      <c r="BO110" s="808"/>
      <c r="BP110" s="809"/>
      <c r="BQ110" s="861">
        <v>1963907</v>
      </c>
      <c r="BR110" s="842"/>
      <c r="BS110" s="842"/>
      <c r="BT110" s="842"/>
      <c r="BU110" s="842"/>
      <c r="BV110" s="842">
        <v>1979774</v>
      </c>
      <c r="BW110" s="842"/>
      <c r="BX110" s="842"/>
      <c r="BY110" s="842"/>
      <c r="BZ110" s="842"/>
      <c r="CA110" s="842">
        <v>1866360</v>
      </c>
      <c r="CB110" s="842"/>
      <c r="CC110" s="842"/>
      <c r="CD110" s="842"/>
      <c r="CE110" s="842"/>
      <c r="CF110" s="866">
        <v>162.30000000000001</v>
      </c>
      <c r="CG110" s="867"/>
      <c r="CH110" s="867"/>
      <c r="CI110" s="867"/>
      <c r="CJ110" s="867"/>
      <c r="CK110" s="926" t="s">
        <v>435</v>
      </c>
      <c r="CL110" s="819"/>
      <c r="CM110" s="860" t="s">
        <v>436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437</v>
      </c>
      <c r="DH110" s="842"/>
      <c r="DI110" s="842"/>
      <c r="DJ110" s="842"/>
      <c r="DK110" s="842"/>
      <c r="DL110" s="842" t="s">
        <v>394</v>
      </c>
      <c r="DM110" s="842"/>
      <c r="DN110" s="842"/>
      <c r="DO110" s="842"/>
      <c r="DP110" s="842"/>
      <c r="DQ110" s="842" t="s">
        <v>438</v>
      </c>
      <c r="DR110" s="842"/>
      <c r="DS110" s="842"/>
      <c r="DT110" s="842"/>
      <c r="DU110" s="842"/>
      <c r="DV110" s="843" t="s">
        <v>439</v>
      </c>
      <c r="DW110" s="843"/>
      <c r="DX110" s="843"/>
      <c r="DY110" s="843"/>
      <c r="DZ110" s="844"/>
    </row>
    <row r="111" spans="1:131" s="230" customFormat="1" ht="26.25" customHeight="1" x14ac:dyDescent="0.2">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441</v>
      </c>
      <c r="AB111" s="919"/>
      <c r="AC111" s="919"/>
      <c r="AD111" s="919"/>
      <c r="AE111" s="920"/>
      <c r="AF111" s="921" t="s">
        <v>437</v>
      </c>
      <c r="AG111" s="919"/>
      <c r="AH111" s="919"/>
      <c r="AI111" s="919"/>
      <c r="AJ111" s="920"/>
      <c r="AK111" s="921" t="s">
        <v>438</v>
      </c>
      <c r="AL111" s="919"/>
      <c r="AM111" s="919"/>
      <c r="AN111" s="919"/>
      <c r="AO111" s="920"/>
      <c r="AP111" s="922" t="s">
        <v>437</v>
      </c>
      <c r="AQ111" s="923"/>
      <c r="AR111" s="923"/>
      <c r="AS111" s="923"/>
      <c r="AT111" s="924"/>
      <c r="AU111" s="932"/>
      <c r="AV111" s="933"/>
      <c r="AW111" s="933"/>
      <c r="AX111" s="933"/>
      <c r="AY111" s="933"/>
      <c r="AZ111" s="815" t="s">
        <v>442</v>
      </c>
      <c r="BA111" s="752"/>
      <c r="BB111" s="752"/>
      <c r="BC111" s="752"/>
      <c r="BD111" s="752"/>
      <c r="BE111" s="752"/>
      <c r="BF111" s="752"/>
      <c r="BG111" s="752"/>
      <c r="BH111" s="752"/>
      <c r="BI111" s="752"/>
      <c r="BJ111" s="752"/>
      <c r="BK111" s="752"/>
      <c r="BL111" s="752"/>
      <c r="BM111" s="752"/>
      <c r="BN111" s="752"/>
      <c r="BO111" s="752"/>
      <c r="BP111" s="753"/>
      <c r="BQ111" s="816">
        <v>8693</v>
      </c>
      <c r="BR111" s="817"/>
      <c r="BS111" s="817"/>
      <c r="BT111" s="817"/>
      <c r="BU111" s="817"/>
      <c r="BV111" s="817">
        <v>3143</v>
      </c>
      <c r="BW111" s="817"/>
      <c r="BX111" s="817"/>
      <c r="BY111" s="817"/>
      <c r="BZ111" s="817"/>
      <c r="CA111" s="817">
        <v>2259</v>
      </c>
      <c r="CB111" s="817"/>
      <c r="CC111" s="817"/>
      <c r="CD111" s="817"/>
      <c r="CE111" s="817"/>
      <c r="CF111" s="875">
        <v>0.2</v>
      </c>
      <c r="CG111" s="876"/>
      <c r="CH111" s="876"/>
      <c r="CI111" s="876"/>
      <c r="CJ111" s="876"/>
      <c r="CK111" s="927"/>
      <c r="CL111" s="821"/>
      <c r="CM111" s="815"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437</v>
      </c>
      <c r="DH111" s="817"/>
      <c r="DI111" s="817"/>
      <c r="DJ111" s="817"/>
      <c r="DK111" s="817"/>
      <c r="DL111" s="817" t="s">
        <v>444</v>
      </c>
      <c r="DM111" s="817"/>
      <c r="DN111" s="817"/>
      <c r="DO111" s="817"/>
      <c r="DP111" s="817"/>
      <c r="DQ111" s="817" t="s">
        <v>444</v>
      </c>
      <c r="DR111" s="817"/>
      <c r="DS111" s="817"/>
      <c r="DT111" s="817"/>
      <c r="DU111" s="817"/>
      <c r="DV111" s="794" t="s">
        <v>439</v>
      </c>
      <c r="DW111" s="794"/>
      <c r="DX111" s="794"/>
      <c r="DY111" s="794"/>
      <c r="DZ111" s="795"/>
    </row>
    <row r="112" spans="1:131" s="230" customFormat="1" ht="26.25" customHeight="1" x14ac:dyDescent="0.2">
      <c r="A112" s="912" t="s">
        <v>445</v>
      </c>
      <c r="B112" s="913"/>
      <c r="C112" s="752" t="s">
        <v>446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439</v>
      </c>
      <c r="AB112" s="780"/>
      <c r="AC112" s="780"/>
      <c r="AD112" s="780"/>
      <c r="AE112" s="781"/>
      <c r="AF112" s="782" t="s">
        <v>441</v>
      </c>
      <c r="AG112" s="780"/>
      <c r="AH112" s="780"/>
      <c r="AI112" s="780"/>
      <c r="AJ112" s="781"/>
      <c r="AK112" s="782" t="s">
        <v>438</v>
      </c>
      <c r="AL112" s="780"/>
      <c r="AM112" s="780"/>
      <c r="AN112" s="780"/>
      <c r="AO112" s="781"/>
      <c r="AP112" s="824" t="s">
        <v>441</v>
      </c>
      <c r="AQ112" s="825"/>
      <c r="AR112" s="825"/>
      <c r="AS112" s="825"/>
      <c r="AT112" s="826"/>
      <c r="AU112" s="932"/>
      <c r="AV112" s="933"/>
      <c r="AW112" s="933"/>
      <c r="AX112" s="933"/>
      <c r="AY112" s="933"/>
      <c r="AZ112" s="815" t="s">
        <v>447</v>
      </c>
      <c r="BA112" s="752"/>
      <c r="BB112" s="752"/>
      <c r="BC112" s="752"/>
      <c r="BD112" s="752"/>
      <c r="BE112" s="752"/>
      <c r="BF112" s="752"/>
      <c r="BG112" s="752"/>
      <c r="BH112" s="752"/>
      <c r="BI112" s="752"/>
      <c r="BJ112" s="752"/>
      <c r="BK112" s="752"/>
      <c r="BL112" s="752"/>
      <c r="BM112" s="752"/>
      <c r="BN112" s="752"/>
      <c r="BO112" s="752"/>
      <c r="BP112" s="753"/>
      <c r="BQ112" s="816">
        <v>195431</v>
      </c>
      <c r="BR112" s="817"/>
      <c r="BS112" s="817"/>
      <c r="BT112" s="817"/>
      <c r="BU112" s="817"/>
      <c r="BV112" s="817">
        <v>180740</v>
      </c>
      <c r="BW112" s="817"/>
      <c r="BX112" s="817"/>
      <c r="BY112" s="817"/>
      <c r="BZ112" s="817"/>
      <c r="CA112" s="817">
        <v>176639</v>
      </c>
      <c r="CB112" s="817"/>
      <c r="CC112" s="817"/>
      <c r="CD112" s="817"/>
      <c r="CE112" s="817"/>
      <c r="CF112" s="875">
        <v>15.4</v>
      </c>
      <c r="CG112" s="876"/>
      <c r="CH112" s="876"/>
      <c r="CI112" s="876"/>
      <c r="CJ112" s="876"/>
      <c r="CK112" s="927"/>
      <c r="CL112" s="821"/>
      <c r="CM112" s="815"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444</v>
      </c>
      <c r="DH112" s="817"/>
      <c r="DI112" s="817"/>
      <c r="DJ112" s="817"/>
      <c r="DK112" s="817"/>
      <c r="DL112" s="817" t="s">
        <v>449</v>
      </c>
      <c r="DM112" s="817"/>
      <c r="DN112" s="817"/>
      <c r="DO112" s="817"/>
      <c r="DP112" s="817"/>
      <c r="DQ112" s="817" t="s">
        <v>438</v>
      </c>
      <c r="DR112" s="817"/>
      <c r="DS112" s="817"/>
      <c r="DT112" s="817"/>
      <c r="DU112" s="817"/>
      <c r="DV112" s="794" t="s">
        <v>450</v>
      </c>
      <c r="DW112" s="794"/>
      <c r="DX112" s="794"/>
      <c r="DY112" s="794"/>
      <c r="DZ112" s="795"/>
    </row>
    <row r="113" spans="1:130" s="230" customFormat="1" ht="26.25" customHeight="1" x14ac:dyDescent="0.2">
      <c r="A113" s="914"/>
      <c r="B113" s="915"/>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5364</v>
      </c>
      <c r="AB113" s="919"/>
      <c r="AC113" s="919"/>
      <c r="AD113" s="919"/>
      <c r="AE113" s="920"/>
      <c r="AF113" s="921">
        <v>1698</v>
      </c>
      <c r="AG113" s="919"/>
      <c r="AH113" s="919"/>
      <c r="AI113" s="919"/>
      <c r="AJ113" s="920"/>
      <c r="AK113" s="921" t="s">
        <v>441</v>
      </c>
      <c r="AL113" s="919"/>
      <c r="AM113" s="919"/>
      <c r="AN113" s="919"/>
      <c r="AO113" s="920"/>
      <c r="AP113" s="922" t="s">
        <v>394</v>
      </c>
      <c r="AQ113" s="923"/>
      <c r="AR113" s="923"/>
      <c r="AS113" s="923"/>
      <c r="AT113" s="924"/>
      <c r="AU113" s="932"/>
      <c r="AV113" s="933"/>
      <c r="AW113" s="933"/>
      <c r="AX113" s="933"/>
      <c r="AY113" s="933"/>
      <c r="AZ113" s="815" t="s">
        <v>452</v>
      </c>
      <c r="BA113" s="752"/>
      <c r="BB113" s="752"/>
      <c r="BC113" s="752"/>
      <c r="BD113" s="752"/>
      <c r="BE113" s="752"/>
      <c r="BF113" s="752"/>
      <c r="BG113" s="752"/>
      <c r="BH113" s="752"/>
      <c r="BI113" s="752"/>
      <c r="BJ113" s="752"/>
      <c r="BK113" s="752"/>
      <c r="BL113" s="752"/>
      <c r="BM113" s="752"/>
      <c r="BN113" s="752"/>
      <c r="BO113" s="752"/>
      <c r="BP113" s="753"/>
      <c r="BQ113" s="816">
        <v>984974</v>
      </c>
      <c r="BR113" s="817"/>
      <c r="BS113" s="817"/>
      <c r="BT113" s="817"/>
      <c r="BU113" s="817"/>
      <c r="BV113" s="817">
        <v>908191</v>
      </c>
      <c r="BW113" s="817"/>
      <c r="BX113" s="817"/>
      <c r="BY113" s="817"/>
      <c r="BZ113" s="817"/>
      <c r="CA113" s="817">
        <v>787703</v>
      </c>
      <c r="CB113" s="817"/>
      <c r="CC113" s="817"/>
      <c r="CD113" s="817"/>
      <c r="CE113" s="817"/>
      <c r="CF113" s="875">
        <v>68.5</v>
      </c>
      <c r="CG113" s="876"/>
      <c r="CH113" s="876"/>
      <c r="CI113" s="876"/>
      <c r="CJ113" s="876"/>
      <c r="CK113" s="927"/>
      <c r="CL113" s="821"/>
      <c r="CM113" s="815"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438</v>
      </c>
      <c r="DH113" s="780"/>
      <c r="DI113" s="780"/>
      <c r="DJ113" s="780"/>
      <c r="DK113" s="781"/>
      <c r="DL113" s="782" t="s">
        <v>394</v>
      </c>
      <c r="DM113" s="780"/>
      <c r="DN113" s="780"/>
      <c r="DO113" s="780"/>
      <c r="DP113" s="781"/>
      <c r="DQ113" s="782" t="s">
        <v>439</v>
      </c>
      <c r="DR113" s="780"/>
      <c r="DS113" s="780"/>
      <c r="DT113" s="780"/>
      <c r="DU113" s="781"/>
      <c r="DV113" s="824" t="s">
        <v>441</v>
      </c>
      <c r="DW113" s="825"/>
      <c r="DX113" s="825"/>
      <c r="DY113" s="825"/>
      <c r="DZ113" s="826"/>
    </row>
    <row r="114" spans="1:130" s="230" customFormat="1" ht="26.25" customHeight="1" x14ac:dyDescent="0.2">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89311</v>
      </c>
      <c r="AB114" s="780"/>
      <c r="AC114" s="780"/>
      <c r="AD114" s="780"/>
      <c r="AE114" s="781"/>
      <c r="AF114" s="782">
        <v>84185</v>
      </c>
      <c r="AG114" s="780"/>
      <c r="AH114" s="780"/>
      <c r="AI114" s="780"/>
      <c r="AJ114" s="781"/>
      <c r="AK114" s="782">
        <v>79533</v>
      </c>
      <c r="AL114" s="780"/>
      <c r="AM114" s="780"/>
      <c r="AN114" s="780"/>
      <c r="AO114" s="781"/>
      <c r="AP114" s="824">
        <v>6.9</v>
      </c>
      <c r="AQ114" s="825"/>
      <c r="AR114" s="825"/>
      <c r="AS114" s="825"/>
      <c r="AT114" s="826"/>
      <c r="AU114" s="932"/>
      <c r="AV114" s="933"/>
      <c r="AW114" s="933"/>
      <c r="AX114" s="933"/>
      <c r="AY114" s="933"/>
      <c r="AZ114" s="815" t="s">
        <v>455</v>
      </c>
      <c r="BA114" s="752"/>
      <c r="BB114" s="752"/>
      <c r="BC114" s="752"/>
      <c r="BD114" s="752"/>
      <c r="BE114" s="752"/>
      <c r="BF114" s="752"/>
      <c r="BG114" s="752"/>
      <c r="BH114" s="752"/>
      <c r="BI114" s="752"/>
      <c r="BJ114" s="752"/>
      <c r="BK114" s="752"/>
      <c r="BL114" s="752"/>
      <c r="BM114" s="752"/>
      <c r="BN114" s="752"/>
      <c r="BO114" s="752"/>
      <c r="BP114" s="753"/>
      <c r="BQ114" s="816">
        <v>10112</v>
      </c>
      <c r="BR114" s="817"/>
      <c r="BS114" s="817"/>
      <c r="BT114" s="817"/>
      <c r="BU114" s="817"/>
      <c r="BV114" s="817" t="s">
        <v>438</v>
      </c>
      <c r="BW114" s="817"/>
      <c r="BX114" s="817"/>
      <c r="BY114" s="817"/>
      <c r="BZ114" s="817"/>
      <c r="CA114" s="817" t="s">
        <v>439</v>
      </c>
      <c r="CB114" s="817"/>
      <c r="CC114" s="817"/>
      <c r="CD114" s="817"/>
      <c r="CE114" s="817"/>
      <c r="CF114" s="875" t="s">
        <v>444</v>
      </c>
      <c r="CG114" s="876"/>
      <c r="CH114" s="876"/>
      <c r="CI114" s="876"/>
      <c r="CJ114" s="876"/>
      <c r="CK114" s="927"/>
      <c r="CL114" s="821"/>
      <c r="CM114" s="815"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449</v>
      </c>
      <c r="DH114" s="780"/>
      <c r="DI114" s="780"/>
      <c r="DJ114" s="780"/>
      <c r="DK114" s="781"/>
      <c r="DL114" s="782" t="s">
        <v>394</v>
      </c>
      <c r="DM114" s="780"/>
      <c r="DN114" s="780"/>
      <c r="DO114" s="780"/>
      <c r="DP114" s="781"/>
      <c r="DQ114" s="782" t="s">
        <v>450</v>
      </c>
      <c r="DR114" s="780"/>
      <c r="DS114" s="780"/>
      <c r="DT114" s="780"/>
      <c r="DU114" s="781"/>
      <c r="DV114" s="824" t="s">
        <v>450</v>
      </c>
      <c r="DW114" s="825"/>
      <c r="DX114" s="825"/>
      <c r="DY114" s="825"/>
      <c r="DZ114" s="826"/>
    </row>
    <row r="115" spans="1:130" s="230" customFormat="1" ht="26.25" customHeight="1" x14ac:dyDescent="0.2">
      <c r="A115" s="914"/>
      <c r="B115" s="915"/>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11240</v>
      </c>
      <c r="AB115" s="919"/>
      <c r="AC115" s="919"/>
      <c r="AD115" s="919"/>
      <c r="AE115" s="920"/>
      <c r="AF115" s="921">
        <v>5551</v>
      </c>
      <c r="AG115" s="919"/>
      <c r="AH115" s="919"/>
      <c r="AI115" s="919"/>
      <c r="AJ115" s="920"/>
      <c r="AK115" s="921">
        <v>883</v>
      </c>
      <c r="AL115" s="919"/>
      <c r="AM115" s="919"/>
      <c r="AN115" s="919"/>
      <c r="AO115" s="920"/>
      <c r="AP115" s="922">
        <v>0.1</v>
      </c>
      <c r="AQ115" s="923"/>
      <c r="AR115" s="923"/>
      <c r="AS115" s="923"/>
      <c r="AT115" s="924"/>
      <c r="AU115" s="932"/>
      <c r="AV115" s="933"/>
      <c r="AW115" s="933"/>
      <c r="AX115" s="933"/>
      <c r="AY115" s="933"/>
      <c r="AZ115" s="815" t="s">
        <v>458</v>
      </c>
      <c r="BA115" s="752"/>
      <c r="BB115" s="752"/>
      <c r="BC115" s="752"/>
      <c r="BD115" s="752"/>
      <c r="BE115" s="752"/>
      <c r="BF115" s="752"/>
      <c r="BG115" s="752"/>
      <c r="BH115" s="752"/>
      <c r="BI115" s="752"/>
      <c r="BJ115" s="752"/>
      <c r="BK115" s="752"/>
      <c r="BL115" s="752"/>
      <c r="BM115" s="752"/>
      <c r="BN115" s="752"/>
      <c r="BO115" s="752"/>
      <c r="BP115" s="753"/>
      <c r="BQ115" s="816" t="s">
        <v>439</v>
      </c>
      <c r="BR115" s="817"/>
      <c r="BS115" s="817"/>
      <c r="BT115" s="817"/>
      <c r="BU115" s="817"/>
      <c r="BV115" s="817" t="s">
        <v>394</v>
      </c>
      <c r="BW115" s="817"/>
      <c r="BX115" s="817"/>
      <c r="BY115" s="817"/>
      <c r="BZ115" s="817"/>
      <c r="CA115" s="817" t="s">
        <v>439</v>
      </c>
      <c r="CB115" s="817"/>
      <c r="CC115" s="817"/>
      <c r="CD115" s="817"/>
      <c r="CE115" s="817"/>
      <c r="CF115" s="875" t="s">
        <v>441</v>
      </c>
      <c r="CG115" s="876"/>
      <c r="CH115" s="876"/>
      <c r="CI115" s="876"/>
      <c r="CJ115" s="876"/>
      <c r="CK115" s="927"/>
      <c r="CL115" s="821"/>
      <c r="CM115" s="815"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439</v>
      </c>
      <c r="DH115" s="780"/>
      <c r="DI115" s="780"/>
      <c r="DJ115" s="780"/>
      <c r="DK115" s="781"/>
      <c r="DL115" s="782" t="s">
        <v>439</v>
      </c>
      <c r="DM115" s="780"/>
      <c r="DN115" s="780"/>
      <c r="DO115" s="780"/>
      <c r="DP115" s="781"/>
      <c r="DQ115" s="782" t="s">
        <v>441</v>
      </c>
      <c r="DR115" s="780"/>
      <c r="DS115" s="780"/>
      <c r="DT115" s="780"/>
      <c r="DU115" s="781"/>
      <c r="DV115" s="824" t="s">
        <v>438</v>
      </c>
      <c r="DW115" s="825"/>
      <c r="DX115" s="825"/>
      <c r="DY115" s="825"/>
      <c r="DZ115" s="826"/>
    </row>
    <row r="116" spans="1:130" s="230" customFormat="1" ht="26.25" customHeight="1" x14ac:dyDescent="0.2">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93</v>
      </c>
      <c r="AB116" s="780"/>
      <c r="AC116" s="780"/>
      <c r="AD116" s="780"/>
      <c r="AE116" s="781"/>
      <c r="AF116" s="782">
        <v>58</v>
      </c>
      <c r="AG116" s="780"/>
      <c r="AH116" s="780"/>
      <c r="AI116" s="780"/>
      <c r="AJ116" s="781"/>
      <c r="AK116" s="782" t="s">
        <v>449</v>
      </c>
      <c r="AL116" s="780"/>
      <c r="AM116" s="780"/>
      <c r="AN116" s="780"/>
      <c r="AO116" s="781"/>
      <c r="AP116" s="824" t="s">
        <v>438</v>
      </c>
      <c r="AQ116" s="825"/>
      <c r="AR116" s="825"/>
      <c r="AS116" s="825"/>
      <c r="AT116" s="826"/>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816" t="s">
        <v>444</v>
      </c>
      <c r="BR116" s="817"/>
      <c r="BS116" s="817"/>
      <c r="BT116" s="817"/>
      <c r="BU116" s="817"/>
      <c r="BV116" s="817" t="s">
        <v>394</v>
      </c>
      <c r="BW116" s="817"/>
      <c r="BX116" s="817"/>
      <c r="BY116" s="817"/>
      <c r="BZ116" s="817"/>
      <c r="CA116" s="817" t="s">
        <v>439</v>
      </c>
      <c r="CB116" s="817"/>
      <c r="CC116" s="817"/>
      <c r="CD116" s="817"/>
      <c r="CE116" s="817"/>
      <c r="CF116" s="875" t="s">
        <v>394</v>
      </c>
      <c r="CG116" s="876"/>
      <c r="CH116" s="876"/>
      <c r="CI116" s="876"/>
      <c r="CJ116" s="876"/>
      <c r="CK116" s="927"/>
      <c r="CL116" s="821"/>
      <c r="CM116" s="815"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8693</v>
      </c>
      <c r="DH116" s="780"/>
      <c r="DI116" s="780"/>
      <c r="DJ116" s="780"/>
      <c r="DK116" s="781"/>
      <c r="DL116" s="782">
        <v>3143</v>
      </c>
      <c r="DM116" s="780"/>
      <c r="DN116" s="780"/>
      <c r="DO116" s="780"/>
      <c r="DP116" s="781"/>
      <c r="DQ116" s="782">
        <v>2259</v>
      </c>
      <c r="DR116" s="780"/>
      <c r="DS116" s="780"/>
      <c r="DT116" s="780"/>
      <c r="DU116" s="781"/>
      <c r="DV116" s="824">
        <v>0.2</v>
      </c>
      <c r="DW116" s="825"/>
      <c r="DX116" s="825"/>
      <c r="DY116" s="825"/>
      <c r="DZ116" s="826"/>
    </row>
    <row r="117" spans="1:130" s="230" customFormat="1" ht="26.25" customHeight="1" x14ac:dyDescent="0.2">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463</v>
      </c>
      <c r="Z117" s="897"/>
      <c r="AA117" s="902">
        <v>275063</v>
      </c>
      <c r="AB117" s="903"/>
      <c r="AC117" s="903"/>
      <c r="AD117" s="903"/>
      <c r="AE117" s="904"/>
      <c r="AF117" s="905">
        <v>262168</v>
      </c>
      <c r="AG117" s="903"/>
      <c r="AH117" s="903"/>
      <c r="AI117" s="903"/>
      <c r="AJ117" s="904"/>
      <c r="AK117" s="905">
        <v>251198</v>
      </c>
      <c r="AL117" s="903"/>
      <c r="AM117" s="903"/>
      <c r="AN117" s="903"/>
      <c r="AO117" s="904"/>
      <c r="AP117" s="906"/>
      <c r="AQ117" s="907"/>
      <c r="AR117" s="907"/>
      <c r="AS117" s="907"/>
      <c r="AT117" s="908"/>
      <c r="AU117" s="932"/>
      <c r="AV117" s="933"/>
      <c r="AW117" s="933"/>
      <c r="AX117" s="933"/>
      <c r="AY117" s="933"/>
      <c r="AZ117" s="863" t="s">
        <v>464</v>
      </c>
      <c r="BA117" s="864"/>
      <c r="BB117" s="864"/>
      <c r="BC117" s="864"/>
      <c r="BD117" s="864"/>
      <c r="BE117" s="864"/>
      <c r="BF117" s="864"/>
      <c r="BG117" s="864"/>
      <c r="BH117" s="864"/>
      <c r="BI117" s="864"/>
      <c r="BJ117" s="864"/>
      <c r="BK117" s="864"/>
      <c r="BL117" s="864"/>
      <c r="BM117" s="864"/>
      <c r="BN117" s="864"/>
      <c r="BO117" s="864"/>
      <c r="BP117" s="865"/>
      <c r="BQ117" s="816" t="s">
        <v>441</v>
      </c>
      <c r="BR117" s="817"/>
      <c r="BS117" s="817"/>
      <c r="BT117" s="817"/>
      <c r="BU117" s="817"/>
      <c r="BV117" s="817" t="s">
        <v>394</v>
      </c>
      <c r="BW117" s="817"/>
      <c r="BX117" s="817"/>
      <c r="BY117" s="817"/>
      <c r="BZ117" s="817"/>
      <c r="CA117" s="817" t="s">
        <v>450</v>
      </c>
      <c r="CB117" s="817"/>
      <c r="CC117" s="817"/>
      <c r="CD117" s="817"/>
      <c r="CE117" s="817"/>
      <c r="CF117" s="875" t="s">
        <v>394</v>
      </c>
      <c r="CG117" s="876"/>
      <c r="CH117" s="876"/>
      <c r="CI117" s="876"/>
      <c r="CJ117" s="876"/>
      <c r="CK117" s="927"/>
      <c r="CL117" s="821"/>
      <c r="CM117" s="815" t="s">
        <v>465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394</v>
      </c>
      <c r="DH117" s="780"/>
      <c r="DI117" s="780"/>
      <c r="DJ117" s="780"/>
      <c r="DK117" s="781"/>
      <c r="DL117" s="782" t="s">
        <v>438</v>
      </c>
      <c r="DM117" s="780"/>
      <c r="DN117" s="780"/>
      <c r="DO117" s="780"/>
      <c r="DP117" s="781"/>
      <c r="DQ117" s="782" t="s">
        <v>444</v>
      </c>
      <c r="DR117" s="780"/>
      <c r="DS117" s="780"/>
      <c r="DT117" s="780"/>
      <c r="DU117" s="781"/>
      <c r="DV117" s="824" t="s">
        <v>394</v>
      </c>
      <c r="DW117" s="825"/>
      <c r="DX117" s="825"/>
      <c r="DY117" s="825"/>
      <c r="DZ117" s="826"/>
    </row>
    <row r="118" spans="1:130" s="230" customFormat="1" ht="26.25" customHeight="1" x14ac:dyDescent="0.2">
      <c r="A118" s="895" t="s">
        <v>432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429</v>
      </c>
      <c r="AB118" s="896"/>
      <c r="AC118" s="896"/>
      <c r="AD118" s="896"/>
      <c r="AE118" s="897"/>
      <c r="AF118" s="898" t="s">
        <v>430</v>
      </c>
      <c r="AG118" s="896"/>
      <c r="AH118" s="896"/>
      <c r="AI118" s="896"/>
      <c r="AJ118" s="897"/>
      <c r="AK118" s="898" t="s">
        <v>309</v>
      </c>
      <c r="AL118" s="896"/>
      <c r="AM118" s="896"/>
      <c r="AN118" s="896"/>
      <c r="AO118" s="897"/>
      <c r="AP118" s="899" t="s">
        <v>431</v>
      </c>
      <c r="AQ118" s="900"/>
      <c r="AR118" s="900"/>
      <c r="AS118" s="900"/>
      <c r="AT118" s="901"/>
      <c r="AU118" s="932"/>
      <c r="AV118" s="933"/>
      <c r="AW118" s="933"/>
      <c r="AX118" s="933"/>
      <c r="AY118" s="933"/>
      <c r="AZ118" s="838" t="s">
        <v>466</v>
      </c>
      <c r="BA118" s="839"/>
      <c r="BB118" s="839"/>
      <c r="BC118" s="839"/>
      <c r="BD118" s="839"/>
      <c r="BE118" s="839"/>
      <c r="BF118" s="839"/>
      <c r="BG118" s="839"/>
      <c r="BH118" s="839"/>
      <c r="BI118" s="839"/>
      <c r="BJ118" s="839"/>
      <c r="BK118" s="839"/>
      <c r="BL118" s="839"/>
      <c r="BM118" s="839"/>
      <c r="BN118" s="839"/>
      <c r="BO118" s="839"/>
      <c r="BP118" s="840"/>
      <c r="BQ118" s="879" t="s">
        <v>449</v>
      </c>
      <c r="BR118" s="845"/>
      <c r="BS118" s="845"/>
      <c r="BT118" s="845"/>
      <c r="BU118" s="845"/>
      <c r="BV118" s="845" t="s">
        <v>444</v>
      </c>
      <c r="BW118" s="845"/>
      <c r="BX118" s="845"/>
      <c r="BY118" s="845"/>
      <c r="BZ118" s="845"/>
      <c r="CA118" s="845" t="s">
        <v>450</v>
      </c>
      <c r="CB118" s="845"/>
      <c r="CC118" s="845"/>
      <c r="CD118" s="845"/>
      <c r="CE118" s="845"/>
      <c r="CF118" s="875" t="s">
        <v>441</v>
      </c>
      <c r="CG118" s="876"/>
      <c r="CH118" s="876"/>
      <c r="CI118" s="876"/>
      <c r="CJ118" s="876"/>
      <c r="CK118" s="927"/>
      <c r="CL118" s="821"/>
      <c r="CM118" s="815" t="s">
        <v>467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444</v>
      </c>
      <c r="DH118" s="780"/>
      <c r="DI118" s="780"/>
      <c r="DJ118" s="780"/>
      <c r="DK118" s="781"/>
      <c r="DL118" s="782" t="s">
        <v>444</v>
      </c>
      <c r="DM118" s="780"/>
      <c r="DN118" s="780"/>
      <c r="DO118" s="780"/>
      <c r="DP118" s="781"/>
      <c r="DQ118" s="782" t="s">
        <v>441</v>
      </c>
      <c r="DR118" s="780"/>
      <c r="DS118" s="780"/>
      <c r="DT118" s="780"/>
      <c r="DU118" s="781"/>
      <c r="DV118" s="824" t="s">
        <v>441</v>
      </c>
      <c r="DW118" s="825"/>
      <c r="DX118" s="825"/>
      <c r="DY118" s="825"/>
      <c r="DZ118" s="826"/>
    </row>
    <row r="119" spans="1:130" s="230" customFormat="1" ht="26.25" customHeight="1" x14ac:dyDescent="0.2">
      <c r="A119" s="818" t="s">
        <v>435</v>
      </c>
      <c r="B119" s="819"/>
      <c r="C119" s="860" t="s">
        <v>436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444</v>
      </c>
      <c r="AB119" s="889"/>
      <c r="AC119" s="889"/>
      <c r="AD119" s="889"/>
      <c r="AE119" s="890"/>
      <c r="AF119" s="891" t="s">
        <v>394</v>
      </c>
      <c r="AG119" s="889"/>
      <c r="AH119" s="889"/>
      <c r="AI119" s="889"/>
      <c r="AJ119" s="890"/>
      <c r="AK119" s="891" t="s">
        <v>444</v>
      </c>
      <c r="AL119" s="889"/>
      <c r="AM119" s="889"/>
      <c r="AN119" s="889"/>
      <c r="AO119" s="890"/>
      <c r="AP119" s="892" t="s">
        <v>444</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468</v>
      </c>
      <c r="BP119" s="878"/>
      <c r="BQ119" s="879">
        <v>3163117</v>
      </c>
      <c r="BR119" s="845"/>
      <c r="BS119" s="845"/>
      <c r="BT119" s="845"/>
      <c r="BU119" s="845"/>
      <c r="BV119" s="845">
        <v>3071848</v>
      </c>
      <c r="BW119" s="845"/>
      <c r="BX119" s="845"/>
      <c r="BY119" s="845"/>
      <c r="BZ119" s="845"/>
      <c r="CA119" s="845">
        <v>2832961</v>
      </c>
      <c r="CB119" s="845"/>
      <c r="CC119" s="845"/>
      <c r="CD119" s="845"/>
      <c r="CE119" s="845"/>
      <c r="CF119" s="748"/>
      <c r="CG119" s="749"/>
      <c r="CH119" s="749"/>
      <c r="CI119" s="749"/>
      <c r="CJ119" s="834"/>
      <c r="CK119" s="928"/>
      <c r="CL119" s="823"/>
      <c r="CM119" s="838" t="s">
        <v>469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444</v>
      </c>
      <c r="DH119" s="764"/>
      <c r="DI119" s="764"/>
      <c r="DJ119" s="764"/>
      <c r="DK119" s="765"/>
      <c r="DL119" s="766" t="s">
        <v>394</v>
      </c>
      <c r="DM119" s="764"/>
      <c r="DN119" s="764"/>
      <c r="DO119" s="764"/>
      <c r="DP119" s="765"/>
      <c r="DQ119" s="766" t="s">
        <v>444</v>
      </c>
      <c r="DR119" s="764"/>
      <c r="DS119" s="764"/>
      <c r="DT119" s="764"/>
      <c r="DU119" s="765"/>
      <c r="DV119" s="848" t="s">
        <v>450</v>
      </c>
      <c r="DW119" s="849"/>
      <c r="DX119" s="849"/>
      <c r="DY119" s="849"/>
      <c r="DZ119" s="850"/>
    </row>
    <row r="120" spans="1:130" s="230" customFormat="1" ht="26.25" customHeight="1" x14ac:dyDescent="0.2">
      <c r="A120" s="820"/>
      <c r="B120" s="821"/>
      <c r="C120" s="815"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394</v>
      </c>
      <c r="AB120" s="780"/>
      <c r="AC120" s="780"/>
      <c r="AD120" s="780"/>
      <c r="AE120" s="781"/>
      <c r="AF120" s="782" t="s">
        <v>441</v>
      </c>
      <c r="AG120" s="780"/>
      <c r="AH120" s="780"/>
      <c r="AI120" s="780"/>
      <c r="AJ120" s="781"/>
      <c r="AK120" s="782" t="s">
        <v>394</v>
      </c>
      <c r="AL120" s="780"/>
      <c r="AM120" s="780"/>
      <c r="AN120" s="780"/>
      <c r="AO120" s="781"/>
      <c r="AP120" s="824" t="s">
        <v>444</v>
      </c>
      <c r="AQ120" s="825"/>
      <c r="AR120" s="825"/>
      <c r="AS120" s="825"/>
      <c r="AT120" s="826"/>
      <c r="AU120" s="880" t="s">
        <v>470</v>
      </c>
      <c r="AV120" s="881"/>
      <c r="AW120" s="881"/>
      <c r="AX120" s="881"/>
      <c r="AY120" s="882"/>
      <c r="AZ120" s="860" t="s">
        <v>471</v>
      </c>
      <c r="BA120" s="808"/>
      <c r="BB120" s="808"/>
      <c r="BC120" s="808"/>
      <c r="BD120" s="808"/>
      <c r="BE120" s="808"/>
      <c r="BF120" s="808"/>
      <c r="BG120" s="808"/>
      <c r="BH120" s="808"/>
      <c r="BI120" s="808"/>
      <c r="BJ120" s="808"/>
      <c r="BK120" s="808"/>
      <c r="BL120" s="808"/>
      <c r="BM120" s="808"/>
      <c r="BN120" s="808"/>
      <c r="BO120" s="808"/>
      <c r="BP120" s="809"/>
      <c r="BQ120" s="861">
        <v>608184</v>
      </c>
      <c r="BR120" s="842"/>
      <c r="BS120" s="842"/>
      <c r="BT120" s="842"/>
      <c r="BU120" s="842"/>
      <c r="BV120" s="842">
        <v>763870</v>
      </c>
      <c r="BW120" s="842"/>
      <c r="BX120" s="842"/>
      <c r="BY120" s="842"/>
      <c r="BZ120" s="842"/>
      <c r="CA120" s="842">
        <v>817788</v>
      </c>
      <c r="CB120" s="842"/>
      <c r="CC120" s="842"/>
      <c r="CD120" s="842"/>
      <c r="CE120" s="842"/>
      <c r="CF120" s="866">
        <v>71.099999999999994</v>
      </c>
      <c r="CG120" s="867"/>
      <c r="CH120" s="867"/>
      <c r="CI120" s="867"/>
      <c r="CJ120" s="867"/>
      <c r="CK120" s="868" t="s">
        <v>472</v>
      </c>
      <c r="CL120" s="852"/>
      <c r="CM120" s="852"/>
      <c r="CN120" s="852"/>
      <c r="CO120" s="853"/>
      <c r="CP120" s="872" t="s">
        <v>473</v>
      </c>
      <c r="CQ120" s="873"/>
      <c r="CR120" s="873"/>
      <c r="CS120" s="873"/>
      <c r="CT120" s="873"/>
      <c r="CU120" s="873"/>
      <c r="CV120" s="873"/>
      <c r="CW120" s="873"/>
      <c r="CX120" s="873"/>
      <c r="CY120" s="873"/>
      <c r="CZ120" s="873"/>
      <c r="DA120" s="873"/>
      <c r="DB120" s="873"/>
      <c r="DC120" s="873"/>
      <c r="DD120" s="873"/>
      <c r="DE120" s="873"/>
      <c r="DF120" s="874"/>
      <c r="DG120" s="861">
        <v>195431</v>
      </c>
      <c r="DH120" s="842"/>
      <c r="DI120" s="842"/>
      <c r="DJ120" s="842"/>
      <c r="DK120" s="842"/>
      <c r="DL120" s="842">
        <v>180740</v>
      </c>
      <c r="DM120" s="842"/>
      <c r="DN120" s="842"/>
      <c r="DO120" s="842"/>
      <c r="DP120" s="842"/>
      <c r="DQ120" s="842">
        <v>176639</v>
      </c>
      <c r="DR120" s="842"/>
      <c r="DS120" s="842"/>
      <c r="DT120" s="842"/>
      <c r="DU120" s="842"/>
      <c r="DV120" s="843">
        <v>15.4</v>
      </c>
      <c r="DW120" s="843"/>
      <c r="DX120" s="843"/>
      <c r="DY120" s="843"/>
      <c r="DZ120" s="844"/>
    </row>
    <row r="121" spans="1:130" s="230" customFormat="1" ht="26.25" customHeight="1" x14ac:dyDescent="0.2">
      <c r="A121" s="820"/>
      <c r="B121" s="821"/>
      <c r="C121" s="863" t="s">
        <v>474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394</v>
      </c>
      <c r="AB121" s="780"/>
      <c r="AC121" s="780"/>
      <c r="AD121" s="780"/>
      <c r="AE121" s="781"/>
      <c r="AF121" s="782" t="s">
        <v>444</v>
      </c>
      <c r="AG121" s="780"/>
      <c r="AH121" s="780"/>
      <c r="AI121" s="780"/>
      <c r="AJ121" s="781"/>
      <c r="AK121" s="782" t="s">
        <v>450</v>
      </c>
      <c r="AL121" s="780"/>
      <c r="AM121" s="780"/>
      <c r="AN121" s="780"/>
      <c r="AO121" s="781"/>
      <c r="AP121" s="824" t="s">
        <v>394</v>
      </c>
      <c r="AQ121" s="825"/>
      <c r="AR121" s="825"/>
      <c r="AS121" s="825"/>
      <c r="AT121" s="826"/>
      <c r="AU121" s="883"/>
      <c r="AV121" s="884"/>
      <c r="AW121" s="884"/>
      <c r="AX121" s="884"/>
      <c r="AY121" s="885"/>
      <c r="AZ121" s="815" t="s">
        <v>475</v>
      </c>
      <c r="BA121" s="752"/>
      <c r="BB121" s="752"/>
      <c r="BC121" s="752"/>
      <c r="BD121" s="752"/>
      <c r="BE121" s="752"/>
      <c r="BF121" s="752"/>
      <c r="BG121" s="752"/>
      <c r="BH121" s="752"/>
      <c r="BI121" s="752"/>
      <c r="BJ121" s="752"/>
      <c r="BK121" s="752"/>
      <c r="BL121" s="752"/>
      <c r="BM121" s="752"/>
      <c r="BN121" s="752"/>
      <c r="BO121" s="752"/>
      <c r="BP121" s="753"/>
      <c r="BQ121" s="816">
        <v>94402</v>
      </c>
      <c r="BR121" s="817"/>
      <c r="BS121" s="817"/>
      <c r="BT121" s="817"/>
      <c r="BU121" s="817"/>
      <c r="BV121" s="817">
        <v>90385</v>
      </c>
      <c r="BW121" s="817"/>
      <c r="BX121" s="817"/>
      <c r="BY121" s="817"/>
      <c r="BZ121" s="817"/>
      <c r="CA121" s="817">
        <v>86368</v>
      </c>
      <c r="CB121" s="817"/>
      <c r="CC121" s="817"/>
      <c r="CD121" s="817"/>
      <c r="CE121" s="817"/>
      <c r="CF121" s="875">
        <v>7.5</v>
      </c>
      <c r="CG121" s="876"/>
      <c r="CH121" s="876"/>
      <c r="CI121" s="876"/>
      <c r="CJ121" s="876"/>
      <c r="CK121" s="869"/>
      <c r="CL121" s="855"/>
      <c r="CM121" s="855"/>
      <c r="CN121" s="855"/>
      <c r="CO121" s="856"/>
      <c r="CP121" s="835" t="s">
        <v>476</v>
      </c>
      <c r="CQ121" s="836"/>
      <c r="CR121" s="836"/>
      <c r="CS121" s="836"/>
      <c r="CT121" s="836"/>
      <c r="CU121" s="836"/>
      <c r="CV121" s="836"/>
      <c r="CW121" s="836"/>
      <c r="CX121" s="836"/>
      <c r="CY121" s="836"/>
      <c r="CZ121" s="836"/>
      <c r="DA121" s="836"/>
      <c r="DB121" s="836"/>
      <c r="DC121" s="836"/>
      <c r="DD121" s="836"/>
      <c r="DE121" s="836"/>
      <c r="DF121" s="837"/>
      <c r="DG121" s="816" t="s">
        <v>441</v>
      </c>
      <c r="DH121" s="817"/>
      <c r="DI121" s="817"/>
      <c r="DJ121" s="817"/>
      <c r="DK121" s="817"/>
      <c r="DL121" s="817" t="s">
        <v>411</v>
      </c>
      <c r="DM121" s="817"/>
      <c r="DN121" s="817"/>
      <c r="DO121" s="817"/>
      <c r="DP121" s="817"/>
      <c r="DQ121" s="817" t="s">
        <v>411</v>
      </c>
      <c r="DR121" s="817"/>
      <c r="DS121" s="817"/>
      <c r="DT121" s="817"/>
      <c r="DU121" s="817"/>
      <c r="DV121" s="794" t="s">
        <v>394</v>
      </c>
      <c r="DW121" s="794"/>
      <c r="DX121" s="794"/>
      <c r="DY121" s="794"/>
      <c r="DZ121" s="795"/>
    </row>
    <row r="122" spans="1:130" s="230" customFormat="1" ht="26.25" customHeight="1" x14ac:dyDescent="0.2">
      <c r="A122" s="820"/>
      <c r="B122" s="821"/>
      <c r="C122" s="815"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394</v>
      </c>
      <c r="AB122" s="780"/>
      <c r="AC122" s="780"/>
      <c r="AD122" s="780"/>
      <c r="AE122" s="781"/>
      <c r="AF122" s="782" t="s">
        <v>449</v>
      </c>
      <c r="AG122" s="780"/>
      <c r="AH122" s="780"/>
      <c r="AI122" s="780"/>
      <c r="AJ122" s="781"/>
      <c r="AK122" s="782" t="s">
        <v>441</v>
      </c>
      <c r="AL122" s="780"/>
      <c r="AM122" s="780"/>
      <c r="AN122" s="780"/>
      <c r="AO122" s="781"/>
      <c r="AP122" s="824" t="s">
        <v>450</v>
      </c>
      <c r="AQ122" s="825"/>
      <c r="AR122" s="825"/>
      <c r="AS122" s="825"/>
      <c r="AT122" s="826"/>
      <c r="AU122" s="883"/>
      <c r="AV122" s="884"/>
      <c r="AW122" s="884"/>
      <c r="AX122" s="884"/>
      <c r="AY122" s="885"/>
      <c r="AZ122" s="838" t="s">
        <v>477</v>
      </c>
      <c r="BA122" s="839"/>
      <c r="BB122" s="839"/>
      <c r="BC122" s="839"/>
      <c r="BD122" s="839"/>
      <c r="BE122" s="839"/>
      <c r="BF122" s="839"/>
      <c r="BG122" s="839"/>
      <c r="BH122" s="839"/>
      <c r="BI122" s="839"/>
      <c r="BJ122" s="839"/>
      <c r="BK122" s="839"/>
      <c r="BL122" s="839"/>
      <c r="BM122" s="839"/>
      <c r="BN122" s="839"/>
      <c r="BO122" s="839"/>
      <c r="BP122" s="840"/>
      <c r="BQ122" s="879">
        <v>1394207</v>
      </c>
      <c r="BR122" s="845"/>
      <c r="BS122" s="845"/>
      <c r="BT122" s="845"/>
      <c r="BU122" s="845"/>
      <c r="BV122" s="845">
        <v>1340416</v>
      </c>
      <c r="BW122" s="845"/>
      <c r="BX122" s="845"/>
      <c r="BY122" s="845"/>
      <c r="BZ122" s="845"/>
      <c r="CA122" s="845">
        <v>1225693</v>
      </c>
      <c r="CB122" s="845"/>
      <c r="CC122" s="845"/>
      <c r="CD122" s="845"/>
      <c r="CE122" s="845"/>
      <c r="CF122" s="846">
        <v>106.6</v>
      </c>
      <c r="CG122" s="847"/>
      <c r="CH122" s="847"/>
      <c r="CI122" s="847"/>
      <c r="CJ122" s="847"/>
      <c r="CK122" s="869"/>
      <c r="CL122" s="855"/>
      <c r="CM122" s="855"/>
      <c r="CN122" s="855"/>
      <c r="CO122" s="856"/>
      <c r="CP122" s="835" t="s">
        <v>478</v>
      </c>
      <c r="CQ122" s="836"/>
      <c r="CR122" s="836"/>
      <c r="CS122" s="836"/>
      <c r="CT122" s="836"/>
      <c r="CU122" s="836"/>
      <c r="CV122" s="836"/>
      <c r="CW122" s="836"/>
      <c r="CX122" s="836"/>
      <c r="CY122" s="836"/>
      <c r="CZ122" s="836"/>
      <c r="DA122" s="836"/>
      <c r="DB122" s="836"/>
      <c r="DC122" s="836"/>
      <c r="DD122" s="836"/>
      <c r="DE122" s="836"/>
      <c r="DF122" s="837"/>
      <c r="DG122" s="816" t="s">
        <v>411</v>
      </c>
      <c r="DH122" s="817"/>
      <c r="DI122" s="817"/>
      <c r="DJ122" s="817"/>
      <c r="DK122" s="817"/>
      <c r="DL122" s="817" t="s">
        <v>394</v>
      </c>
      <c r="DM122" s="817"/>
      <c r="DN122" s="817"/>
      <c r="DO122" s="817"/>
      <c r="DP122" s="817"/>
      <c r="DQ122" s="817" t="s">
        <v>411</v>
      </c>
      <c r="DR122" s="817"/>
      <c r="DS122" s="817"/>
      <c r="DT122" s="817"/>
      <c r="DU122" s="817"/>
      <c r="DV122" s="794" t="s">
        <v>411</v>
      </c>
      <c r="DW122" s="794"/>
      <c r="DX122" s="794"/>
      <c r="DY122" s="794"/>
      <c r="DZ122" s="795"/>
    </row>
    <row r="123" spans="1:130" s="230" customFormat="1" ht="26.25" customHeight="1" x14ac:dyDescent="0.2">
      <c r="A123" s="820"/>
      <c r="B123" s="821"/>
      <c r="C123" s="815"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394</v>
      </c>
      <c r="AB123" s="780"/>
      <c r="AC123" s="780"/>
      <c r="AD123" s="780"/>
      <c r="AE123" s="781"/>
      <c r="AF123" s="782" t="s">
        <v>411</v>
      </c>
      <c r="AG123" s="780"/>
      <c r="AH123" s="780"/>
      <c r="AI123" s="780"/>
      <c r="AJ123" s="781"/>
      <c r="AK123" s="782" t="s">
        <v>449</v>
      </c>
      <c r="AL123" s="780"/>
      <c r="AM123" s="780"/>
      <c r="AN123" s="780"/>
      <c r="AO123" s="781"/>
      <c r="AP123" s="824" t="s">
        <v>444</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479</v>
      </c>
      <c r="BP123" s="878"/>
      <c r="BQ123" s="832">
        <v>2096793</v>
      </c>
      <c r="BR123" s="833"/>
      <c r="BS123" s="833"/>
      <c r="BT123" s="833"/>
      <c r="BU123" s="833"/>
      <c r="BV123" s="833">
        <v>2194671</v>
      </c>
      <c r="BW123" s="833"/>
      <c r="BX123" s="833"/>
      <c r="BY123" s="833"/>
      <c r="BZ123" s="833"/>
      <c r="CA123" s="833">
        <v>2129849</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465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411</v>
      </c>
      <c r="AB124" s="780"/>
      <c r="AC124" s="780"/>
      <c r="AD124" s="780"/>
      <c r="AE124" s="781"/>
      <c r="AF124" s="782" t="s">
        <v>444</v>
      </c>
      <c r="AG124" s="780"/>
      <c r="AH124" s="780"/>
      <c r="AI124" s="780"/>
      <c r="AJ124" s="781"/>
      <c r="AK124" s="782" t="s">
        <v>441</v>
      </c>
      <c r="AL124" s="780"/>
      <c r="AM124" s="780"/>
      <c r="AN124" s="780"/>
      <c r="AO124" s="781"/>
      <c r="AP124" s="824" t="s">
        <v>441</v>
      </c>
      <c r="AQ124" s="825"/>
      <c r="AR124" s="825"/>
      <c r="AS124" s="825"/>
      <c r="AT124" s="826"/>
      <c r="AU124" s="827" t="s">
        <v>480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104.8</v>
      </c>
      <c r="BR124" s="831"/>
      <c r="BS124" s="831"/>
      <c r="BT124" s="831"/>
      <c r="BU124" s="831"/>
      <c r="BV124" s="831">
        <v>74</v>
      </c>
      <c r="BW124" s="831"/>
      <c r="BX124" s="831"/>
      <c r="BY124" s="831"/>
      <c r="BZ124" s="831"/>
      <c r="CA124" s="831">
        <v>61.1</v>
      </c>
      <c r="CB124" s="831"/>
      <c r="CC124" s="831"/>
      <c r="CD124" s="831"/>
      <c r="CE124" s="831"/>
      <c r="CF124" s="726"/>
      <c r="CG124" s="727"/>
      <c r="CH124" s="727"/>
      <c r="CI124" s="727"/>
      <c r="CJ124" s="862"/>
      <c r="CK124" s="870"/>
      <c r="CL124" s="870"/>
      <c r="CM124" s="870"/>
      <c r="CN124" s="870"/>
      <c r="CO124" s="871"/>
      <c r="CP124" s="835" t="s">
        <v>481</v>
      </c>
      <c r="CQ124" s="836"/>
      <c r="CR124" s="836"/>
      <c r="CS124" s="836"/>
      <c r="CT124" s="836"/>
      <c r="CU124" s="836"/>
      <c r="CV124" s="836"/>
      <c r="CW124" s="836"/>
      <c r="CX124" s="836"/>
      <c r="CY124" s="836"/>
      <c r="CZ124" s="836"/>
      <c r="DA124" s="836"/>
      <c r="DB124" s="836"/>
      <c r="DC124" s="836"/>
      <c r="DD124" s="836"/>
      <c r="DE124" s="836"/>
      <c r="DF124" s="837"/>
      <c r="DG124" s="763" t="s">
        <v>411</v>
      </c>
      <c r="DH124" s="764"/>
      <c r="DI124" s="764"/>
      <c r="DJ124" s="764"/>
      <c r="DK124" s="765"/>
      <c r="DL124" s="766" t="s">
        <v>394</v>
      </c>
      <c r="DM124" s="764"/>
      <c r="DN124" s="764"/>
      <c r="DO124" s="764"/>
      <c r="DP124" s="765"/>
      <c r="DQ124" s="766" t="s">
        <v>394</v>
      </c>
      <c r="DR124" s="764"/>
      <c r="DS124" s="764"/>
      <c r="DT124" s="764"/>
      <c r="DU124" s="765"/>
      <c r="DV124" s="848" t="s">
        <v>444</v>
      </c>
      <c r="DW124" s="849"/>
      <c r="DX124" s="849"/>
      <c r="DY124" s="849"/>
      <c r="DZ124" s="850"/>
    </row>
    <row r="125" spans="1:130" s="230" customFormat="1" ht="26.25" customHeight="1" x14ac:dyDescent="0.2">
      <c r="A125" s="820"/>
      <c r="B125" s="821"/>
      <c r="C125" s="815" t="s">
        <v>467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394</v>
      </c>
      <c r="AB125" s="780"/>
      <c r="AC125" s="780"/>
      <c r="AD125" s="780"/>
      <c r="AE125" s="781"/>
      <c r="AF125" s="782" t="s">
        <v>411</v>
      </c>
      <c r="AG125" s="780"/>
      <c r="AH125" s="780"/>
      <c r="AI125" s="780"/>
      <c r="AJ125" s="781"/>
      <c r="AK125" s="782" t="s">
        <v>394</v>
      </c>
      <c r="AL125" s="780"/>
      <c r="AM125" s="780"/>
      <c r="AN125" s="780"/>
      <c r="AO125" s="781"/>
      <c r="AP125" s="824" t="s">
        <v>394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482</v>
      </c>
      <c r="CL125" s="852"/>
      <c r="CM125" s="852"/>
      <c r="CN125" s="852"/>
      <c r="CO125" s="853"/>
      <c r="CP125" s="860" t="s">
        <v>483</v>
      </c>
      <c r="CQ125" s="808"/>
      <c r="CR125" s="808"/>
      <c r="CS125" s="808"/>
      <c r="CT125" s="808"/>
      <c r="CU125" s="808"/>
      <c r="CV125" s="808"/>
      <c r="CW125" s="808"/>
      <c r="CX125" s="808"/>
      <c r="CY125" s="808"/>
      <c r="CZ125" s="808"/>
      <c r="DA125" s="808"/>
      <c r="DB125" s="808"/>
      <c r="DC125" s="808"/>
      <c r="DD125" s="808"/>
      <c r="DE125" s="808"/>
      <c r="DF125" s="809"/>
      <c r="DG125" s="861" t="s">
        <v>411</v>
      </c>
      <c r="DH125" s="842"/>
      <c r="DI125" s="842"/>
      <c r="DJ125" s="842"/>
      <c r="DK125" s="842"/>
      <c r="DL125" s="842" t="s">
        <v>444</v>
      </c>
      <c r="DM125" s="842"/>
      <c r="DN125" s="842"/>
      <c r="DO125" s="842"/>
      <c r="DP125" s="842"/>
      <c r="DQ125" s="842" t="s">
        <v>394</v>
      </c>
      <c r="DR125" s="842"/>
      <c r="DS125" s="842"/>
      <c r="DT125" s="842"/>
      <c r="DU125" s="842"/>
      <c r="DV125" s="843" t="s">
        <v>394</v>
      </c>
      <c r="DW125" s="843"/>
      <c r="DX125" s="843"/>
      <c r="DY125" s="843"/>
      <c r="DZ125" s="844"/>
    </row>
    <row r="126" spans="1:130" s="230" customFormat="1" ht="26.25" customHeight="1" thickBot="1" x14ac:dyDescent="0.25">
      <c r="A126" s="820"/>
      <c r="B126" s="821"/>
      <c r="C126" s="815" t="s">
        <v>469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411</v>
      </c>
      <c r="AB126" s="780"/>
      <c r="AC126" s="780"/>
      <c r="AD126" s="780"/>
      <c r="AE126" s="781"/>
      <c r="AF126" s="782" t="s">
        <v>444</v>
      </c>
      <c r="AG126" s="780"/>
      <c r="AH126" s="780"/>
      <c r="AI126" s="780"/>
      <c r="AJ126" s="781"/>
      <c r="AK126" s="782" t="s">
        <v>444</v>
      </c>
      <c r="AL126" s="780"/>
      <c r="AM126" s="780"/>
      <c r="AN126" s="780"/>
      <c r="AO126" s="781"/>
      <c r="AP126" s="824" t="s">
        <v>444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484</v>
      </c>
      <c r="CQ126" s="752"/>
      <c r="CR126" s="752"/>
      <c r="CS126" s="752"/>
      <c r="CT126" s="752"/>
      <c r="CU126" s="752"/>
      <c r="CV126" s="752"/>
      <c r="CW126" s="752"/>
      <c r="CX126" s="752"/>
      <c r="CY126" s="752"/>
      <c r="CZ126" s="752"/>
      <c r="DA126" s="752"/>
      <c r="DB126" s="752"/>
      <c r="DC126" s="752"/>
      <c r="DD126" s="752"/>
      <c r="DE126" s="752"/>
      <c r="DF126" s="753"/>
      <c r="DG126" s="816" t="s">
        <v>394</v>
      </c>
      <c r="DH126" s="817"/>
      <c r="DI126" s="817"/>
      <c r="DJ126" s="817"/>
      <c r="DK126" s="817"/>
      <c r="DL126" s="817" t="s">
        <v>411</v>
      </c>
      <c r="DM126" s="817"/>
      <c r="DN126" s="817"/>
      <c r="DO126" s="817"/>
      <c r="DP126" s="817"/>
      <c r="DQ126" s="817" t="s">
        <v>444</v>
      </c>
      <c r="DR126" s="817"/>
      <c r="DS126" s="817"/>
      <c r="DT126" s="817"/>
      <c r="DU126" s="817"/>
      <c r="DV126" s="794" t="s">
        <v>394</v>
      </c>
      <c r="DW126" s="794"/>
      <c r="DX126" s="794"/>
      <c r="DY126" s="794"/>
      <c r="DZ126" s="795"/>
    </row>
    <row r="127" spans="1:130" s="230" customFormat="1" ht="26.25" customHeight="1" x14ac:dyDescent="0.2">
      <c r="A127" s="822"/>
      <c r="B127" s="823"/>
      <c r="C127" s="838" t="s">
        <v>485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11240</v>
      </c>
      <c r="AB127" s="780"/>
      <c r="AC127" s="780"/>
      <c r="AD127" s="780"/>
      <c r="AE127" s="781"/>
      <c r="AF127" s="782">
        <v>5551</v>
      </c>
      <c r="AG127" s="780"/>
      <c r="AH127" s="780"/>
      <c r="AI127" s="780"/>
      <c r="AJ127" s="781"/>
      <c r="AK127" s="782">
        <v>883</v>
      </c>
      <c r="AL127" s="780"/>
      <c r="AM127" s="780"/>
      <c r="AN127" s="780"/>
      <c r="AO127" s="781"/>
      <c r="AP127" s="824">
        <v>0.1</v>
      </c>
      <c r="AQ127" s="825"/>
      <c r="AR127" s="825"/>
      <c r="AS127" s="825"/>
      <c r="AT127" s="826"/>
      <c r="AU127" s="232"/>
      <c r="AV127" s="232"/>
      <c r="AW127" s="232"/>
      <c r="AX127" s="841" t="s">
        <v>486</v>
      </c>
      <c r="AY127" s="812"/>
      <c r="AZ127" s="812"/>
      <c r="BA127" s="812"/>
      <c r="BB127" s="812"/>
      <c r="BC127" s="812"/>
      <c r="BD127" s="812"/>
      <c r="BE127" s="813"/>
      <c r="BF127" s="811" t="s">
        <v>487</v>
      </c>
      <c r="BG127" s="812"/>
      <c r="BH127" s="812"/>
      <c r="BI127" s="812"/>
      <c r="BJ127" s="812"/>
      <c r="BK127" s="812"/>
      <c r="BL127" s="813"/>
      <c r="BM127" s="811" t="s">
        <v>488</v>
      </c>
      <c r="BN127" s="812"/>
      <c r="BO127" s="812"/>
      <c r="BP127" s="812"/>
      <c r="BQ127" s="812"/>
      <c r="BR127" s="812"/>
      <c r="BS127" s="813"/>
      <c r="BT127" s="811" t="s">
        <v>489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490</v>
      </c>
      <c r="CQ127" s="752"/>
      <c r="CR127" s="752"/>
      <c r="CS127" s="752"/>
      <c r="CT127" s="752"/>
      <c r="CU127" s="752"/>
      <c r="CV127" s="752"/>
      <c r="CW127" s="752"/>
      <c r="CX127" s="752"/>
      <c r="CY127" s="752"/>
      <c r="CZ127" s="752"/>
      <c r="DA127" s="752"/>
      <c r="DB127" s="752"/>
      <c r="DC127" s="752"/>
      <c r="DD127" s="752"/>
      <c r="DE127" s="752"/>
      <c r="DF127" s="753"/>
      <c r="DG127" s="816" t="s">
        <v>444</v>
      </c>
      <c r="DH127" s="817"/>
      <c r="DI127" s="817"/>
      <c r="DJ127" s="817"/>
      <c r="DK127" s="817"/>
      <c r="DL127" s="817" t="s">
        <v>444</v>
      </c>
      <c r="DM127" s="817"/>
      <c r="DN127" s="817"/>
      <c r="DO127" s="817"/>
      <c r="DP127" s="817"/>
      <c r="DQ127" s="817" t="s">
        <v>394</v>
      </c>
      <c r="DR127" s="817"/>
      <c r="DS127" s="817"/>
      <c r="DT127" s="817"/>
      <c r="DU127" s="817"/>
      <c r="DV127" s="794" t="s">
        <v>411</v>
      </c>
      <c r="DW127" s="794"/>
      <c r="DX127" s="794"/>
      <c r="DY127" s="794"/>
      <c r="DZ127" s="795"/>
    </row>
    <row r="128" spans="1:130" s="230" customFormat="1" ht="26.25" customHeight="1" thickBot="1" x14ac:dyDescent="0.25">
      <c r="A128" s="796" t="s">
        <v>491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492</v>
      </c>
      <c r="X128" s="798"/>
      <c r="Y128" s="798"/>
      <c r="Z128" s="799"/>
      <c r="AA128" s="800">
        <v>4017</v>
      </c>
      <c r="AB128" s="801"/>
      <c r="AC128" s="801"/>
      <c r="AD128" s="801"/>
      <c r="AE128" s="802"/>
      <c r="AF128" s="803">
        <v>4017</v>
      </c>
      <c r="AG128" s="801"/>
      <c r="AH128" s="801"/>
      <c r="AI128" s="801"/>
      <c r="AJ128" s="802"/>
      <c r="AK128" s="803">
        <v>4017</v>
      </c>
      <c r="AL128" s="801"/>
      <c r="AM128" s="801"/>
      <c r="AN128" s="801"/>
      <c r="AO128" s="802"/>
      <c r="AP128" s="804"/>
      <c r="AQ128" s="805"/>
      <c r="AR128" s="805"/>
      <c r="AS128" s="805"/>
      <c r="AT128" s="806"/>
      <c r="AU128" s="232"/>
      <c r="AV128" s="232"/>
      <c r="AW128" s="232"/>
      <c r="AX128" s="807" t="s">
        <v>493</v>
      </c>
      <c r="AY128" s="808"/>
      <c r="AZ128" s="808"/>
      <c r="BA128" s="808"/>
      <c r="BB128" s="808"/>
      <c r="BC128" s="808"/>
      <c r="BD128" s="808"/>
      <c r="BE128" s="809"/>
      <c r="BF128" s="786" t="s">
        <v>438</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494</v>
      </c>
      <c r="CQ128" s="730"/>
      <c r="CR128" s="730"/>
      <c r="CS128" s="730"/>
      <c r="CT128" s="730"/>
      <c r="CU128" s="730"/>
      <c r="CV128" s="730"/>
      <c r="CW128" s="730"/>
      <c r="CX128" s="730"/>
      <c r="CY128" s="730"/>
      <c r="CZ128" s="730"/>
      <c r="DA128" s="730"/>
      <c r="DB128" s="730"/>
      <c r="DC128" s="730"/>
      <c r="DD128" s="730"/>
      <c r="DE128" s="730"/>
      <c r="DF128" s="731"/>
      <c r="DG128" s="790" t="s">
        <v>495</v>
      </c>
      <c r="DH128" s="791"/>
      <c r="DI128" s="791"/>
      <c r="DJ128" s="791"/>
      <c r="DK128" s="791"/>
      <c r="DL128" s="791" t="s">
        <v>496</v>
      </c>
      <c r="DM128" s="791"/>
      <c r="DN128" s="791"/>
      <c r="DO128" s="791"/>
      <c r="DP128" s="791"/>
      <c r="DQ128" s="791" t="s">
        <v>441</v>
      </c>
      <c r="DR128" s="791"/>
      <c r="DS128" s="791"/>
      <c r="DT128" s="791"/>
      <c r="DU128" s="791"/>
      <c r="DV128" s="792" t="s">
        <v>131</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497</v>
      </c>
      <c r="X129" s="777"/>
      <c r="Y129" s="777"/>
      <c r="Z129" s="778"/>
      <c r="AA129" s="779">
        <v>1174228</v>
      </c>
      <c r="AB129" s="780"/>
      <c r="AC129" s="780"/>
      <c r="AD129" s="780"/>
      <c r="AE129" s="781"/>
      <c r="AF129" s="782">
        <v>1339302</v>
      </c>
      <c r="AG129" s="780"/>
      <c r="AH129" s="780"/>
      <c r="AI129" s="780"/>
      <c r="AJ129" s="781"/>
      <c r="AK129" s="782">
        <v>1293885</v>
      </c>
      <c r="AL129" s="780"/>
      <c r="AM129" s="780"/>
      <c r="AN129" s="780"/>
      <c r="AO129" s="781"/>
      <c r="AP129" s="783"/>
      <c r="AQ129" s="784"/>
      <c r="AR129" s="784"/>
      <c r="AS129" s="784"/>
      <c r="AT129" s="785"/>
      <c r="AU129" s="233"/>
      <c r="AV129" s="233"/>
      <c r="AW129" s="233"/>
      <c r="AX129" s="751" t="s">
        <v>498</v>
      </c>
      <c r="AY129" s="752"/>
      <c r="AZ129" s="752"/>
      <c r="BA129" s="752"/>
      <c r="BB129" s="752"/>
      <c r="BC129" s="752"/>
      <c r="BD129" s="752"/>
      <c r="BE129" s="753"/>
      <c r="BF129" s="770" t="s">
        <v>394</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500</v>
      </c>
      <c r="X130" s="777"/>
      <c r="Y130" s="777"/>
      <c r="Z130" s="778"/>
      <c r="AA130" s="779">
        <v>156862</v>
      </c>
      <c r="AB130" s="780"/>
      <c r="AC130" s="780"/>
      <c r="AD130" s="780"/>
      <c r="AE130" s="781"/>
      <c r="AF130" s="782">
        <v>154051</v>
      </c>
      <c r="AG130" s="780"/>
      <c r="AH130" s="780"/>
      <c r="AI130" s="780"/>
      <c r="AJ130" s="781"/>
      <c r="AK130" s="782">
        <v>144088</v>
      </c>
      <c r="AL130" s="780"/>
      <c r="AM130" s="780"/>
      <c r="AN130" s="780"/>
      <c r="AO130" s="781"/>
      <c r="AP130" s="783"/>
      <c r="AQ130" s="784"/>
      <c r="AR130" s="784"/>
      <c r="AS130" s="784"/>
      <c r="AT130" s="785"/>
      <c r="AU130" s="233"/>
      <c r="AV130" s="233"/>
      <c r="AW130" s="233"/>
      <c r="AX130" s="751" t="s">
        <v>501</v>
      </c>
      <c r="AY130" s="752"/>
      <c r="AZ130" s="752"/>
      <c r="BA130" s="752"/>
      <c r="BB130" s="752"/>
      <c r="BC130" s="752"/>
      <c r="BD130" s="752"/>
      <c r="BE130" s="753"/>
      <c r="BF130" s="754">
        <v>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502</v>
      </c>
      <c r="X131" s="761"/>
      <c r="Y131" s="761"/>
      <c r="Z131" s="762"/>
      <c r="AA131" s="763">
        <v>1017366</v>
      </c>
      <c r="AB131" s="764"/>
      <c r="AC131" s="764"/>
      <c r="AD131" s="764"/>
      <c r="AE131" s="765"/>
      <c r="AF131" s="766">
        <v>1185251</v>
      </c>
      <c r="AG131" s="764"/>
      <c r="AH131" s="764"/>
      <c r="AI131" s="764"/>
      <c r="AJ131" s="765"/>
      <c r="AK131" s="766">
        <v>1149797</v>
      </c>
      <c r="AL131" s="764"/>
      <c r="AM131" s="764"/>
      <c r="AN131" s="764"/>
      <c r="AO131" s="765"/>
      <c r="AP131" s="767"/>
      <c r="AQ131" s="768"/>
      <c r="AR131" s="768"/>
      <c r="AS131" s="768"/>
      <c r="AT131" s="769"/>
      <c r="AU131" s="233"/>
      <c r="AV131" s="233"/>
      <c r="AW131" s="233"/>
      <c r="AX131" s="729" t="s">
        <v>503</v>
      </c>
      <c r="AY131" s="730"/>
      <c r="AZ131" s="730"/>
      <c r="BA131" s="730"/>
      <c r="BB131" s="730"/>
      <c r="BC131" s="730"/>
      <c r="BD131" s="730"/>
      <c r="BE131" s="731"/>
      <c r="BF131" s="732">
        <v>61.1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505</v>
      </c>
      <c r="W132" s="742"/>
      <c r="X132" s="742"/>
      <c r="Y132" s="742"/>
      <c r="Z132" s="743"/>
      <c r="AA132" s="744">
        <v>11.223492820000001</v>
      </c>
      <c r="AB132" s="745"/>
      <c r="AC132" s="745"/>
      <c r="AD132" s="745"/>
      <c r="AE132" s="746"/>
      <c r="AF132" s="747">
        <v>8.7829497720000003</v>
      </c>
      <c r="AG132" s="745"/>
      <c r="AH132" s="745"/>
      <c r="AI132" s="745"/>
      <c r="AJ132" s="746"/>
      <c r="AK132" s="747">
        <v>8.9661914229999997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506</v>
      </c>
      <c r="W133" s="721"/>
      <c r="X133" s="721"/>
      <c r="Y133" s="721"/>
      <c r="Z133" s="722"/>
      <c r="AA133" s="723">
        <v>11.1</v>
      </c>
      <c r="AB133" s="724"/>
      <c r="AC133" s="724"/>
      <c r="AD133" s="724"/>
      <c r="AE133" s="725"/>
      <c r="AF133" s="723">
        <v>10.3</v>
      </c>
      <c r="AG133" s="724"/>
      <c r="AH133" s="724"/>
      <c r="AI133" s="724"/>
      <c r="AJ133" s="725"/>
      <c r="AK133" s="723">
        <v>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7nsQVxpJyxSov7xxb7KOrlOBCTlbpTe+JQu8luDWxOgP7anXL814aTFCuLRH433Eh2IvRY4PDxMsr5nKbxkcA==" saltValue="ixMtql/kNak/KI0lIhhX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c0NaZyY/RJVFQC74zwj3ZtEerbPjZ9pbAgEIelRhML/rpernrfMqBL5WxhvRRn4JDC0niZ2vIB0o02Yh1dZIg==" saltValue="esCsp39GuJF4iYopxN/e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ZxpEUwn5k2kQYw9+HVTd5bxL/U7YKQsJRQd331A3Q5WCsorR08MWPZ3TdonPf6Z3hIOoR9p98Nt0a1W6jHNVw==" saltValue="0D8UpuldUgZbOpgMaw69Q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510</v>
      </c>
      <c r="AP7" s="272"/>
      <c r="AQ7" s="273" t="s">
        <v>511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512</v>
      </c>
      <c r="AQ8" s="279" t="s">
        <v>513</v>
      </c>
      <c r="AR8" s="280" t="s">
        <v>514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515</v>
      </c>
      <c r="AL9" s="1131"/>
      <c r="AM9" s="1131"/>
      <c r="AN9" s="1132"/>
      <c r="AO9" s="281">
        <v>301716</v>
      </c>
      <c r="AP9" s="281">
        <v>92240</v>
      </c>
      <c r="AQ9" s="282">
        <v>255467</v>
      </c>
      <c r="AR9" s="283">
        <v>-63.9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516</v>
      </c>
      <c r="AL10" s="1131"/>
      <c r="AM10" s="1131"/>
      <c r="AN10" s="1132"/>
      <c r="AO10" s="284">
        <v>43662</v>
      </c>
      <c r="AP10" s="284">
        <v>13348</v>
      </c>
      <c r="AQ10" s="285">
        <v>29275</v>
      </c>
      <c r="AR10" s="286">
        <v>-54.4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517</v>
      </c>
      <c r="AL11" s="1131"/>
      <c r="AM11" s="1131"/>
      <c r="AN11" s="1132"/>
      <c r="AO11" s="284" t="s">
        <v>518</v>
      </c>
      <c r="AP11" s="284" t="s">
        <v>518</v>
      </c>
      <c r="AQ11" s="285">
        <v>3959</v>
      </c>
      <c r="AR11" s="286" t="s">
        <v>518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519</v>
      </c>
      <c r="AL12" s="1131"/>
      <c r="AM12" s="1131"/>
      <c r="AN12" s="1132"/>
      <c r="AO12" s="284" t="s">
        <v>518</v>
      </c>
      <c r="AP12" s="284" t="s">
        <v>518</v>
      </c>
      <c r="AQ12" s="285" t="s">
        <v>518</v>
      </c>
      <c r="AR12" s="286" t="s">
        <v>518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520</v>
      </c>
      <c r="AL13" s="1131"/>
      <c r="AM13" s="1131"/>
      <c r="AN13" s="1132"/>
      <c r="AO13" s="284">
        <v>10443</v>
      </c>
      <c r="AP13" s="284">
        <v>3193</v>
      </c>
      <c r="AQ13" s="285">
        <v>9349</v>
      </c>
      <c r="AR13" s="286">
        <v>-65.8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521</v>
      </c>
      <c r="AL14" s="1131"/>
      <c r="AM14" s="1131"/>
      <c r="AN14" s="1132"/>
      <c r="AO14" s="284">
        <v>7450</v>
      </c>
      <c r="AP14" s="284">
        <v>2278</v>
      </c>
      <c r="AQ14" s="285">
        <v>4659</v>
      </c>
      <c r="AR14" s="286">
        <v>-51.1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522</v>
      </c>
      <c r="AL15" s="1134"/>
      <c r="AM15" s="1134"/>
      <c r="AN15" s="1135"/>
      <c r="AO15" s="284">
        <v>-21412</v>
      </c>
      <c r="AP15" s="284">
        <v>-6546</v>
      </c>
      <c r="AQ15" s="285">
        <v>-18111</v>
      </c>
      <c r="AR15" s="286">
        <v>-63.9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341859</v>
      </c>
      <c r="AP16" s="284">
        <v>104512</v>
      </c>
      <c r="AQ16" s="285">
        <v>284598</v>
      </c>
      <c r="AR16" s="286">
        <v>-63.3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527</v>
      </c>
      <c r="AL21" s="1137"/>
      <c r="AM21" s="1137"/>
      <c r="AN21" s="1138"/>
      <c r="AO21" s="297">
        <v>8.56</v>
      </c>
      <c r="AP21" s="298">
        <v>25.07</v>
      </c>
      <c r="AQ21" s="299">
        <v>-16.510000000000002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528</v>
      </c>
      <c r="AL22" s="1137"/>
      <c r="AM22" s="1137"/>
      <c r="AN22" s="1138"/>
      <c r="AO22" s="302">
        <v>92.3</v>
      </c>
      <c r="AP22" s="303">
        <v>94.5</v>
      </c>
      <c r="AQ22" s="304">
        <v>-2.2000000000000002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529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510</v>
      </c>
      <c r="AP30" s="272"/>
      <c r="AQ30" s="273" t="s">
        <v>511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512</v>
      </c>
      <c r="AQ31" s="279" t="s">
        <v>513</v>
      </c>
      <c r="AR31" s="280" t="s">
        <v>514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532</v>
      </c>
      <c r="AL32" s="1121"/>
      <c r="AM32" s="1121"/>
      <c r="AN32" s="1122"/>
      <c r="AO32" s="312">
        <v>170782</v>
      </c>
      <c r="AP32" s="312">
        <v>52211</v>
      </c>
      <c r="AQ32" s="313">
        <v>156764</v>
      </c>
      <c r="AR32" s="314">
        <v>-66.7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533</v>
      </c>
      <c r="AL33" s="1121"/>
      <c r="AM33" s="1121"/>
      <c r="AN33" s="1122"/>
      <c r="AO33" s="312" t="s">
        <v>518</v>
      </c>
      <c r="AP33" s="312" t="s">
        <v>518</v>
      </c>
      <c r="AQ33" s="313" t="s">
        <v>518</v>
      </c>
      <c r="AR33" s="314" t="s">
        <v>518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534</v>
      </c>
      <c r="AL34" s="1121"/>
      <c r="AM34" s="1121"/>
      <c r="AN34" s="1122"/>
      <c r="AO34" s="312" t="s">
        <v>518</v>
      </c>
      <c r="AP34" s="312" t="s">
        <v>518</v>
      </c>
      <c r="AQ34" s="313" t="s">
        <v>518</v>
      </c>
      <c r="AR34" s="314" t="s">
        <v>518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535</v>
      </c>
      <c r="AL35" s="1121"/>
      <c r="AM35" s="1121"/>
      <c r="AN35" s="1122"/>
      <c r="AO35" s="312" t="s">
        <v>518</v>
      </c>
      <c r="AP35" s="312" t="s">
        <v>518</v>
      </c>
      <c r="AQ35" s="313">
        <v>30923</v>
      </c>
      <c r="AR35" s="314" t="s">
        <v>518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536</v>
      </c>
      <c r="AL36" s="1121"/>
      <c r="AM36" s="1121"/>
      <c r="AN36" s="1122"/>
      <c r="AO36" s="312">
        <v>79533</v>
      </c>
      <c r="AP36" s="312">
        <v>24315</v>
      </c>
      <c r="AQ36" s="313">
        <v>4657</v>
      </c>
      <c r="AR36" s="314">
        <v>422.1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537</v>
      </c>
      <c r="AL37" s="1121"/>
      <c r="AM37" s="1121"/>
      <c r="AN37" s="1122"/>
      <c r="AO37" s="312">
        <v>883</v>
      </c>
      <c r="AP37" s="312">
        <v>270</v>
      </c>
      <c r="AQ37" s="313">
        <v>888</v>
      </c>
      <c r="AR37" s="314">
        <v>-69.599999999999994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538</v>
      </c>
      <c r="AL38" s="1124"/>
      <c r="AM38" s="1124"/>
      <c r="AN38" s="1125"/>
      <c r="AO38" s="315" t="s">
        <v>518</v>
      </c>
      <c r="AP38" s="315" t="s">
        <v>518</v>
      </c>
      <c r="AQ38" s="316">
        <v>21</v>
      </c>
      <c r="AR38" s="304" t="s">
        <v>518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539</v>
      </c>
      <c r="AL39" s="1124"/>
      <c r="AM39" s="1124"/>
      <c r="AN39" s="1125"/>
      <c r="AO39" s="312">
        <v>-4017</v>
      </c>
      <c r="AP39" s="312">
        <v>-1228</v>
      </c>
      <c r="AQ39" s="313">
        <v>-6724</v>
      </c>
      <c r="AR39" s="314">
        <v>-81.7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540</v>
      </c>
      <c r="AL40" s="1121"/>
      <c r="AM40" s="1121"/>
      <c r="AN40" s="1122"/>
      <c r="AO40" s="312">
        <v>-144088</v>
      </c>
      <c r="AP40" s="312">
        <v>-44050</v>
      </c>
      <c r="AQ40" s="313">
        <v>-136123</v>
      </c>
      <c r="AR40" s="314">
        <v>-67.599999999999994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103093</v>
      </c>
      <c r="AP41" s="312">
        <v>31517</v>
      </c>
      <c r="AQ41" s="313">
        <v>50405</v>
      </c>
      <c r="AR41" s="314">
        <v>-37.5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510</v>
      </c>
      <c r="AN49" s="1115" t="s">
        <v>544</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545</v>
      </c>
      <c r="AO50" s="329" t="s">
        <v>546</v>
      </c>
      <c r="AP50" s="330" t="s">
        <v>547</v>
      </c>
      <c r="AQ50" s="331" t="s">
        <v>548</v>
      </c>
      <c r="AR50" s="332" t="s">
        <v>549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220738</v>
      </c>
      <c r="AN51" s="334">
        <v>70591</v>
      </c>
      <c r="AO51" s="335">
        <v>-54.8</v>
      </c>
      <c r="AP51" s="336">
        <v>289738</v>
      </c>
      <c r="AQ51" s="337">
        <v>-8.6999999999999993</v>
      </c>
      <c r="AR51" s="338">
        <v>-46.1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78139</v>
      </c>
      <c r="AN52" s="342">
        <v>24988</v>
      </c>
      <c r="AO52" s="343">
        <v>-47.8</v>
      </c>
      <c r="AP52" s="344">
        <v>156238</v>
      </c>
      <c r="AQ52" s="345">
        <v>-4.9000000000000004</v>
      </c>
      <c r="AR52" s="346">
        <v>-42.9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505238</v>
      </c>
      <c r="AN53" s="334">
        <v>159835</v>
      </c>
      <c r="AO53" s="335">
        <v>126.4</v>
      </c>
      <c r="AP53" s="336">
        <v>316937</v>
      </c>
      <c r="AQ53" s="337">
        <v>9.4</v>
      </c>
      <c r="AR53" s="338">
        <v>117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75210</v>
      </c>
      <c r="AN54" s="342">
        <v>23793</v>
      </c>
      <c r="AO54" s="343">
        <v>-4.8</v>
      </c>
      <c r="AP54" s="344">
        <v>199150</v>
      </c>
      <c r="AQ54" s="345">
        <v>27.5</v>
      </c>
      <c r="AR54" s="346">
        <v>-32.299999999999997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234586</v>
      </c>
      <c r="AN55" s="334">
        <v>73034</v>
      </c>
      <c r="AO55" s="335">
        <v>-54.3</v>
      </c>
      <c r="AP55" s="336">
        <v>332350</v>
      </c>
      <c r="AQ55" s="337">
        <v>4.9000000000000004</v>
      </c>
      <c r="AR55" s="338">
        <v>-59.2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145126</v>
      </c>
      <c r="AN56" s="342">
        <v>45182</v>
      </c>
      <c r="AO56" s="343">
        <v>89.9</v>
      </c>
      <c r="AP56" s="344">
        <v>200453</v>
      </c>
      <c r="AQ56" s="345">
        <v>0.7</v>
      </c>
      <c r="AR56" s="346">
        <v>89.2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202353</v>
      </c>
      <c r="AN57" s="334">
        <v>61806</v>
      </c>
      <c r="AO57" s="335">
        <v>-15.4</v>
      </c>
      <c r="AP57" s="336">
        <v>362690</v>
      </c>
      <c r="AQ57" s="337">
        <v>9.1</v>
      </c>
      <c r="AR57" s="338">
        <v>-24.5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151311</v>
      </c>
      <c r="AN58" s="342">
        <v>46216</v>
      </c>
      <c r="AO58" s="343">
        <v>2.2999999999999998</v>
      </c>
      <c r="AP58" s="344">
        <v>172580</v>
      </c>
      <c r="AQ58" s="345">
        <v>-13.9</v>
      </c>
      <c r="AR58" s="346">
        <v>16.2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121813</v>
      </c>
      <c r="AN59" s="334">
        <v>37240</v>
      </c>
      <c r="AO59" s="335">
        <v>-39.700000000000003</v>
      </c>
      <c r="AP59" s="336">
        <v>296093</v>
      </c>
      <c r="AQ59" s="337">
        <v>-18.399999999999999</v>
      </c>
      <c r="AR59" s="338">
        <v>-21.3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73876</v>
      </c>
      <c r="AN60" s="342">
        <v>22585</v>
      </c>
      <c r="AO60" s="343">
        <v>-51.1</v>
      </c>
      <c r="AP60" s="344">
        <v>140545</v>
      </c>
      <c r="AQ60" s="345">
        <v>-18.600000000000001</v>
      </c>
      <c r="AR60" s="346">
        <v>-32.5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256946</v>
      </c>
      <c r="AN61" s="349">
        <v>80501</v>
      </c>
      <c r="AO61" s="350">
        <v>-7.6</v>
      </c>
      <c r="AP61" s="351">
        <v>319562</v>
      </c>
      <c r="AQ61" s="352">
        <v>-0.7</v>
      </c>
      <c r="AR61" s="338">
        <v>-6.9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104732</v>
      </c>
      <c r="AN62" s="342">
        <v>32553</v>
      </c>
      <c r="AO62" s="343">
        <v>-2.2999999999999998</v>
      </c>
      <c r="AP62" s="344">
        <v>173793</v>
      </c>
      <c r="AQ62" s="345">
        <v>-1.8</v>
      </c>
      <c r="AR62" s="346">
        <v>-0.5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NDX0Gf5XGsuc2nSxrlXwdfvnGfCgI4dcJXq43X9uAJmnf4EU3m6kpaqOmb1wGFWpXbfBPmRxDMzkZ/e0fccfBw==" saltValue="fMhCimvYcnBoZd3YrmO2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558</v>
      </c>
    </row>
    <row r="121" spans="125:125" ht="13.5" hidden="1" customHeight="1" x14ac:dyDescent="0.2">
      <c r="DU121" s="259"/>
    </row>
  </sheetData>
  <sheetProtection algorithmName="SHA-512" hashValue="NFLHIDqKiBpeOIq+Pm91gIO0BwOv37p4gVcTgcFJu10DFsthkpNhQHkT/4WHaPCibVLDNNVNtb/J67rCLwAm7w==" saltValue="y/I1KVjc3l7JaFCgMkldb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559</v>
      </c>
    </row>
  </sheetData>
  <sheetProtection algorithmName="SHA-512" hashValue="F1rPGsaAoKelUVN/+DBniE5STd7Y98idsaTEuqQ0rDBvm+x3wcZ5/2ev7l4wtu+XX5gIOmrc8Q9EdPfXamjkXQ==" saltValue="nhTD2Pl8evrR+M49fJERp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560</v>
      </c>
      <c r="G46" s="8" t="s">
        <v>561</v>
      </c>
      <c r="H46" s="8" t="s">
        <v>562</v>
      </c>
      <c r="I46" s="8" t="s">
        <v>563</v>
      </c>
      <c r="J46" s="9" t="s">
        <v>564</v>
      </c>
    </row>
    <row r="47" spans="2:10" ht="57.75" customHeight="1" x14ac:dyDescent="0.2">
      <c r="B47" s="10"/>
      <c r="C47" s="1139" t="s">
        <v>3</v>
      </c>
      <c r="D47" s="1139"/>
      <c r="E47" s="1140"/>
      <c r="F47" s="11">
        <v>57.95</v>
      </c>
      <c r="G47" s="12">
        <v>54.71</v>
      </c>
      <c r="H47" s="12">
        <v>47.27</v>
      </c>
      <c r="I47" s="12">
        <v>52.64</v>
      </c>
      <c r="J47" s="13">
        <v>58.35</v>
      </c>
    </row>
    <row r="48" spans="2:10" ht="57.75" customHeight="1" x14ac:dyDescent="0.2">
      <c r="B48" s="14"/>
      <c r="C48" s="1141" t="s">
        <v>4</v>
      </c>
      <c r="D48" s="1141"/>
      <c r="E48" s="1142"/>
      <c r="F48" s="15">
        <v>6.27</v>
      </c>
      <c r="G48" s="16">
        <v>4.51</v>
      </c>
      <c r="H48" s="16">
        <v>9.56</v>
      </c>
      <c r="I48" s="16">
        <v>14.73</v>
      </c>
      <c r="J48" s="17">
        <v>16.97</v>
      </c>
    </row>
    <row r="49" spans="2:10" ht="57.75" customHeight="1" thickBot="1" x14ac:dyDescent="0.25">
      <c r="B49" s="18"/>
      <c r="C49" s="1143" t="s">
        <v>5</v>
      </c>
      <c r="D49" s="1143"/>
      <c r="E49" s="1144"/>
      <c r="F49" s="19" t="s">
        <v>565</v>
      </c>
      <c r="G49" s="20" t="s">
        <v>566</v>
      </c>
      <c r="H49" s="20">
        <v>0.77</v>
      </c>
      <c r="I49" s="20">
        <v>13.81</v>
      </c>
      <c r="J49" s="21">
        <v>1.73</v>
      </c>
    </row>
    <row r="50" spans="2:10" ht="13" x14ac:dyDescent="0.2"/>
  </sheetData>
  <sheetProtection algorithmName="SHA-512" hashValue="AGRs7OE3+yomb9A6ow++ABdjfKpkGZbi0KoVPFysG7l/RvLefPZipNAvyd1YHWxN1/aWS8K50WTfxWr9aYn7DA==" saltValue="1894adZi7PzQ3O2kzQgf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51" t="s">
        <v>567</v>
      </c>
      <c r="D34" s="1151"/>
      <c r="E34" s="1152"/>
      <c r="F34" s="32">
        <v>6.27</v>
      </c>
      <c r="G34" s="33">
        <v>6.82</v>
      </c>
      <c r="H34" s="33">
        <v>9.5299999999999994</v>
      </c>
      <c r="I34" s="33">
        <v>14.7</v>
      </c>
      <c r="J34" s="34">
        <v>16.940000000000001</v>
      </c>
      <c r="K34" s="22"/>
      <c r="L34" s="22"/>
      <c r="M34" s="22"/>
      <c r="N34" s="22"/>
      <c r="O34" s="22"/>
      <c r="P34" s="22"/>
    </row>
    <row r="35" spans="1:16" ht="39" customHeight="1" x14ac:dyDescent="0.2">
      <c r="A35" s="22"/>
      <c r="B35" s="35"/>
      <c r="C35" s="1145" t="s">
        <v>568</v>
      </c>
      <c r="D35" s="1146"/>
      <c r="E35" s="1147"/>
      <c r="F35" s="36">
        <v>0</v>
      </c>
      <c r="G35" s="37">
        <v>0</v>
      </c>
      <c r="H35" s="37">
        <v>0</v>
      </c>
      <c r="I35" s="37">
        <v>0</v>
      </c>
      <c r="J35" s="38">
        <v>1.22</v>
      </c>
      <c r="K35" s="22"/>
      <c r="L35" s="22"/>
      <c r="M35" s="22"/>
      <c r="N35" s="22"/>
      <c r="O35" s="22"/>
      <c r="P35" s="22"/>
    </row>
    <row r="36" spans="1:16" ht="39" customHeight="1" x14ac:dyDescent="0.2">
      <c r="A36" s="22"/>
      <c r="B36" s="35"/>
      <c r="C36" s="1145" t="s">
        <v>569</v>
      </c>
      <c r="D36" s="1146"/>
      <c r="E36" s="1147"/>
      <c r="F36" s="36">
        <v>0.18</v>
      </c>
      <c r="G36" s="37">
        <v>0.02</v>
      </c>
      <c r="H36" s="37">
        <v>0</v>
      </c>
      <c r="I36" s="37">
        <v>0.42</v>
      </c>
      <c r="J36" s="38">
        <v>0.76</v>
      </c>
      <c r="K36" s="22"/>
      <c r="L36" s="22"/>
      <c r="M36" s="22"/>
      <c r="N36" s="22"/>
      <c r="O36" s="22"/>
      <c r="P36" s="22"/>
    </row>
    <row r="37" spans="1:16" ht="39" customHeight="1" x14ac:dyDescent="0.2">
      <c r="A37" s="22"/>
      <c r="B37" s="35"/>
      <c r="C37" s="1145" t="s">
        <v>570</v>
      </c>
      <c r="D37" s="1146"/>
      <c r="E37" s="1147"/>
      <c r="F37" s="36">
        <v>0.31</v>
      </c>
      <c r="G37" s="37">
        <v>0.12</v>
      </c>
      <c r="H37" s="37">
        <v>0.64</v>
      </c>
      <c r="I37" s="37">
        <v>0.38</v>
      </c>
      <c r="J37" s="38">
        <v>0.46</v>
      </c>
      <c r="K37" s="22"/>
      <c r="L37" s="22"/>
      <c r="M37" s="22"/>
      <c r="N37" s="22"/>
      <c r="O37" s="22"/>
      <c r="P37" s="22"/>
    </row>
    <row r="38" spans="1:16" ht="39" customHeight="1" x14ac:dyDescent="0.2">
      <c r="A38" s="22"/>
      <c r="B38" s="35"/>
      <c r="C38" s="1145" t="s">
        <v>571</v>
      </c>
      <c r="D38" s="1146"/>
      <c r="E38" s="1147"/>
      <c r="F38" s="36">
        <v>0.02</v>
      </c>
      <c r="G38" s="37">
        <v>0.02</v>
      </c>
      <c r="H38" s="37">
        <v>0.02</v>
      </c>
      <c r="I38" s="37">
        <v>0.02</v>
      </c>
      <c r="J38" s="38">
        <v>0.02</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572</v>
      </c>
      <c r="D42" s="1146"/>
      <c r="E42" s="1147"/>
      <c r="F42" s="36" t="s">
        <v>518</v>
      </c>
      <c r="G42" s="37" t="s">
        <v>518</v>
      </c>
      <c r="H42" s="37" t="s">
        <v>518</v>
      </c>
      <c r="I42" s="37" t="s">
        <v>518</v>
      </c>
      <c r="J42" s="38" t="s">
        <v>518</v>
      </c>
      <c r="K42" s="22"/>
      <c r="L42" s="22"/>
      <c r="M42" s="22"/>
      <c r="N42" s="22"/>
      <c r="O42" s="22"/>
      <c r="P42" s="22"/>
    </row>
    <row r="43" spans="1:16" ht="39" customHeight="1" thickBot="1" x14ac:dyDescent="0.25">
      <c r="A43" s="22"/>
      <c r="B43" s="40"/>
      <c r="C43" s="1148" t="s">
        <v>573</v>
      </c>
      <c r="D43" s="1149"/>
      <c r="E43" s="1150"/>
      <c r="F43" s="41" t="s">
        <v>518</v>
      </c>
      <c r="G43" s="42" t="s">
        <v>518</v>
      </c>
      <c r="H43" s="42" t="s">
        <v>518</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l7RCEw3/ZPaB+nZp3r3rd7BdHZOlS/0Zc+C0FwPXrDFWKY1NRYXnt59lMkw8UlCm1WjhP6mtgIxaIe2OBMouYg==" saltValue="fFTtKo34AqjPQFpr+zoc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170</v>
      </c>
      <c r="L45" s="60">
        <v>171</v>
      </c>
      <c r="M45" s="60">
        <v>169</v>
      </c>
      <c r="N45" s="60">
        <v>171</v>
      </c>
      <c r="O45" s="61">
        <v>171</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518</v>
      </c>
      <c r="L46" s="64" t="s">
        <v>518</v>
      </c>
      <c r="M46" s="64" t="s">
        <v>518</v>
      </c>
      <c r="N46" s="64" t="s">
        <v>518</v>
      </c>
      <c r="O46" s="65" t="s">
        <v>518</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518</v>
      </c>
      <c r="L47" s="64" t="s">
        <v>518</v>
      </c>
      <c r="M47" s="64" t="s">
        <v>518</v>
      </c>
      <c r="N47" s="64" t="s">
        <v>518</v>
      </c>
      <c r="O47" s="65" t="s">
        <v>518</v>
      </c>
      <c r="P47" s="48"/>
      <c r="Q47" s="48"/>
      <c r="R47" s="48"/>
      <c r="S47" s="48"/>
      <c r="T47" s="48"/>
      <c r="U47" s="48"/>
    </row>
    <row r="48" spans="1:21" ht="30.75" customHeight="1" x14ac:dyDescent="0.2">
      <c r="A48" s="48"/>
      <c r="B48" s="1178"/>
      <c r="C48" s="1179"/>
      <c r="D48" s="62"/>
      <c r="E48" s="1155" t="s">
        <v>15</v>
      </c>
      <c r="F48" s="1155"/>
      <c r="G48" s="1155"/>
      <c r="H48" s="1155"/>
      <c r="I48" s="1155"/>
      <c r="J48" s="1156"/>
      <c r="K48" s="63">
        <v>5</v>
      </c>
      <c r="L48" s="64">
        <v>7</v>
      </c>
      <c r="M48" s="64">
        <v>5</v>
      </c>
      <c r="N48" s="64">
        <v>2</v>
      </c>
      <c r="O48" s="65" t="s">
        <v>518</v>
      </c>
      <c r="P48" s="48"/>
      <c r="Q48" s="48"/>
      <c r="R48" s="48"/>
      <c r="S48" s="48"/>
      <c r="T48" s="48"/>
      <c r="U48" s="48"/>
    </row>
    <row r="49" spans="1:21" ht="30.75" customHeight="1" x14ac:dyDescent="0.2">
      <c r="A49" s="48"/>
      <c r="B49" s="1178"/>
      <c r="C49" s="1179"/>
      <c r="D49" s="62"/>
      <c r="E49" s="1155" t="s">
        <v>16</v>
      </c>
      <c r="F49" s="1155"/>
      <c r="G49" s="1155"/>
      <c r="H49" s="1155"/>
      <c r="I49" s="1155"/>
      <c r="J49" s="1156"/>
      <c r="K49" s="63">
        <v>93</v>
      </c>
      <c r="L49" s="64">
        <v>90</v>
      </c>
      <c r="M49" s="64">
        <v>89</v>
      </c>
      <c r="N49" s="64">
        <v>84</v>
      </c>
      <c r="O49" s="65">
        <v>80</v>
      </c>
      <c r="P49" s="48"/>
      <c r="Q49" s="48"/>
      <c r="R49" s="48"/>
      <c r="S49" s="48"/>
      <c r="T49" s="48"/>
      <c r="U49" s="48"/>
    </row>
    <row r="50" spans="1:21" ht="30.75" customHeight="1" x14ac:dyDescent="0.2">
      <c r="A50" s="48"/>
      <c r="B50" s="1178"/>
      <c r="C50" s="1179"/>
      <c r="D50" s="62"/>
      <c r="E50" s="1155" t="s">
        <v>17</v>
      </c>
      <c r="F50" s="1155"/>
      <c r="G50" s="1155"/>
      <c r="H50" s="1155"/>
      <c r="I50" s="1155"/>
      <c r="J50" s="1156"/>
      <c r="K50" s="63">
        <v>11</v>
      </c>
      <c r="L50" s="64">
        <v>11</v>
      </c>
      <c r="M50" s="64">
        <v>11</v>
      </c>
      <c r="N50" s="64">
        <v>6</v>
      </c>
      <c r="O50" s="65">
        <v>1</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518</v>
      </c>
      <c r="L51" s="64" t="s">
        <v>518</v>
      </c>
      <c r="M51" s="64">
        <v>0</v>
      </c>
      <c r="N51" s="64">
        <v>0</v>
      </c>
      <c r="O51" s="65" t="s">
        <v>518</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176</v>
      </c>
      <c r="L52" s="64">
        <v>172</v>
      </c>
      <c r="M52" s="64">
        <v>161</v>
      </c>
      <c r="N52" s="64">
        <v>158</v>
      </c>
      <c r="O52" s="65">
        <v>148</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103</v>
      </c>
      <c r="L53" s="69">
        <v>107</v>
      </c>
      <c r="M53" s="69">
        <v>113</v>
      </c>
      <c r="N53" s="69">
        <v>105</v>
      </c>
      <c r="O53" s="70">
        <v>104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3">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E1NtvXeDDXZfWbO0+4ROE6jbWZ6/fldHnY2BGPXa9L2tujGPvkz8URIMZtKHfp0k/7Swrfaualzd1OxuQy5RA==" saltValue="/0BVXLkkpi7e8jieO1BoD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560</v>
      </c>
      <c r="J40" s="103" t="s">
        <v>561</v>
      </c>
      <c r="K40" s="103" t="s">
        <v>562</v>
      </c>
      <c r="L40" s="103" t="s">
        <v>563</v>
      </c>
      <c r="M40" s="104" t="s">
        <v>564</v>
      </c>
    </row>
    <row r="41" spans="2:13" ht="27.75" customHeight="1" x14ac:dyDescent="0.2">
      <c r="B41" s="1196" t="s">
        <v>32</v>
      </c>
      <c r="C41" s="1197"/>
      <c r="D41" s="105"/>
      <c r="E41" s="1198" t="s">
        <v>33</v>
      </c>
      <c r="F41" s="1198"/>
      <c r="G41" s="1198"/>
      <c r="H41" s="1199"/>
      <c r="I41" s="355">
        <v>1905</v>
      </c>
      <c r="J41" s="356">
        <v>1998</v>
      </c>
      <c r="K41" s="356">
        <v>1964</v>
      </c>
      <c r="L41" s="356">
        <v>1980</v>
      </c>
      <c r="M41" s="357">
        <v>1866</v>
      </c>
    </row>
    <row r="42" spans="2:13" ht="27.75" customHeight="1" x14ac:dyDescent="0.2">
      <c r="B42" s="1186"/>
      <c r="C42" s="1187"/>
      <c r="D42" s="106"/>
      <c r="E42" s="1190" t="s">
        <v>34</v>
      </c>
      <c r="F42" s="1190"/>
      <c r="G42" s="1190"/>
      <c r="H42" s="1191"/>
      <c r="I42" s="358">
        <v>31</v>
      </c>
      <c r="J42" s="359">
        <v>20</v>
      </c>
      <c r="K42" s="359">
        <v>9</v>
      </c>
      <c r="L42" s="359">
        <v>3</v>
      </c>
      <c r="M42" s="360">
        <v>2</v>
      </c>
    </row>
    <row r="43" spans="2:13" ht="27.75" customHeight="1" x14ac:dyDescent="0.2">
      <c r="B43" s="1186"/>
      <c r="C43" s="1187"/>
      <c r="D43" s="106"/>
      <c r="E43" s="1190" t="s">
        <v>35</v>
      </c>
      <c r="F43" s="1190"/>
      <c r="G43" s="1190"/>
      <c r="H43" s="1191"/>
      <c r="I43" s="358">
        <v>192</v>
      </c>
      <c r="J43" s="359">
        <v>211</v>
      </c>
      <c r="K43" s="359">
        <v>195</v>
      </c>
      <c r="L43" s="359">
        <v>181</v>
      </c>
      <c r="M43" s="360">
        <v>177</v>
      </c>
    </row>
    <row r="44" spans="2:13" ht="27.75" customHeight="1" x14ac:dyDescent="0.2">
      <c r="B44" s="1186"/>
      <c r="C44" s="1187"/>
      <c r="D44" s="106"/>
      <c r="E44" s="1190" t="s">
        <v>36</v>
      </c>
      <c r="F44" s="1190"/>
      <c r="G44" s="1190"/>
      <c r="H44" s="1191"/>
      <c r="I44" s="358">
        <v>1193</v>
      </c>
      <c r="J44" s="359">
        <v>1089</v>
      </c>
      <c r="K44" s="359">
        <v>985</v>
      </c>
      <c r="L44" s="359">
        <v>908</v>
      </c>
      <c r="M44" s="360">
        <v>788</v>
      </c>
    </row>
    <row r="45" spans="2:13" ht="27.75" customHeight="1" x14ac:dyDescent="0.2">
      <c r="B45" s="1186"/>
      <c r="C45" s="1187"/>
      <c r="D45" s="106"/>
      <c r="E45" s="1190" t="s">
        <v>37</v>
      </c>
      <c r="F45" s="1190"/>
      <c r="G45" s="1190"/>
      <c r="H45" s="1191"/>
      <c r="I45" s="358">
        <v>30</v>
      </c>
      <c r="J45" s="359">
        <v>164</v>
      </c>
      <c r="K45" s="359">
        <v>10</v>
      </c>
      <c r="L45" s="359" t="s">
        <v>518</v>
      </c>
      <c r="M45" s="360" t="s">
        <v>518</v>
      </c>
    </row>
    <row r="46" spans="2:13" ht="27.75" customHeight="1" x14ac:dyDescent="0.2">
      <c r="B46" s="1186"/>
      <c r="C46" s="1187"/>
      <c r="D46" s="107"/>
      <c r="E46" s="1190" t="s">
        <v>38</v>
      </c>
      <c r="F46" s="1190"/>
      <c r="G46" s="1190"/>
      <c r="H46" s="1191"/>
      <c r="I46" s="358" t="s">
        <v>518</v>
      </c>
      <c r="J46" s="359" t="s">
        <v>518</v>
      </c>
      <c r="K46" s="359" t="s">
        <v>518</v>
      </c>
      <c r="L46" s="359" t="s">
        <v>518</v>
      </c>
      <c r="M46" s="360" t="s">
        <v>518</v>
      </c>
    </row>
    <row r="47" spans="2:13" ht="27.75" customHeight="1" x14ac:dyDescent="0.2">
      <c r="B47" s="1186"/>
      <c r="C47" s="1187"/>
      <c r="D47" s="108"/>
      <c r="E47" s="1200" t="s">
        <v>39</v>
      </c>
      <c r="F47" s="1201"/>
      <c r="G47" s="1201"/>
      <c r="H47" s="1202"/>
      <c r="I47" s="358" t="s">
        <v>518</v>
      </c>
      <c r="J47" s="359" t="s">
        <v>518</v>
      </c>
      <c r="K47" s="359" t="s">
        <v>518</v>
      </c>
      <c r="L47" s="359" t="s">
        <v>518</v>
      </c>
      <c r="M47" s="360" t="s">
        <v>518</v>
      </c>
    </row>
    <row r="48" spans="2:13" ht="27.75" customHeight="1" x14ac:dyDescent="0.2">
      <c r="B48" s="1186"/>
      <c r="C48" s="1187"/>
      <c r="D48" s="106"/>
      <c r="E48" s="1190" t="s">
        <v>40</v>
      </c>
      <c r="F48" s="1190"/>
      <c r="G48" s="1190"/>
      <c r="H48" s="1191"/>
      <c r="I48" s="358" t="s">
        <v>518</v>
      </c>
      <c r="J48" s="359" t="s">
        <v>518</v>
      </c>
      <c r="K48" s="359" t="s">
        <v>518</v>
      </c>
      <c r="L48" s="359" t="s">
        <v>518</v>
      </c>
      <c r="M48" s="360" t="s">
        <v>518</v>
      </c>
    </row>
    <row r="49" spans="2:13" ht="27.75" customHeight="1" x14ac:dyDescent="0.2">
      <c r="B49" s="1188"/>
      <c r="C49" s="1189"/>
      <c r="D49" s="106"/>
      <c r="E49" s="1190" t="s">
        <v>41</v>
      </c>
      <c r="F49" s="1190"/>
      <c r="G49" s="1190"/>
      <c r="H49" s="1191"/>
      <c r="I49" s="358" t="s">
        <v>518</v>
      </c>
      <c r="J49" s="359" t="s">
        <v>518</v>
      </c>
      <c r="K49" s="359" t="s">
        <v>518</v>
      </c>
      <c r="L49" s="359" t="s">
        <v>518</v>
      </c>
      <c r="M49" s="360" t="s">
        <v>518</v>
      </c>
    </row>
    <row r="50" spans="2:13" ht="27.75" customHeight="1" x14ac:dyDescent="0.2">
      <c r="B50" s="1184" t="s">
        <v>42</v>
      </c>
      <c r="C50" s="1185"/>
      <c r="D50" s="109"/>
      <c r="E50" s="1190" t="s">
        <v>43</v>
      </c>
      <c r="F50" s="1190"/>
      <c r="G50" s="1190"/>
      <c r="H50" s="1191"/>
      <c r="I50" s="358">
        <v>690</v>
      </c>
      <c r="J50" s="359">
        <v>658</v>
      </c>
      <c r="K50" s="359">
        <v>608</v>
      </c>
      <c r="L50" s="359">
        <v>764</v>
      </c>
      <c r="M50" s="360">
        <v>818</v>
      </c>
    </row>
    <row r="51" spans="2:13" ht="27.75" customHeight="1" x14ac:dyDescent="0.2">
      <c r="B51" s="1186"/>
      <c r="C51" s="1187"/>
      <c r="D51" s="106"/>
      <c r="E51" s="1190" t="s">
        <v>44</v>
      </c>
      <c r="F51" s="1190"/>
      <c r="G51" s="1190"/>
      <c r="H51" s="1191"/>
      <c r="I51" s="358" t="s">
        <v>518</v>
      </c>
      <c r="J51" s="359" t="s">
        <v>518</v>
      </c>
      <c r="K51" s="359">
        <v>94</v>
      </c>
      <c r="L51" s="359">
        <v>90</v>
      </c>
      <c r="M51" s="360">
        <v>86</v>
      </c>
    </row>
    <row r="52" spans="2:13" ht="27.75" customHeight="1" x14ac:dyDescent="0.2">
      <c r="B52" s="1188"/>
      <c r="C52" s="1189"/>
      <c r="D52" s="106"/>
      <c r="E52" s="1190" t="s">
        <v>45</v>
      </c>
      <c r="F52" s="1190"/>
      <c r="G52" s="1190"/>
      <c r="H52" s="1191"/>
      <c r="I52" s="358">
        <v>1563</v>
      </c>
      <c r="J52" s="359">
        <v>1464</v>
      </c>
      <c r="K52" s="359">
        <v>1394</v>
      </c>
      <c r="L52" s="359">
        <v>1340</v>
      </c>
      <c r="M52" s="360">
        <v>1226</v>
      </c>
    </row>
    <row r="53" spans="2:13" ht="27.75" customHeight="1" thickBot="1" x14ac:dyDescent="0.25">
      <c r="B53" s="1192" t="s">
        <v>46</v>
      </c>
      <c r="C53" s="1193"/>
      <c r="D53" s="110"/>
      <c r="E53" s="1194" t="s">
        <v>47</v>
      </c>
      <c r="F53" s="1194"/>
      <c r="G53" s="1194"/>
      <c r="H53" s="1195"/>
      <c r="I53" s="361">
        <v>1099</v>
      </c>
      <c r="J53" s="362">
        <v>1360</v>
      </c>
      <c r="K53" s="362">
        <v>1066</v>
      </c>
      <c r="L53" s="362">
        <v>877</v>
      </c>
      <c r="M53" s="363">
        <v>703</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rHe8ygW7w3wpL7Uto3wGY64ZBvquziBWdI6et9du0bL0DZ1K9JBIn+36Hr7B+7SYn6GZ+1ixMsUfvAtv4RIBdg==" saltValue="85lLr+yJ+D9yJj1ugiF4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562</v>
      </c>
      <c r="G54" s="119" t="s">
        <v>563</v>
      </c>
      <c r="H54" s="120" t="s">
        <v>564</v>
      </c>
    </row>
    <row r="55" spans="2:8" ht="52.5" customHeight="1" x14ac:dyDescent="0.2">
      <c r="B55" s="121"/>
      <c r="C55" s="1211" t="s">
        <v>50</v>
      </c>
      <c r="D55" s="1211"/>
      <c r="E55" s="1212"/>
      <c r="F55" s="122">
        <v>555</v>
      </c>
      <c r="G55" s="122">
        <v>705</v>
      </c>
      <c r="H55" s="123">
        <v>755</v>
      </c>
    </row>
    <row r="56" spans="2:8" ht="52.5" customHeight="1" x14ac:dyDescent="0.2">
      <c r="B56" s="124"/>
      <c r="C56" s="1213" t="s">
        <v>51</v>
      </c>
      <c r="D56" s="1213"/>
      <c r="E56" s="1214"/>
      <c r="F56" s="125">
        <v>5</v>
      </c>
      <c r="G56" s="125">
        <v>5</v>
      </c>
      <c r="H56" s="126">
        <v>5</v>
      </c>
    </row>
    <row r="57" spans="2:8" ht="53.25" customHeight="1" x14ac:dyDescent="0.2">
      <c r="B57" s="124"/>
      <c r="C57" s="1215" t="s">
        <v>52</v>
      </c>
      <c r="D57" s="1215"/>
      <c r="E57" s="1216"/>
      <c r="F57" s="127">
        <v>47</v>
      </c>
      <c r="G57" s="127">
        <v>53</v>
      </c>
      <c r="H57" s="128">
        <v>56</v>
      </c>
    </row>
    <row r="58" spans="2:8" ht="45.75" customHeight="1" x14ac:dyDescent="0.2">
      <c r="B58" s="129"/>
      <c r="C58" s="1203" t="s">
        <v>580</v>
      </c>
      <c r="D58" s="1204"/>
      <c r="E58" s="1205"/>
      <c r="F58" s="130">
        <v>30</v>
      </c>
      <c r="G58" s="130">
        <v>30</v>
      </c>
      <c r="H58" s="131">
        <v>30</v>
      </c>
    </row>
    <row r="59" spans="2:8" ht="45.75" customHeight="1" x14ac:dyDescent="0.2">
      <c r="B59" s="129"/>
      <c r="C59" s="1203" t="s">
        <v>581</v>
      </c>
      <c r="D59" s="1204"/>
      <c r="E59" s="1205"/>
      <c r="F59" s="130">
        <v>3</v>
      </c>
      <c r="G59" s="130">
        <v>9</v>
      </c>
      <c r="H59" s="131">
        <v>13</v>
      </c>
    </row>
    <row r="60" spans="2:8" ht="45.75" customHeight="1" x14ac:dyDescent="0.2">
      <c r="B60" s="129"/>
      <c r="C60" s="1203" t="s">
        <v>582</v>
      </c>
      <c r="D60" s="1204"/>
      <c r="E60" s="1205"/>
      <c r="F60" s="130">
        <v>6</v>
      </c>
      <c r="G60" s="130">
        <v>6</v>
      </c>
      <c r="H60" s="131">
        <v>6</v>
      </c>
    </row>
    <row r="61" spans="2:8" ht="45.75" customHeight="1" x14ac:dyDescent="0.2">
      <c r="B61" s="129"/>
      <c r="C61" s="1203" t="s">
        <v>583</v>
      </c>
      <c r="D61" s="1204"/>
      <c r="E61" s="1205"/>
      <c r="F61" s="130">
        <v>4</v>
      </c>
      <c r="G61" s="130">
        <v>4</v>
      </c>
      <c r="H61" s="131">
        <v>4</v>
      </c>
    </row>
    <row r="62" spans="2:8" ht="45.75" customHeight="1" thickBot="1" x14ac:dyDescent="0.25">
      <c r="B62" s="132"/>
      <c r="C62" s="1206" t="s">
        <v>584</v>
      </c>
      <c r="D62" s="1207"/>
      <c r="E62" s="1208"/>
      <c r="F62" s="133">
        <v>2</v>
      </c>
      <c r="G62" s="133">
        <v>2</v>
      </c>
      <c r="H62" s="134">
        <v>2</v>
      </c>
    </row>
    <row r="63" spans="2:8" ht="52.5" customHeight="1" thickBot="1" x14ac:dyDescent="0.25">
      <c r="B63" s="135"/>
      <c r="C63" s="1209" t="s">
        <v>53</v>
      </c>
      <c r="D63" s="1209"/>
      <c r="E63" s="1210"/>
      <c r="F63" s="136">
        <v>607</v>
      </c>
      <c r="G63" s="136">
        <v>763</v>
      </c>
      <c r="H63" s="137">
        <v>817</v>
      </c>
    </row>
    <row r="64" spans="2:8" ht="13" x14ac:dyDescent="0.2"/>
  </sheetData>
  <sheetProtection algorithmName="SHA-512" hashValue="D4z46gQ6hUwgL82AxUG/7LEh4OGxYVhKjntAZ34Vw1L5BWBC8hiHq+YRh09vDjH9E7ZPsj7Y91P1dZPgY9bk+w==" saltValue="jM/rIHmNBQ6SKdU4IpBn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F9D72-4586-4D0F-8EB5-348E0A8F0768}">
  <sheetPr>
    <pageSetUpPr fitToPage="1"/>
  </sheetPr>
  <dimension ref="A1:DE85"/>
  <sheetViews>
    <sheetView showGridLines="0" topLeftCell="T40" zoomScaleNormal="100" zoomScaleSheetLayoutView="55" workbookViewId="0">
      <selection activeCell="AW48" sqref="AW48"/>
    </sheetView>
  </sheetViews>
  <sheetFormatPr defaultColWidth="0" defaultRowHeight="0" customHeight="1" zeroHeight="1" x14ac:dyDescent="0.2"/>
  <cols>
    <col min="1" max="1" width="6.36328125" style="1217" customWidth="1"/>
    <col min="2" max="107" width="2.453125" style="1217" customWidth="1"/>
    <col min="108" max="108" width="6.08984375" style="1219" customWidth="1"/>
    <col min="109" max="109" width="5.90625" style="1218" customWidth="1"/>
    <col min="110" max="16384" width="8.6328125" style="1217" hidden="1"/>
  </cols>
  <sheetData>
    <row r="1" spans="1:109" ht="42.75" customHeight="1" x14ac:dyDescent="0.2">
      <c r="A1" s="1275"/>
      <c r="B1" s="1274"/>
      <c r="DD1" s="1217"/>
      <c r="DE1" s="1217"/>
    </row>
    <row r="2" spans="1:109" ht="25.5" customHeight="1" x14ac:dyDescent="0.2">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17"/>
      <c r="DE2" s="1217"/>
    </row>
    <row r="3" spans="1:109" ht="25.5" customHeight="1" x14ac:dyDescent="0.2">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17"/>
      <c r="DE3" s="1217"/>
    </row>
    <row r="4" spans="1:109" s="259" customFormat="1" ht="13" x14ac:dyDescent="0.2">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row>
    <row r="5" spans="1:109" s="259" customFormat="1" ht="13" x14ac:dyDescent="0.2">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row>
    <row r="6" spans="1:109" s="259" customFormat="1" ht="13" x14ac:dyDescent="0.2">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row>
    <row r="7" spans="1:109" s="259" customFormat="1" ht="13" x14ac:dyDescent="0.2">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row>
    <row r="8" spans="1:109" s="259" customFormat="1" ht="13" x14ac:dyDescent="0.2">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row>
    <row r="9" spans="1:109" s="259" customFormat="1" ht="13" x14ac:dyDescent="0.2">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row>
    <row r="10" spans="1:109" s="259" customFormat="1" ht="13" x14ac:dyDescent="0.2">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row>
    <row r="11" spans="1:109" s="259" customFormat="1" ht="13" x14ac:dyDescent="0.2">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row>
    <row r="12" spans="1:109" s="259" customFormat="1" ht="13" x14ac:dyDescent="0.2">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row>
    <row r="13" spans="1:109" s="259" customFormat="1" ht="13" x14ac:dyDescent="0.2">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row>
    <row r="14" spans="1:109" s="259" customFormat="1" ht="13" x14ac:dyDescent="0.2">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row>
    <row r="15" spans="1:109" s="259" customFormat="1" ht="13" x14ac:dyDescent="0.2">
      <c r="A15" s="1217"/>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row>
    <row r="16" spans="1:109" s="259" customFormat="1" ht="13" x14ac:dyDescent="0.2">
      <c r="A16" s="1217"/>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row>
    <row r="17" spans="1:109" s="259" customFormat="1" ht="13" x14ac:dyDescent="0.2">
      <c r="A17" s="1217"/>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row>
    <row r="18" spans="1:109" s="259" customFormat="1" ht="13" x14ac:dyDescent="0.2">
      <c r="A18" s="1217"/>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row>
    <row r="19" spans="1:109" ht="13" x14ac:dyDescent="0.2">
      <c r="DD19" s="1217"/>
      <c r="DE19" s="1217"/>
    </row>
    <row r="20" spans="1:109" ht="13" x14ac:dyDescent="0.2">
      <c r="DD20" s="1217"/>
      <c r="DE20" s="1217"/>
    </row>
    <row r="21" spans="1:109" ht="17.25" customHeight="1" x14ac:dyDescent="0.2">
      <c r="B21" s="1272"/>
      <c r="C21" s="1269"/>
      <c r="D21" s="1269"/>
      <c r="E21" s="1269"/>
      <c r="F21" s="1269"/>
      <c r="G21" s="1269"/>
      <c r="H21" s="1269"/>
      <c r="I21" s="1269"/>
      <c r="J21" s="1269"/>
      <c r="K21" s="1269"/>
      <c r="L21" s="1269"/>
      <c r="M21" s="1269"/>
      <c r="N21" s="1271"/>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1"/>
      <c r="AU21" s="1269"/>
      <c r="AV21" s="1269"/>
      <c r="AW21" s="1269"/>
      <c r="AX21" s="1269"/>
      <c r="AY21" s="1269"/>
      <c r="AZ21" s="1269"/>
      <c r="BA21" s="1269"/>
      <c r="BB21" s="1269"/>
      <c r="BC21" s="1269"/>
      <c r="BD21" s="1269"/>
      <c r="BE21" s="1269"/>
      <c r="BF21" s="1271"/>
      <c r="BG21" s="1269"/>
      <c r="BH21" s="1269"/>
      <c r="BI21" s="1269"/>
      <c r="BJ21" s="1269"/>
      <c r="BK21" s="1269"/>
      <c r="BL21" s="1269"/>
      <c r="BM21" s="1269"/>
      <c r="BN21" s="1269"/>
      <c r="BO21" s="1269"/>
      <c r="BP21" s="1269"/>
      <c r="BQ21" s="1269"/>
      <c r="BR21" s="1271"/>
      <c r="BS21" s="1269"/>
      <c r="BT21" s="1269"/>
      <c r="BU21" s="1269"/>
      <c r="BV21" s="1269"/>
      <c r="BW21" s="1269"/>
      <c r="BX21" s="1269"/>
      <c r="BY21" s="1269"/>
      <c r="BZ21" s="1269"/>
      <c r="CA21" s="1269"/>
      <c r="CB21" s="1269"/>
      <c r="CC21" s="1269"/>
      <c r="CD21" s="1271"/>
      <c r="CE21" s="1269"/>
      <c r="CF21" s="1269"/>
      <c r="CG21" s="1269"/>
      <c r="CH21" s="1269"/>
      <c r="CI21" s="1269"/>
      <c r="CJ21" s="1269"/>
      <c r="CK21" s="1269"/>
      <c r="CL21" s="1269"/>
      <c r="CM21" s="1269"/>
      <c r="CN21" s="1269"/>
      <c r="CO21" s="1269"/>
      <c r="CP21" s="1271"/>
      <c r="CQ21" s="1269"/>
      <c r="CR21" s="1269"/>
      <c r="CS21" s="1269"/>
      <c r="CT21" s="1269"/>
      <c r="CU21" s="1269"/>
      <c r="CV21" s="1269"/>
      <c r="CW21" s="1269"/>
      <c r="CX21" s="1269"/>
      <c r="CY21" s="1269"/>
      <c r="CZ21" s="1269"/>
      <c r="DA21" s="1269"/>
      <c r="DB21" s="1271"/>
      <c r="DC21" s="1269"/>
      <c r="DD21" s="1268"/>
      <c r="DE21" s="1217"/>
    </row>
    <row r="22" spans="1:109" ht="17.25" customHeight="1" x14ac:dyDescent="0.2">
      <c r="B22" s="1218"/>
    </row>
    <row r="23" spans="1:109" ht="13" x14ac:dyDescent="0.2">
      <c r="B23" s="1218"/>
    </row>
    <row r="24" spans="1:109" ht="13" x14ac:dyDescent="0.2">
      <c r="B24" s="1218"/>
    </row>
    <row r="25" spans="1:109" ht="13" x14ac:dyDescent="0.2">
      <c r="B25" s="1218"/>
    </row>
    <row r="26" spans="1:109" ht="13" x14ac:dyDescent="0.2">
      <c r="B26" s="1218"/>
    </row>
    <row r="27" spans="1:109" ht="13" x14ac:dyDescent="0.2">
      <c r="B27" s="1218"/>
    </row>
    <row r="28" spans="1:109" ht="13" x14ac:dyDescent="0.2">
      <c r="B28" s="1218"/>
    </row>
    <row r="29" spans="1:109" ht="13" x14ac:dyDescent="0.2">
      <c r="B29" s="1218"/>
    </row>
    <row r="30" spans="1:109" ht="13" x14ac:dyDescent="0.2">
      <c r="B30" s="1218"/>
    </row>
    <row r="31" spans="1:109" ht="13" x14ac:dyDescent="0.2">
      <c r="B31" s="1218"/>
    </row>
    <row r="32" spans="1:109" ht="13" x14ac:dyDescent="0.2">
      <c r="B32" s="1218"/>
    </row>
    <row r="33" spans="2:109" ht="13" x14ac:dyDescent="0.2">
      <c r="B33" s="1218"/>
    </row>
    <row r="34" spans="2:109" ht="13" x14ac:dyDescent="0.2">
      <c r="B34" s="1218"/>
    </row>
    <row r="35" spans="2:109" ht="13" x14ac:dyDescent="0.2">
      <c r="B35" s="1218"/>
    </row>
    <row r="36" spans="2:109" ht="13" x14ac:dyDescent="0.2">
      <c r="B36" s="1218"/>
    </row>
    <row r="37" spans="2:109" ht="13" x14ac:dyDescent="0.2">
      <c r="B37" s="1218"/>
    </row>
    <row r="38" spans="2:109" ht="13" x14ac:dyDescent="0.2">
      <c r="B38" s="1218"/>
    </row>
    <row r="39" spans="2:109" ht="13"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 x14ac:dyDescent="0.2">
      <c r="B40" s="1258"/>
      <c r="DD40" s="1258"/>
      <c r="DE40" s="1217"/>
    </row>
    <row r="41" spans="2:109" ht="16.5" x14ac:dyDescent="0.2">
      <c r="B41" s="1270" t="s">
        <v>595</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68"/>
    </row>
    <row r="42" spans="2:109" ht="13" x14ac:dyDescent="0.2">
      <c r="B42" s="1218"/>
      <c r="G42" s="1254"/>
      <c r="I42" s="1253"/>
      <c r="J42" s="1253"/>
      <c r="K42" s="1253"/>
      <c r="AM42" s="1254"/>
      <c r="AN42" s="1254" t="s">
        <v>591</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594</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 x14ac:dyDescent="0.2">
      <c r="B49" s="1218"/>
      <c r="AN49" s="1217" t="s">
        <v>589</v>
      </c>
    </row>
    <row r="50" spans="1:109" ht="13"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560</v>
      </c>
      <c r="BQ50" s="1226"/>
      <c r="BR50" s="1226"/>
      <c r="BS50" s="1226"/>
      <c r="BT50" s="1226"/>
      <c r="BU50" s="1226"/>
      <c r="BV50" s="1226"/>
      <c r="BW50" s="1226"/>
      <c r="BX50" s="1226" t="s">
        <v>561</v>
      </c>
      <c r="BY50" s="1226"/>
      <c r="BZ50" s="1226"/>
      <c r="CA50" s="1226"/>
      <c r="CB50" s="1226"/>
      <c r="CC50" s="1226"/>
      <c r="CD50" s="1226"/>
      <c r="CE50" s="1226"/>
      <c r="CF50" s="1226" t="s">
        <v>562</v>
      </c>
      <c r="CG50" s="1226"/>
      <c r="CH50" s="1226"/>
      <c r="CI50" s="1226"/>
      <c r="CJ50" s="1226"/>
      <c r="CK50" s="1226"/>
      <c r="CL50" s="1226"/>
      <c r="CM50" s="1226"/>
      <c r="CN50" s="1226" t="s">
        <v>563</v>
      </c>
      <c r="CO50" s="1226"/>
      <c r="CP50" s="1226"/>
      <c r="CQ50" s="1226"/>
      <c r="CR50" s="1226"/>
      <c r="CS50" s="1226"/>
      <c r="CT50" s="1226"/>
      <c r="CU50" s="1226"/>
      <c r="CV50" s="1226" t="s">
        <v>564</v>
      </c>
      <c r="CW50" s="1226"/>
      <c r="CX50" s="1226"/>
      <c r="CY50" s="1226"/>
      <c r="CZ50" s="1226"/>
      <c r="DA50" s="1226"/>
      <c r="DB50" s="1226"/>
      <c r="DC50" s="1226"/>
    </row>
    <row r="51" spans="1:109" ht="13.5" customHeight="1" x14ac:dyDescent="0.2">
      <c r="B51" s="1218"/>
      <c r="G51" s="1233"/>
      <c r="H51" s="1233"/>
      <c r="I51" s="1267"/>
      <c r="J51" s="1267"/>
      <c r="K51" s="1232"/>
      <c r="L51" s="1232"/>
      <c r="M51" s="1232"/>
      <c r="N51" s="1232"/>
      <c r="AM51" s="1231"/>
      <c r="AN51" s="1225" t="s">
        <v>588</v>
      </c>
      <c r="AO51" s="1225"/>
      <c r="AP51" s="1225"/>
      <c r="AQ51" s="1225"/>
      <c r="AR51" s="1225"/>
      <c r="AS51" s="1225"/>
      <c r="AT51" s="1225"/>
      <c r="AU51" s="1225"/>
      <c r="AV51" s="1225"/>
      <c r="AW51" s="1225"/>
      <c r="AX51" s="1225"/>
      <c r="AY51" s="1225"/>
      <c r="AZ51" s="1225"/>
      <c r="BA51" s="1225"/>
      <c r="BB51" s="1225" t="s">
        <v>586</v>
      </c>
      <c r="BC51" s="1225"/>
      <c r="BD51" s="1225"/>
      <c r="BE51" s="1225"/>
      <c r="BF51" s="1225"/>
      <c r="BG51" s="1225"/>
      <c r="BH51" s="1225"/>
      <c r="BI51" s="1225"/>
      <c r="BJ51" s="1225"/>
      <c r="BK51" s="1225"/>
      <c r="BL51" s="1225"/>
      <c r="BM51" s="1225"/>
      <c r="BN51" s="1225"/>
      <c r="BO51" s="1225"/>
      <c r="BP51" s="1266"/>
      <c r="BQ51" s="1224"/>
      <c r="BR51" s="1224"/>
      <c r="BS51" s="1224"/>
      <c r="BT51" s="1224"/>
      <c r="BU51" s="1224"/>
      <c r="BV51" s="1224"/>
      <c r="BW51" s="1224"/>
      <c r="BX51" s="1266"/>
      <c r="BY51" s="1224"/>
      <c r="BZ51" s="1224"/>
      <c r="CA51" s="1224"/>
      <c r="CB51" s="1224"/>
      <c r="CC51" s="1224"/>
      <c r="CD51" s="1224"/>
      <c r="CE51" s="1224"/>
      <c r="CF51" s="1224">
        <v>104.8</v>
      </c>
      <c r="CG51" s="1224"/>
      <c r="CH51" s="1224"/>
      <c r="CI51" s="1224"/>
      <c r="CJ51" s="1224"/>
      <c r="CK51" s="1224"/>
      <c r="CL51" s="1224"/>
      <c r="CM51" s="1224"/>
      <c r="CN51" s="1266"/>
      <c r="CO51" s="1224"/>
      <c r="CP51" s="1224"/>
      <c r="CQ51" s="1224"/>
      <c r="CR51" s="1224"/>
      <c r="CS51" s="1224"/>
      <c r="CT51" s="1224"/>
      <c r="CU51" s="1224"/>
      <c r="CV51" s="1266"/>
      <c r="CW51" s="1224"/>
      <c r="CX51" s="1224"/>
      <c r="CY51" s="1224"/>
      <c r="CZ51" s="1224"/>
      <c r="DA51" s="1224"/>
      <c r="DB51" s="1224"/>
      <c r="DC51" s="1224"/>
    </row>
    <row r="52" spans="1:109" ht="13" x14ac:dyDescent="0.2">
      <c r="B52" s="1218"/>
      <c r="G52" s="1233"/>
      <c r="H52" s="1233"/>
      <c r="I52" s="1267"/>
      <c r="J52" s="1267"/>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593</v>
      </c>
      <c r="BC53" s="1225"/>
      <c r="BD53" s="1225"/>
      <c r="BE53" s="1225"/>
      <c r="BF53" s="1225"/>
      <c r="BG53" s="1225"/>
      <c r="BH53" s="1225"/>
      <c r="BI53" s="1225"/>
      <c r="BJ53" s="1225"/>
      <c r="BK53" s="1225"/>
      <c r="BL53" s="1225"/>
      <c r="BM53" s="1225"/>
      <c r="BN53" s="1225"/>
      <c r="BO53" s="1225"/>
      <c r="BP53" s="1266"/>
      <c r="BQ53" s="1224"/>
      <c r="BR53" s="1224"/>
      <c r="BS53" s="1224"/>
      <c r="BT53" s="1224"/>
      <c r="BU53" s="1224"/>
      <c r="BV53" s="1224"/>
      <c r="BW53" s="1224"/>
      <c r="BX53" s="1266"/>
      <c r="BY53" s="1224"/>
      <c r="BZ53" s="1224"/>
      <c r="CA53" s="1224"/>
      <c r="CB53" s="1224"/>
      <c r="CC53" s="1224"/>
      <c r="CD53" s="1224"/>
      <c r="CE53" s="1224"/>
      <c r="CF53" s="1224">
        <v>61.9</v>
      </c>
      <c r="CG53" s="1224"/>
      <c r="CH53" s="1224"/>
      <c r="CI53" s="1224"/>
      <c r="CJ53" s="1224"/>
      <c r="CK53" s="1224"/>
      <c r="CL53" s="1224"/>
      <c r="CM53" s="1224"/>
      <c r="CN53" s="1266"/>
      <c r="CO53" s="1224"/>
      <c r="CP53" s="1224"/>
      <c r="CQ53" s="1224"/>
      <c r="CR53" s="1224"/>
      <c r="CS53" s="1224"/>
      <c r="CT53" s="1224"/>
      <c r="CU53" s="1224"/>
      <c r="CV53" s="1266"/>
      <c r="CW53" s="1224"/>
      <c r="CX53" s="1224"/>
      <c r="CY53" s="1224"/>
      <c r="CZ53" s="1224"/>
      <c r="DA53" s="1224"/>
      <c r="DB53" s="1224"/>
      <c r="DC53" s="1224"/>
    </row>
    <row r="54" spans="1:109" ht="13"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 x14ac:dyDescent="0.2">
      <c r="A55" s="1253"/>
      <c r="B55" s="1218"/>
      <c r="G55" s="1229"/>
      <c r="H55" s="1229"/>
      <c r="I55" s="1229"/>
      <c r="J55" s="1229"/>
      <c r="K55" s="1232"/>
      <c r="L55" s="1232"/>
      <c r="M55" s="1232"/>
      <c r="N55" s="1232"/>
      <c r="AN55" s="1226" t="s">
        <v>587</v>
      </c>
      <c r="AO55" s="1226"/>
      <c r="AP55" s="1226"/>
      <c r="AQ55" s="1226"/>
      <c r="AR55" s="1226"/>
      <c r="AS55" s="1226"/>
      <c r="AT55" s="1226"/>
      <c r="AU55" s="1226"/>
      <c r="AV55" s="1226"/>
      <c r="AW55" s="1226"/>
      <c r="AX55" s="1226"/>
      <c r="AY55" s="1226"/>
      <c r="AZ55" s="1226"/>
      <c r="BA55" s="1226"/>
      <c r="BB55" s="1225" t="s">
        <v>586</v>
      </c>
      <c r="BC55" s="1225"/>
      <c r="BD55" s="1225"/>
      <c r="BE55" s="1225"/>
      <c r="BF55" s="1225"/>
      <c r="BG55" s="1225"/>
      <c r="BH55" s="1225"/>
      <c r="BI55" s="1225"/>
      <c r="BJ55" s="1225"/>
      <c r="BK55" s="1225"/>
      <c r="BL55" s="1225"/>
      <c r="BM55" s="1225"/>
      <c r="BN55" s="1225"/>
      <c r="BO55" s="1225"/>
      <c r="BP55" s="1266"/>
      <c r="BQ55" s="1224"/>
      <c r="BR55" s="1224"/>
      <c r="BS55" s="1224"/>
      <c r="BT55" s="1224"/>
      <c r="BU55" s="1224"/>
      <c r="BV55" s="1224"/>
      <c r="BW55" s="1224"/>
      <c r="BX55" s="1266"/>
      <c r="BY55" s="1224"/>
      <c r="BZ55" s="1224"/>
      <c r="CA55" s="1224"/>
      <c r="CB55" s="1224"/>
      <c r="CC55" s="1224"/>
      <c r="CD55" s="1224"/>
      <c r="CE55" s="1224"/>
      <c r="CF55" s="1224">
        <v>0</v>
      </c>
      <c r="CG55" s="1224"/>
      <c r="CH55" s="1224"/>
      <c r="CI55" s="1224"/>
      <c r="CJ55" s="1224"/>
      <c r="CK55" s="1224"/>
      <c r="CL55" s="1224"/>
      <c r="CM55" s="1224"/>
      <c r="CN55" s="1266"/>
      <c r="CO55" s="1224"/>
      <c r="CP55" s="1224"/>
      <c r="CQ55" s="1224"/>
      <c r="CR55" s="1224"/>
      <c r="CS55" s="1224"/>
      <c r="CT55" s="1224"/>
      <c r="CU55" s="1224"/>
      <c r="CV55" s="1266"/>
      <c r="CW55" s="1224"/>
      <c r="CX55" s="1224"/>
      <c r="CY55" s="1224"/>
      <c r="CZ55" s="1224"/>
      <c r="DA55" s="1224"/>
      <c r="DB55" s="1224"/>
      <c r="DC55" s="1224"/>
    </row>
    <row r="56" spans="1:109" ht="13"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593</v>
      </c>
      <c r="BC57" s="1225"/>
      <c r="BD57" s="1225"/>
      <c r="BE57" s="1225"/>
      <c r="BF57" s="1225"/>
      <c r="BG57" s="1225"/>
      <c r="BH57" s="1225"/>
      <c r="BI57" s="1225"/>
      <c r="BJ57" s="1225"/>
      <c r="BK57" s="1225"/>
      <c r="BL57" s="1225"/>
      <c r="BM57" s="1225"/>
      <c r="BN57" s="1225"/>
      <c r="BO57" s="1225"/>
      <c r="BP57" s="1266"/>
      <c r="BQ57" s="1224"/>
      <c r="BR57" s="1224"/>
      <c r="BS57" s="1224"/>
      <c r="BT57" s="1224"/>
      <c r="BU57" s="1224"/>
      <c r="BV57" s="1224"/>
      <c r="BW57" s="1224"/>
      <c r="BX57" s="1266"/>
      <c r="BY57" s="1224"/>
      <c r="BZ57" s="1224"/>
      <c r="CA57" s="1224"/>
      <c r="CB57" s="1224"/>
      <c r="CC57" s="1224"/>
      <c r="CD57" s="1224"/>
      <c r="CE57" s="1224"/>
      <c r="CF57" s="1224">
        <v>61.5</v>
      </c>
      <c r="CG57" s="1224"/>
      <c r="CH57" s="1224"/>
      <c r="CI57" s="1224"/>
      <c r="CJ57" s="1224"/>
      <c r="CK57" s="1224"/>
      <c r="CL57" s="1224"/>
      <c r="CM57" s="1224"/>
      <c r="CN57" s="1266"/>
      <c r="CO57" s="1224"/>
      <c r="CP57" s="1224"/>
      <c r="CQ57" s="1224"/>
      <c r="CR57" s="1224"/>
      <c r="CS57" s="1224"/>
      <c r="CT57" s="1224"/>
      <c r="CU57" s="1224"/>
      <c r="CV57" s="1266"/>
      <c r="CW57" s="1224"/>
      <c r="CX57" s="1224"/>
      <c r="CY57" s="1224"/>
      <c r="CZ57" s="1224"/>
      <c r="DA57" s="1224"/>
      <c r="DB57" s="1224"/>
      <c r="DC57" s="1224"/>
      <c r="DD57" s="1264"/>
      <c r="DE57" s="1259"/>
    </row>
    <row r="58" spans="1:109" s="1253" customFormat="1" ht="13"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5" x14ac:dyDescent="0.2">
      <c r="B63" s="1257" t="s">
        <v>592</v>
      </c>
    </row>
    <row r="64" spans="1:109" ht="13" x14ac:dyDescent="0.2">
      <c r="B64" s="1218"/>
      <c r="G64" s="1254"/>
      <c r="I64" s="1256"/>
      <c r="J64" s="1256"/>
      <c r="K64" s="1256"/>
      <c r="L64" s="1256"/>
      <c r="M64" s="1256"/>
      <c r="N64" s="1255"/>
      <c r="AM64" s="1254"/>
      <c r="AN64" s="1254" t="s">
        <v>591</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 x14ac:dyDescent="0.2">
      <c r="B65" s="1218"/>
      <c r="AN65" s="1252" t="s">
        <v>590</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 x14ac:dyDescent="0.2">
      <c r="B71" s="1218"/>
      <c r="G71" s="1239"/>
      <c r="I71" s="1242"/>
      <c r="J71" s="1241"/>
      <c r="K71" s="1241"/>
      <c r="L71" s="1240"/>
      <c r="M71" s="1241"/>
      <c r="N71" s="1240"/>
      <c r="AM71" s="1239"/>
      <c r="AN71" s="1217" t="s">
        <v>589</v>
      </c>
    </row>
    <row r="72" spans="2:107" ht="13"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560</v>
      </c>
      <c r="BQ72" s="1226"/>
      <c r="BR72" s="1226"/>
      <c r="BS72" s="1226"/>
      <c r="BT72" s="1226"/>
      <c r="BU72" s="1226"/>
      <c r="BV72" s="1226"/>
      <c r="BW72" s="1226"/>
      <c r="BX72" s="1226" t="s">
        <v>561</v>
      </c>
      <c r="BY72" s="1226"/>
      <c r="BZ72" s="1226"/>
      <c r="CA72" s="1226"/>
      <c r="CB72" s="1226"/>
      <c r="CC72" s="1226"/>
      <c r="CD72" s="1226"/>
      <c r="CE72" s="1226"/>
      <c r="CF72" s="1226" t="s">
        <v>562</v>
      </c>
      <c r="CG72" s="1226"/>
      <c r="CH72" s="1226"/>
      <c r="CI72" s="1226"/>
      <c r="CJ72" s="1226"/>
      <c r="CK72" s="1226"/>
      <c r="CL72" s="1226"/>
      <c r="CM72" s="1226"/>
      <c r="CN72" s="1226" t="s">
        <v>563</v>
      </c>
      <c r="CO72" s="1226"/>
      <c r="CP72" s="1226"/>
      <c r="CQ72" s="1226"/>
      <c r="CR72" s="1226"/>
      <c r="CS72" s="1226"/>
      <c r="CT72" s="1226"/>
      <c r="CU72" s="1226"/>
      <c r="CV72" s="1226" t="s">
        <v>564</v>
      </c>
      <c r="CW72" s="1226"/>
      <c r="CX72" s="1226"/>
      <c r="CY72" s="1226"/>
      <c r="CZ72" s="1226"/>
      <c r="DA72" s="1226"/>
      <c r="DB72" s="1226"/>
      <c r="DC72" s="1226"/>
    </row>
    <row r="73" spans="2:107" ht="13" x14ac:dyDescent="0.2">
      <c r="B73" s="1218"/>
      <c r="G73" s="1233"/>
      <c r="H73" s="1233"/>
      <c r="I73" s="1233"/>
      <c r="J73" s="1233"/>
      <c r="K73" s="1230"/>
      <c r="L73" s="1230"/>
      <c r="M73" s="1230"/>
      <c r="N73" s="1230"/>
      <c r="AM73" s="1231"/>
      <c r="AN73" s="1225" t="s">
        <v>588</v>
      </c>
      <c r="AO73" s="1225"/>
      <c r="AP73" s="1225"/>
      <c r="AQ73" s="1225"/>
      <c r="AR73" s="1225"/>
      <c r="AS73" s="1225"/>
      <c r="AT73" s="1225"/>
      <c r="AU73" s="1225"/>
      <c r="AV73" s="1225"/>
      <c r="AW73" s="1225"/>
      <c r="AX73" s="1225"/>
      <c r="AY73" s="1225"/>
      <c r="AZ73" s="1225"/>
      <c r="BA73" s="1225"/>
      <c r="BB73" s="1225" t="s">
        <v>586</v>
      </c>
      <c r="BC73" s="1225"/>
      <c r="BD73" s="1225"/>
      <c r="BE73" s="1225"/>
      <c r="BF73" s="1225"/>
      <c r="BG73" s="1225"/>
      <c r="BH73" s="1225"/>
      <c r="BI73" s="1225"/>
      <c r="BJ73" s="1225"/>
      <c r="BK73" s="1225"/>
      <c r="BL73" s="1225"/>
      <c r="BM73" s="1225"/>
      <c r="BN73" s="1225"/>
      <c r="BO73" s="1225"/>
      <c r="BP73" s="1224">
        <v>116.5</v>
      </c>
      <c r="BQ73" s="1224"/>
      <c r="BR73" s="1224"/>
      <c r="BS73" s="1224"/>
      <c r="BT73" s="1224"/>
      <c r="BU73" s="1224"/>
      <c r="BV73" s="1224"/>
      <c r="BW73" s="1224"/>
      <c r="BX73" s="1224">
        <v>142.5</v>
      </c>
      <c r="BY73" s="1224"/>
      <c r="BZ73" s="1224"/>
      <c r="CA73" s="1224"/>
      <c r="CB73" s="1224"/>
      <c r="CC73" s="1224"/>
      <c r="CD73" s="1224"/>
      <c r="CE73" s="1224"/>
      <c r="CF73" s="1224">
        <v>104.8</v>
      </c>
      <c r="CG73" s="1224"/>
      <c r="CH73" s="1224"/>
      <c r="CI73" s="1224"/>
      <c r="CJ73" s="1224"/>
      <c r="CK73" s="1224"/>
      <c r="CL73" s="1224"/>
      <c r="CM73" s="1224"/>
      <c r="CN73" s="1224">
        <v>74</v>
      </c>
      <c r="CO73" s="1224"/>
      <c r="CP73" s="1224"/>
      <c r="CQ73" s="1224"/>
      <c r="CR73" s="1224"/>
      <c r="CS73" s="1224"/>
      <c r="CT73" s="1224"/>
      <c r="CU73" s="1224"/>
      <c r="CV73" s="1224">
        <v>61.1</v>
      </c>
      <c r="CW73" s="1224"/>
      <c r="CX73" s="1224"/>
      <c r="CY73" s="1224"/>
      <c r="CZ73" s="1224"/>
      <c r="DA73" s="1224"/>
      <c r="DB73" s="1224"/>
      <c r="DC73" s="1224"/>
    </row>
    <row r="74" spans="2:107" ht="13"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585</v>
      </c>
      <c r="BC75" s="1225"/>
      <c r="BD75" s="1225"/>
      <c r="BE75" s="1225"/>
      <c r="BF75" s="1225"/>
      <c r="BG75" s="1225"/>
      <c r="BH75" s="1225"/>
      <c r="BI75" s="1225"/>
      <c r="BJ75" s="1225"/>
      <c r="BK75" s="1225"/>
      <c r="BL75" s="1225"/>
      <c r="BM75" s="1225"/>
      <c r="BN75" s="1225"/>
      <c r="BO75" s="1225"/>
      <c r="BP75" s="1224">
        <v>10.8</v>
      </c>
      <c r="BQ75" s="1224"/>
      <c r="BR75" s="1224"/>
      <c r="BS75" s="1224"/>
      <c r="BT75" s="1224"/>
      <c r="BU75" s="1224"/>
      <c r="BV75" s="1224"/>
      <c r="BW75" s="1224"/>
      <c r="BX75" s="1224">
        <v>11.1</v>
      </c>
      <c r="BY75" s="1224"/>
      <c r="BZ75" s="1224"/>
      <c r="CA75" s="1224"/>
      <c r="CB75" s="1224"/>
      <c r="CC75" s="1224"/>
      <c r="CD75" s="1224"/>
      <c r="CE75" s="1224"/>
      <c r="CF75" s="1224">
        <v>11.1</v>
      </c>
      <c r="CG75" s="1224"/>
      <c r="CH75" s="1224"/>
      <c r="CI75" s="1224"/>
      <c r="CJ75" s="1224"/>
      <c r="CK75" s="1224"/>
      <c r="CL75" s="1224"/>
      <c r="CM75" s="1224"/>
      <c r="CN75" s="1224">
        <v>10.3</v>
      </c>
      <c r="CO75" s="1224"/>
      <c r="CP75" s="1224"/>
      <c r="CQ75" s="1224"/>
      <c r="CR75" s="1224"/>
      <c r="CS75" s="1224"/>
      <c r="CT75" s="1224"/>
      <c r="CU75" s="1224"/>
      <c r="CV75" s="1224">
        <v>9.6</v>
      </c>
      <c r="CW75" s="1224"/>
      <c r="CX75" s="1224"/>
      <c r="CY75" s="1224"/>
      <c r="CZ75" s="1224"/>
      <c r="DA75" s="1224"/>
      <c r="DB75" s="1224"/>
      <c r="DC75" s="1224"/>
    </row>
    <row r="76" spans="2:107" ht="13"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 x14ac:dyDescent="0.2">
      <c r="B77" s="1218"/>
      <c r="G77" s="1229"/>
      <c r="H77" s="1229"/>
      <c r="I77" s="1229"/>
      <c r="J77" s="1229"/>
      <c r="K77" s="1230"/>
      <c r="L77" s="1230"/>
      <c r="M77" s="1230"/>
      <c r="N77" s="1230"/>
      <c r="AN77" s="1226" t="s">
        <v>587</v>
      </c>
      <c r="AO77" s="1226"/>
      <c r="AP77" s="1226"/>
      <c r="AQ77" s="1226"/>
      <c r="AR77" s="1226"/>
      <c r="AS77" s="1226"/>
      <c r="AT77" s="1226"/>
      <c r="AU77" s="1226"/>
      <c r="AV77" s="1226"/>
      <c r="AW77" s="1226"/>
      <c r="AX77" s="1226"/>
      <c r="AY77" s="1226"/>
      <c r="AZ77" s="1226"/>
      <c r="BA77" s="1226"/>
      <c r="BB77" s="1225" t="s">
        <v>586</v>
      </c>
      <c r="BC77" s="1225"/>
      <c r="BD77" s="1225"/>
      <c r="BE77" s="1225"/>
      <c r="BF77" s="1225"/>
      <c r="BG77" s="1225"/>
      <c r="BH77" s="1225"/>
      <c r="BI77" s="1225"/>
      <c r="BJ77" s="1225"/>
      <c r="BK77" s="1225"/>
      <c r="BL77" s="1225"/>
      <c r="BM77" s="1225"/>
      <c r="BN77" s="1225"/>
      <c r="BO77" s="1225"/>
      <c r="BP77" s="1224">
        <v>0</v>
      </c>
      <c r="BQ77" s="1224"/>
      <c r="BR77" s="1224"/>
      <c r="BS77" s="1224"/>
      <c r="BT77" s="1224"/>
      <c r="BU77" s="1224"/>
      <c r="BV77" s="1224"/>
      <c r="BW77" s="1224"/>
      <c r="BX77" s="1224">
        <v>0</v>
      </c>
      <c r="BY77" s="1224"/>
      <c r="BZ77" s="1224"/>
      <c r="CA77" s="1224"/>
      <c r="CB77" s="1224"/>
      <c r="CC77" s="1224"/>
      <c r="CD77" s="1224"/>
      <c r="CE77" s="1224"/>
      <c r="CF77" s="1224">
        <v>0</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585</v>
      </c>
      <c r="BC79" s="1225"/>
      <c r="BD79" s="1225"/>
      <c r="BE79" s="1225"/>
      <c r="BF79" s="1225"/>
      <c r="BG79" s="1225"/>
      <c r="BH79" s="1225"/>
      <c r="BI79" s="1225"/>
      <c r="BJ79" s="1225"/>
      <c r="BK79" s="1225"/>
      <c r="BL79" s="1225"/>
      <c r="BM79" s="1225"/>
      <c r="BN79" s="1225"/>
      <c r="BO79" s="1225"/>
      <c r="BP79" s="1224">
        <v>7.4</v>
      </c>
      <c r="BQ79" s="1224"/>
      <c r="BR79" s="1224"/>
      <c r="BS79" s="1224"/>
      <c r="BT79" s="1224"/>
      <c r="BU79" s="1224"/>
      <c r="BV79" s="1224"/>
      <c r="BW79" s="1224"/>
      <c r="BX79" s="1224">
        <v>7.4</v>
      </c>
      <c r="BY79" s="1224"/>
      <c r="BZ79" s="1224"/>
      <c r="CA79" s="1224"/>
      <c r="CB79" s="1224"/>
      <c r="CC79" s="1224"/>
      <c r="CD79" s="1224"/>
      <c r="CE79" s="1224"/>
      <c r="CF79" s="1224">
        <v>8</v>
      </c>
      <c r="CG79" s="1224"/>
      <c r="CH79" s="1224"/>
      <c r="CI79" s="1224"/>
      <c r="CJ79" s="1224"/>
      <c r="CK79" s="1224"/>
      <c r="CL79" s="1224"/>
      <c r="CM79" s="1224"/>
      <c r="CN79" s="1224">
        <v>6.6</v>
      </c>
      <c r="CO79" s="1224"/>
      <c r="CP79" s="1224"/>
      <c r="CQ79" s="1224"/>
      <c r="CR79" s="1224"/>
      <c r="CS79" s="1224"/>
      <c r="CT79" s="1224"/>
      <c r="CU79" s="1224"/>
      <c r="CV79" s="1224">
        <v>6.8</v>
      </c>
      <c r="CW79" s="1224"/>
      <c r="CX79" s="1224"/>
      <c r="CY79" s="1224"/>
      <c r="CZ79" s="1224"/>
      <c r="DA79" s="1224"/>
      <c r="DB79" s="1224"/>
      <c r="DC79" s="1224"/>
    </row>
    <row r="80" spans="2:107" ht="13"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 x14ac:dyDescent="0.2">
      <c r="B81" s="1218"/>
    </row>
    <row r="82" spans="2:109" ht="16.5"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 x14ac:dyDescent="0.2">
      <c r="DD84" s="1217"/>
      <c r="DE84" s="1217"/>
    </row>
    <row r="85" spans="2:109" ht="13" x14ac:dyDescent="0.2">
      <c r="DD85" s="1217"/>
      <c r="DE85" s="1217"/>
    </row>
  </sheetData>
  <sheetProtection algorithmName="SHA-512" hashValue="UgdExNd6tvYBf6hUYgcLKuQH/Nd5N7W5z5P/sWnkZczIIiR98Tu1AjbYR34NJZTexfTp9ZVhq3XYtdcfPwo2uQ==" saltValue="7yCbH/xtUbRCgZF7+iPbM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F44E9-90D8-44F0-9698-960D22B9F4AC}">
  <sheetPr>
    <pageSetUpPr fitToPage="1"/>
  </sheetPr>
  <dimension ref="A1:DR125"/>
  <sheetViews>
    <sheetView showGridLines="0" topLeftCell="A10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507</v>
      </c>
    </row>
  </sheetData>
  <sheetProtection algorithmName="SHA-512" hashValue="0P60AWzh7urP5OtZksRM2YNbTm6MVCszvdTg0jBrsXYne2GsGXKUxyQR0ZtQ6S7BbbYCSgHi/oaM/rTgyjxjvQ==" saltValue="eEbRNg1rolvK3V1u0wEMu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DBA06-7852-4DA3-9F4B-D79E61D5C362}">
  <sheetPr>
    <pageSetUpPr fitToPage="1"/>
  </sheetPr>
  <dimension ref="A1:DR125"/>
  <sheetViews>
    <sheetView showGridLines="0" topLeftCell="A7"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507</v>
      </c>
    </row>
  </sheetData>
  <sheetProtection algorithmName="SHA-512" hashValue="5i/7zINHVPRc7czGMl6Dg5Dq2GAtzrajJiq+1T5C0ap1Q6SaEBJP3TIUKNt1zLvw8cbEkiLLtdyh23YkVwunuw==" saltValue="j0kEnqXteh5OyuIFn6hs3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557</v>
      </c>
      <c r="G2" s="151"/>
      <c r="H2" s="152"/>
    </row>
    <row r="3" spans="1:8" x14ac:dyDescent="0.2">
      <c r="A3" s="148" t="s">
        <v>550</v>
      </c>
      <c r="B3" s="153"/>
      <c r="C3" s="154"/>
      <c r="D3" s="155">
        <v>70591</v>
      </c>
      <c r="E3" s="156"/>
      <c r="F3" s="157">
        <v>289738</v>
      </c>
      <c r="G3" s="158"/>
      <c r="H3" s="159"/>
    </row>
    <row r="4" spans="1:8" x14ac:dyDescent="0.2">
      <c r="A4" s="160"/>
      <c r="B4" s="161"/>
      <c r="C4" s="162"/>
      <c r="D4" s="163">
        <v>24988</v>
      </c>
      <c r="E4" s="164"/>
      <c r="F4" s="165">
        <v>156238</v>
      </c>
      <c r="G4" s="166"/>
      <c r="H4" s="167"/>
    </row>
    <row r="5" spans="1:8" x14ac:dyDescent="0.2">
      <c r="A5" s="148" t="s">
        <v>552</v>
      </c>
      <c r="B5" s="153"/>
      <c r="C5" s="154"/>
      <c r="D5" s="155">
        <v>159835</v>
      </c>
      <c r="E5" s="156"/>
      <c r="F5" s="157">
        <v>316937</v>
      </c>
      <c r="G5" s="158"/>
      <c r="H5" s="159"/>
    </row>
    <row r="6" spans="1:8" x14ac:dyDescent="0.2">
      <c r="A6" s="160"/>
      <c r="B6" s="161"/>
      <c r="C6" s="162"/>
      <c r="D6" s="163">
        <v>23793</v>
      </c>
      <c r="E6" s="164"/>
      <c r="F6" s="165">
        <v>199150</v>
      </c>
      <c r="G6" s="166"/>
      <c r="H6" s="167"/>
    </row>
    <row r="7" spans="1:8" x14ac:dyDescent="0.2">
      <c r="A7" s="148" t="s">
        <v>553</v>
      </c>
      <c r="B7" s="153"/>
      <c r="C7" s="154"/>
      <c r="D7" s="155">
        <v>73034</v>
      </c>
      <c r="E7" s="156"/>
      <c r="F7" s="157">
        <v>332350</v>
      </c>
      <c r="G7" s="158"/>
      <c r="H7" s="159"/>
    </row>
    <row r="8" spans="1:8" x14ac:dyDescent="0.2">
      <c r="A8" s="160"/>
      <c r="B8" s="161"/>
      <c r="C8" s="162"/>
      <c r="D8" s="163">
        <v>45182</v>
      </c>
      <c r="E8" s="164"/>
      <c r="F8" s="165">
        <v>200453</v>
      </c>
      <c r="G8" s="166"/>
      <c r="H8" s="167"/>
    </row>
    <row r="9" spans="1:8" x14ac:dyDescent="0.2">
      <c r="A9" s="148" t="s">
        <v>554</v>
      </c>
      <c r="B9" s="153"/>
      <c r="C9" s="154"/>
      <c r="D9" s="155">
        <v>61806</v>
      </c>
      <c r="E9" s="156"/>
      <c r="F9" s="157">
        <v>362690</v>
      </c>
      <c r="G9" s="158"/>
      <c r="H9" s="159"/>
    </row>
    <row r="10" spans="1:8" x14ac:dyDescent="0.2">
      <c r="A10" s="160"/>
      <c r="B10" s="161"/>
      <c r="C10" s="162"/>
      <c r="D10" s="163">
        <v>46216</v>
      </c>
      <c r="E10" s="164"/>
      <c r="F10" s="165">
        <v>172580</v>
      </c>
      <c r="G10" s="166"/>
      <c r="H10" s="167"/>
    </row>
    <row r="11" spans="1:8" x14ac:dyDescent="0.2">
      <c r="A11" s="148" t="s">
        <v>555</v>
      </c>
      <c r="B11" s="153"/>
      <c r="C11" s="154"/>
      <c r="D11" s="155">
        <v>37240</v>
      </c>
      <c r="E11" s="156"/>
      <c r="F11" s="157">
        <v>296093</v>
      </c>
      <c r="G11" s="158"/>
      <c r="H11" s="159"/>
    </row>
    <row r="12" spans="1:8" x14ac:dyDescent="0.2">
      <c r="A12" s="160"/>
      <c r="B12" s="161"/>
      <c r="C12" s="168"/>
      <c r="D12" s="163">
        <v>22585</v>
      </c>
      <c r="E12" s="164"/>
      <c r="F12" s="165">
        <v>140545</v>
      </c>
      <c r="G12" s="166"/>
      <c r="H12" s="167"/>
    </row>
    <row r="13" spans="1:8" x14ac:dyDescent="0.2">
      <c r="A13" s="148"/>
      <c r="B13" s="153"/>
      <c r="C13" s="169"/>
      <c r="D13" s="170">
        <v>80501</v>
      </c>
      <c r="E13" s="171"/>
      <c r="F13" s="172">
        <v>319562</v>
      </c>
      <c r="G13" s="173"/>
      <c r="H13" s="159"/>
    </row>
    <row r="14" spans="1:8" x14ac:dyDescent="0.2">
      <c r="A14" s="160"/>
      <c r="B14" s="161"/>
      <c r="C14" s="162"/>
      <c r="D14" s="163">
        <v>32553</v>
      </c>
      <c r="E14" s="164"/>
      <c r="F14" s="165">
        <v>173793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6.27</v>
      </c>
      <c r="C19" s="174">
        <f>ROUND(VALUE(SUBSTITUTE(実質収支比率等に係る経年分析!G$48,"▲","-")),2)</f>
        <v>4.51</v>
      </c>
      <c r="D19" s="174">
        <f>ROUND(VALUE(SUBSTITUTE(実質収支比率等に係る経年分析!H$48,"▲","-")),2)</f>
        <v>9.56</v>
      </c>
      <c r="E19" s="174">
        <f>ROUND(VALUE(SUBSTITUTE(実質収支比率等に係る経年分析!I$48,"▲","-")),2)</f>
        <v>14.73</v>
      </c>
      <c r="F19" s="174">
        <f>ROUND(VALUE(SUBSTITUTE(実質収支比率等に係る経年分析!J$48,"▲","-")),2)</f>
        <v>16.97</v>
      </c>
    </row>
    <row r="20" spans="1:11" x14ac:dyDescent="0.2">
      <c r="A20" s="174" t="s">
        <v>57</v>
      </c>
      <c r="B20" s="174">
        <f>ROUND(VALUE(SUBSTITUTE(実質収支比率等に係る経年分析!F$47,"▲","-")),2)</f>
        <v>57.95</v>
      </c>
      <c r="C20" s="174">
        <f>ROUND(VALUE(SUBSTITUTE(実質収支比率等に係る経年分析!G$47,"▲","-")),2)</f>
        <v>54.71</v>
      </c>
      <c r="D20" s="174">
        <f>ROUND(VALUE(SUBSTITUTE(実質収支比率等に係る経年分析!H$47,"▲","-")),2)</f>
        <v>47.27</v>
      </c>
      <c r="E20" s="174">
        <f>ROUND(VALUE(SUBSTITUTE(実質収支比率等に係る経年分析!I$47,"▲","-")),2)</f>
        <v>52.64</v>
      </c>
      <c r="F20" s="174">
        <f>ROUND(VALUE(SUBSTITUTE(実質収支比率等に係る経年分析!J$47,"▲","-")),2)</f>
        <v>58.35</v>
      </c>
    </row>
    <row r="21" spans="1:11" x14ac:dyDescent="0.2">
      <c r="A21" s="174" t="s">
        <v>58</v>
      </c>
      <c r="B21" s="174">
        <f>IF(ISNUMBER(VALUE(SUBSTITUTE(実質収支比率等に係る経年分析!F$49,"▲","-"))),ROUND(VALUE(SUBSTITUTE(実質収支比率等に係る経年分析!F$49,"▲","-")),2),NA())</f>
        <v>-6.1</v>
      </c>
      <c r="C21" s="174">
        <f>IF(ISNUMBER(VALUE(SUBSTITUTE(実質収支比率等に係る経年分析!G$49,"▲","-"))),ROUND(VALUE(SUBSTITUTE(実質収支比率等に係る経年分析!G$49,"▲","-")),2),NA())</f>
        <v>-4.4000000000000004</v>
      </c>
      <c r="D21" s="174">
        <f>IF(ISNUMBER(VALUE(SUBSTITUTE(実質収支比率等に係る経年分析!H$49,"▲","-"))),ROUND(VALUE(SUBSTITUTE(実質収支比率等に係る経年分析!H$49,"▲","-")),2),NA())</f>
        <v>0.77</v>
      </c>
      <c r="E21" s="174">
        <f>IF(ISNUMBER(VALUE(SUBSTITUTE(実質収支比率等に係る経年分析!I$49,"▲","-"))),ROUND(VALUE(SUBSTITUTE(実質収支比率等に係る経年分析!I$49,"▲","-")),2),NA())</f>
        <v>13.81</v>
      </c>
      <c r="F21" s="174">
        <f>IF(ISNUMBER(VALUE(SUBSTITUTE(実質収支比率等に係る経年分析!J$49,"▲","-"))),ROUND(VALUE(SUBSTITUTE(実質収支比率等に係る経年分析!J$49,"▲","-")),2),NA())</f>
        <v>1.73</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土地取得事業特別会計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国民健康保険事業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0.46</v>
      </c>
    </row>
    <row r="34" spans="1:16" x14ac:dyDescent="0.2">
      <c r="A34" s="175" t="str">
        <f>IF(連結実質赤字比率に係る赤字・黒字の構成分析!C$36="",NA(),連結実質赤字比率に係る赤字・黒字の構成分析!C$36)</f>
        <v>後期高齢者医療事業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0.76</v>
      </c>
    </row>
    <row r="35" spans="1:16" x14ac:dyDescent="0.2">
      <c r="A35" s="175" t="str">
        <f>IF(連結実質赤字比率に係る赤字・黒字の構成分析!C$35="",NA(),連結実質赤字比率に係る赤字・黒字の構成分析!C$35)</f>
        <v>簡易水道事業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6.82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9.5299999999999994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16.940000000000001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176</v>
      </c>
      <c r="E42" s="176"/>
      <c r="F42" s="176"/>
      <c r="G42" s="176">
        <f>'実質公債費比率（分子）の構造'!L$52</f>
        <v>172</v>
      </c>
      <c r="H42" s="176"/>
      <c r="I42" s="176"/>
      <c r="J42" s="176">
        <f>'実質公債費比率（分子）の構造'!M$52</f>
        <v>161</v>
      </c>
      <c r="K42" s="176"/>
      <c r="L42" s="176"/>
      <c r="M42" s="176">
        <f>'実質公債費比率（分子）の構造'!N$52</f>
        <v>158</v>
      </c>
      <c r="N42" s="176"/>
      <c r="O42" s="176"/>
      <c r="P42" s="176">
        <f>'実質公債費比率（分子）の構造'!O$52</f>
        <v>148</v>
      </c>
    </row>
    <row r="43" spans="1:16" x14ac:dyDescent="0.2">
      <c r="A43" s="176" t="s">
        <v>66</v>
      </c>
      <c r="B43" s="176" t="str">
        <f>'実質公債費比率（分子）の構造'!K$51</f>
        <v>-</v>
      </c>
      <c r="C43" s="176"/>
      <c r="D43" s="176"/>
      <c r="E43" s="176" t="str">
        <f>'実質公債費比率（分子）の構造'!L$51</f>
        <v>-</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67</v>
      </c>
      <c r="B44" s="176">
        <f>'実質公債費比率（分子）の構造'!K$50</f>
        <v>11</v>
      </c>
      <c r="C44" s="176"/>
      <c r="D44" s="176"/>
      <c r="E44" s="176">
        <f>'実質公債費比率（分子）の構造'!L$50</f>
        <v>11</v>
      </c>
      <c r="F44" s="176"/>
      <c r="G44" s="176"/>
      <c r="H44" s="176">
        <f>'実質公債費比率（分子）の構造'!M$50</f>
        <v>11</v>
      </c>
      <c r="I44" s="176"/>
      <c r="J44" s="176"/>
      <c r="K44" s="176">
        <f>'実質公債費比率（分子）の構造'!N$50</f>
        <v>6</v>
      </c>
      <c r="L44" s="176"/>
      <c r="M44" s="176"/>
      <c r="N44" s="176">
        <f>'実質公債費比率（分子）の構造'!O$50</f>
        <v>1</v>
      </c>
      <c r="O44" s="176"/>
      <c r="P44" s="176"/>
    </row>
    <row r="45" spans="1:16" x14ac:dyDescent="0.2">
      <c r="A45" s="176" t="s">
        <v>68</v>
      </c>
      <c r="B45" s="176">
        <f>'実質公債費比率（分子）の構造'!K$49</f>
        <v>93</v>
      </c>
      <c r="C45" s="176"/>
      <c r="D45" s="176"/>
      <c r="E45" s="176">
        <f>'実質公債費比率（分子）の構造'!L$49</f>
        <v>90</v>
      </c>
      <c r="F45" s="176"/>
      <c r="G45" s="176"/>
      <c r="H45" s="176">
        <f>'実質公債費比率（分子）の構造'!M$49</f>
        <v>89</v>
      </c>
      <c r="I45" s="176"/>
      <c r="J45" s="176"/>
      <c r="K45" s="176">
        <f>'実質公債費比率（分子）の構造'!N$49</f>
        <v>84</v>
      </c>
      <c r="L45" s="176"/>
      <c r="M45" s="176"/>
      <c r="N45" s="176">
        <f>'実質公債費比率（分子）の構造'!O$49</f>
        <v>80</v>
      </c>
      <c r="O45" s="176"/>
      <c r="P45" s="176"/>
    </row>
    <row r="46" spans="1:16" x14ac:dyDescent="0.2">
      <c r="A46" s="176" t="s">
        <v>69</v>
      </c>
      <c r="B46" s="176">
        <f>'実質公債費比率（分子）の構造'!K$48</f>
        <v>5</v>
      </c>
      <c r="C46" s="176"/>
      <c r="D46" s="176"/>
      <c r="E46" s="176">
        <f>'実質公債費比率（分子）の構造'!L$48</f>
        <v>7</v>
      </c>
      <c r="F46" s="176"/>
      <c r="G46" s="176"/>
      <c r="H46" s="176">
        <f>'実質公債費比率（分子）の構造'!M$48</f>
        <v>5</v>
      </c>
      <c r="I46" s="176"/>
      <c r="J46" s="176"/>
      <c r="K46" s="176">
        <f>'実質公債費比率（分子）の構造'!N$48</f>
        <v>2</v>
      </c>
      <c r="L46" s="176"/>
      <c r="M46" s="176"/>
      <c r="N46" s="176" t="str">
        <f>'実質公債費比率（分子）の構造'!O$48</f>
        <v>-</v>
      </c>
      <c r="O46" s="176"/>
      <c r="P46" s="176"/>
    </row>
    <row r="47" spans="1:16" x14ac:dyDescent="0.2">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170</v>
      </c>
      <c r="C49" s="176"/>
      <c r="D49" s="176"/>
      <c r="E49" s="176">
        <f>'実質公債費比率（分子）の構造'!L$45</f>
        <v>171</v>
      </c>
      <c r="F49" s="176"/>
      <c r="G49" s="176"/>
      <c r="H49" s="176">
        <f>'実質公債費比率（分子）の構造'!M$45</f>
        <v>169</v>
      </c>
      <c r="I49" s="176"/>
      <c r="J49" s="176"/>
      <c r="K49" s="176">
        <f>'実質公債費比率（分子）の構造'!N$45</f>
        <v>171</v>
      </c>
      <c r="L49" s="176"/>
      <c r="M49" s="176"/>
      <c r="N49" s="176">
        <f>'実質公債費比率（分子）の構造'!O$45</f>
        <v>171</v>
      </c>
      <c r="O49" s="176"/>
      <c r="P49" s="176"/>
    </row>
    <row r="50" spans="1:16" x14ac:dyDescent="0.2">
      <c r="A50" s="176" t="s">
        <v>72</v>
      </c>
      <c r="B50" s="176" t="e">
        <f>NA()</f>
        <v>#N/A</v>
      </c>
      <c r="C50" s="176">
        <f>IF(ISNUMBER('実質公債費比率（分子）の構造'!K$53),'実質公債費比率（分子）の構造'!K$53,NA())</f>
        <v>103</v>
      </c>
      <c r="D50" s="176" t="e">
        <f>NA()</f>
        <v>#N/A</v>
      </c>
      <c r="E50" s="176" t="e">
        <f>NA()</f>
        <v>#N/A</v>
      </c>
      <c r="F50" s="176">
        <f>IF(ISNUMBER('実質公債費比率（分子）の構造'!L$53),'実質公債費比率（分子）の構造'!L$53,NA())</f>
        <v>107</v>
      </c>
      <c r="G50" s="176" t="e">
        <f>NA()</f>
        <v>#N/A</v>
      </c>
      <c r="H50" s="176" t="e">
        <f>NA()</f>
        <v>#N/A</v>
      </c>
      <c r="I50" s="176">
        <f>IF(ISNUMBER('実質公債費比率（分子）の構造'!M$53),'実質公債費比率（分子）の構造'!M$53,NA())</f>
        <v>113</v>
      </c>
      <c r="J50" s="176" t="e">
        <f>NA()</f>
        <v>#N/A</v>
      </c>
      <c r="K50" s="176" t="e">
        <f>NA()</f>
        <v>#N/A</v>
      </c>
      <c r="L50" s="176">
        <f>IF(ISNUMBER('実質公債費比率（分子）の構造'!N$53),'実質公債費比率（分子）の構造'!N$53,NA())</f>
        <v>105</v>
      </c>
      <c r="M50" s="176" t="e">
        <f>NA()</f>
        <v>#N/A</v>
      </c>
      <c r="N50" s="176" t="e">
        <f>NA()</f>
        <v>#N/A</v>
      </c>
      <c r="O50" s="176">
        <f>IF(ISNUMBER('実質公債費比率（分子）の構造'!O$53),'実質公債費比率（分子）の構造'!O$53,NA())</f>
        <v>104</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45</v>
      </c>
      <c r="B56" s="175"/>
      <c r="C56" s="175"/>
      <c r="D56" s="175">
        <f>'将来負担比率（分子）の構造'!I$52</f>
        <v>1563</v>
      </c>
      <c r="E56" s="175"/>
      <c r="F56" s="175"/>
      <c r="G56" s="175">
        <f>'将来負担比率（分子）の構造'!J$52</f>
        <v>1464</v>
      </c>
      <c r="H56" s="175"/>
      <c r="I56" s="175"/>
      <c r="J56" s="175">
        <f>'将来負担比率（分子）の構造'!K$52</f>
        <v>1394</v>
      </c>
      <c r="K56" s="175"/>
      <c r="L56" s="175"/>
      <c r="M56" s="175">
        <f>'将来負担比率（分子）の構造'!L$52</f>
        <v>1340</v>
      </c>
      <c r="N56" s="175"/>
      <c r="O56" s="175"/>
      <c r="P56" s="175">
        <f>'将来負担比率（分子）の構造'!M$52</f>
        <v>1226</v>
      </c>
    </row>
    <row r="57" spans="1:16" x14ac:dyDescent="0.2">
      <c r="A57" s="175" t="s">
        <v>44</v>
      </c>
      <c r="B57" s="175"/>
      <c r="C57" s="175"/>
      <c r="D57" s="175" t="str">
        <f>'将来負担比率（分子）の構造'!I$51</f>
        <v>-</v>
      </c>
      <c r="E57" s="175"/>
      <c r="F57" s="175"/>
      <c r="G57" s="175" t="str">
        <f>'将来負担比率（分子）の構造'!J$51</f>
        <v>-</v>
      </c>
      <c r="H57" s="175"/>
      <c r="I57" s="175"/>
      <c r="J57" s="175">
        <f>'将来負担比率（分子）の構造'!K$51</f>
        <v>94</v>
      </c>
      <c r="K57" s="175"/>
      <c r="L57" s="175"/>
      <c r="M57" s="175">
        <f>'将来負担比率（分子）の構造'!L$51</f>
        <v>90</v>
      </c>
      <c r="N57" s="175"/>
      <c r="O57" s="175"/>
      <c r="P57" s="175">
        <f>'将来負担比率（分子）の構造'!M$51</f>
        <v>86</v>
      </c>
    </row>
    <row r="58" spans="1:16" x14ac:dyDescent="0.2">
      <c r="A58" s="175" t="s">
        <v>43</v>
      </c>
      <c r="B58" s="175"/>
      <c r="C58" s="175"/>
      <c r="D58" s="175">
        <f>'将来負担比率（分子）の構造'!I$50</f>
        <v>690</v>
      </c>
      <c r="E58" s="175"/>
      <c r="F58" s="175"/>
      <c r="G58" s="175">
        <f>'将来負担比率（分子）の構造'!J$50</f>
        <v>658</v>
      </c>
      <c r="H58" s="175"/>
      <c r="I58" s="175"/>
      <c r="J58" s="175">
        <f>'将来負担比率（分子）の構造'!K$50</f>
        <v>608</v>
      </c>
      <c r="K58" s="175"/>
      <c r="L58" s="175"/>
      <c r="M58" s="175">
        <f>'将来負担比率（分子）の構造'!L$50</f>
        <v>764</v>
      </c>
      <c r="N58" s="175"/>
      <c r="O58" s="175"/>
      <c r="P58" s="175">
        <f>'将来負担比率（分子）の構造'!M$50</f>
        <v>818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30</v>
      </c>
      <c r="C62" s="175"/>
      <c r="D62" s="175"/>
      <c r="E62" s="175">
        <f>'将来負担比率（分子）の構造'!J$45</f>
        <v>164</v>
      </c>
      <c r="F62" s="175"/>
      <c r="G62" s="175"/>
      <c r="H62" s="175">
        <f>'将来負担比率（分子）の構造'!K$45</f>
        <v>10</v>
      </c>
      <c r="I62" s="175"/>
      <c r="J62" s="175"/>
      <c r="K62" s="175" t="str">
        <f>'将来負担比率（分子）の構造'!L$45</f>
        <v>-</v>
      </c>
      <c r="L62" s="175"/>
      <c r="M62" s="175"/>
      <c r="N62" s="175" t="str">
        <f>'将来負担比率（分子）の構造'!M$45</f>
        <v>-</v>
      </c>
      <c r="O62" s="175"/>
      <c r="P62" s="175"/>
    </row>
    <row r="63" spans="1:16" x14ac:dyDescent="0.2">
      <c r="A63" s="175" t="s">
        <v>36</v>
      </c>
      <c r="B63" s="175">
        <f>'将来負担比率（分子）の構造'!I$44</f>
        <v>1193</v>
      </c>
      <c r="C63" s="175"/>
      <c r="D63" s="175"/>
      <c r="E63" s="175">
        <f>'将来負担比率（分子）の構造'!J$44</f>
        <v>1089</v>
      </c>
      <c r="F63" s="175"/>
      <c r="G63" s="175"/>
      <c r="H63" s="175">
        <f>'将来負担比率（分子）の構造'!K$44</f>
        <v>985</v>
      </c>
      <c r="I63" s="175"/>
      <c r="J63" s="175"/>
      <c r="K63" s="175">
        <f>'将来負担比率（分子）の構造'!L$44</f>
        <v>908</v>
      </c>
      <c r="L63" s="175"/>
      <c r="M63" s="175"/>
      <c r="N63" s="175">
        <f>'将来負担比率（分子）の構造'!M$44</f>
        <v>788</v>
      </c>
      <c r="O63" s="175"/>
      <c r="P63" s="175"/>
    </row>
    <row r="64" spans="1:16" x14ac:dyDescent="0.2">
      <c r="A64" s="175" t="s">
        <v>35</v>
      </c>
      <c r="B64" s="175">
        <f>'将来負担比率（分子）の構造'!I$43</f>
        <v>192</v>
      </c>
      <c r="C64" s="175"/>
      <c r="D64" s="175"/>
      <c r="E64" s="175">
        <f>'将来負担比率（分子）の構造'!J$43</f>
        <v>211</v>
      </c>
      <c r="F64" s="175"/>
      <c r="G64" s="175"/>
      <c r="H64" s="175">
        <f>'将来負担比率（分子）の構造'!K$43</f>
        <v>195</v>
      </c>
      <c r="I64" s="175"/>
      <c r="J64" s="175"/>
      <c r="K64" s="175">
        <f>'将来負担比率（分子）の構造'!L$43</f>
        <v>181</v>
      </c>
      <c r="L64" s="175"/>
      <c r="M64" s="175"/>
      <c r="N64" s="175">
        <f>'将来負担比率（分子）の構造'!M$43</f>
        <v>177</v>
      </c>
      <c r="O64" s="175"/>
      <c r="P64" s="175"/>
    </row>
    <row r="65" spans="1:16" x14ac:dyDescent="0.2">
      <c r="A65" s="175" t="s">
        <v>34</v>
      </c>
      <c r="B65" s="175">
        <f>'将来負担比率（分子）の構造'!I$42</f>
        <v>31</v>
      </c>
      <c r="C65" s="175"/>
      <c r="D65" s="175"/>
      <c r="E65" s="175">
        <f>'将来負担比率（分子）の構造'!J$42</f>
        <v>20</v>
      </c>
      <c r="F65" s="175"/>
      <c r="G65" s="175"/>
      <c r="H65" s="175">
        <f>'将来負担比率（分子）の構造'!K$42</f>
        <v>9</v>
      </c>
      <c r="I65" s="175"/>
      <c r="J65" s="175"/>
      <c r="K65" s="175">
        <f>'将来負担比率（分子）の構造'!L$42</f>
        <v>3</v>
      </c>
      <c r="L65" s="175"/>
      <c r="M65" s="175"/>
      <c r="N65" s="175">
        <f>'将来負担比率（分子）の構造'!M$42</f>
        <v>2</v>
      </c>
      <c r="O65" s="175"/>
      <c r="P65" s="175"/>
    </row>
    <row r="66" spans="1:16" x14ac:dyDescent="0.2">
      <c r="A66" s="175" t="s">
        <v>33</v>
      </c>
      <c r="B66" s="175">
        <f>'将来負担比率（分子）の構造'!I$41</f>
        <v>1905</v>
      </c>
      <c r="C66" s="175"/>
      <c r="D66" s="175"/>
      <c r="E66" s="175">
        <f>'将来負担比率（分子）の構造'!J$41</f>
        <v>1998</v>
      </c>
      <c r="F66" s="175"/>
      <c r="G66" s="175"/>
      <c r="H66" s="175">
        <f>'将来負担比率（分子）の構造'!K$41</f>
        <v>1964</v>
      </c>
      <c r="I66" s="175"/>
      <c r="J66" s="175"/>
      <c r="K66" s="175">
        <f>'将来負担比率（分子）の構造'!L$41</f>
        <v>1980</v>
      </c>
      <c r="L66" s="175"/>
      <c r="M66" s="175"/>
      <c r="N66" s="175">
        <f>'将来負担比率（分子）の構造'!M$41</f>
        <v>1866</v>
      </c>
      <c r="O66" s="175"/>
      <c r="P66" s="175"/>
    </row>
    <row r="67" spans="1:16" x14ac:dyDescent="0.2">
      <c r="A67" s="175" t="s">
        <v>76</v>
      </c>
      <c r="B67" s="175" t="e">
        <f>NA()</f>
        <v>#N/A</v>
      </c>
      <c r="C67" s="175">
        <f>IF(ISNUMBER('将来負担比率（分子）の構造'!I$53), IF('将来負担比率（分子）の構造'!I$53 &lt; 0, 0, '将来負担比率（分子）の構造'!I$53), NA())</f>
        <v>1099</v>
      </c>
      <c r="D67" s="175" t="e">
        <f>NA()</f>
        <v>#N/A</v>
      </c>
      <c r="E67" s="175" t="e">
        <f>NA()</f>
        <v>#N/A</v>
      </c>
      <c r="F67" s="175">
        <f>IF(ISNUMBER('将来負担比率（分子）の構造'!J$53), IF('将来負担比率（分子）の構造'!J$53 &lt; 0, 0, '将来負担比率（分子）の構造'!J$53), NA())</f>
        <v>1360</v>
      </c>
      <c r="G67" s="175" t="e">
        <f>NA()</f>
        <v>#N/A</v>
      </c>
      <c r="H67" s="175" t="e">
        <f>NA()</f>
        <v>#N/A</v>
      </c>
      <c r="I67" s="175">
        <f>IF(ISNUMBER('将来負担比率（分子）の構造'!K$53), IF('将来負担比率（分子）の構造'!K$53 &lt; 0, 0, '将来負担比率（分子）の構造'!K$53), NA())</f>
        <v>1066</v>
      </c>
      <c r="J67" s="175" t="e">
        <f>NA()</f>
        <v>#N/A</v>
      </c>
      <c r="K67" s="175" t="e">
        <f>NA()</f>
        <v>#N/A</v>
      </c>
      <c r="L67" s="175">
        <f>IF(ISNUMBER('将来負担比率（分子）の構造'!L$53), IF('将来負担比率（分子）の構造'!L$53 &lt; 0, 0, '将来負担比率（分子）の構造'!L$53), NA())</f>
        <v>877</v>
      </c>
      <c r="M67" s="175" t="e">
        <f>NA()</f>
        <v>#N/A</v>
      </c>
      <c r="N67" s="175" t="e">
        <f>NA()</f>
        <v>#N/A</v>
      </c>
      <c r="O67" s="175">
        <f>IF(ISNUMBER('将来負担比率（分子）の構造'!M$53), IF('将来負担比率（分子）の構造'!M$53 &lt; 0, 0, '将来負担比率（分子）の構造'!M$53), NA())</f>
        <v>703</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555</v>
      </c>
      <c r="C72" s="179">
        <f>基金残高に係る経年分析!G55</f>
        <v>705</v>
      </c>
      <c r="D72" s="179">
        <f>基金残高に係る経年分析!H55</f>
        <v>755</v>
      </c>
    </row>
    <row r="73" spans="1:16" x14ac:dyDescent="0.2">
      <c r="A73" s="178" t="s">
        <v>79</v>
      </c>
      <c r="B73" s="179">
        <f>基金残高に係る経年分析!F56</f>
        <v>5</v>
      </c>
      <c r="C73" s="179">
        <f>基金残高に係る経年分析!G56</f>
        <v>5</v>
      </c>
      <c r="D73" s="179">
        <f>基金残高に係る経年分析!H56</f>
        <v>5</v>
      </c>
    </row>
    <row r="74" spans="1:16" x14ac:dyDescent="0.2">
      <c r="A74" s="178" t="s">
        <v>80</v>
      </c>
      <c r="B74" s="179">
        <f>基金残高に係る経年分析!F57</f>
        <v>47</v>
      </c>
      <c r="C74" s="179">
        <f>基金残高に係る経年分析!G57</f>
        <v>53</v>
      </c>
      <c r="D74" s="179">
        <f>基金残高に係る経年分析!H57</f>
        <v>56</v>
      </c>
    </row>
  </sheetData>
  <sheetProtection algorithmName="SHA-512" hashValue="kv79huN0Ad/g0ZoULdB9UEt53iWx0pyBZ4i+q34VDKjZmrlnTJiPxCCaxC5Ow/OeY1VtxP0QDrx4Ybcur0IEng==" saltValue="+sUWzWcuIa2JlsVJ+rm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大竹　司</cp:lastModifiedBy>
  <cp:lastPrinted>2024-03-26T06:12:03Z</cp:lastPrinted>
  <dcterms:created xsi:type="dcterms:W3CDTF">2024-03-14T02:15:31Z</dcterms:created>
  <dcterms:modified xsi:type="dcterms:W3CDTF">2024-09-30T05:20:12Z</dcterms:modified>
  <cp:category/>
</cp:coreProperties>
</file>