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I:\★市町村支援課移行データ\財政係\08  公会計制度\R06\240819_地方公会計の整備により得られるストック情報等に関する調査の公表について\HPアップ用\"/>
    </mc:Choice>
  </mc:AlternateContent>
  <xr:revisionPtr revIDLastSave="0" documentId="13_ncr:1_{24E3AEDF-7205-40C3-9C72-D226544AEB2F}" xr6:coauthVersionLast="47" xr6:coauthVersionMax="47" xr10:uidLastSave="{00000000-0000-0000-0000-000000000000}"/>
  <bookViews>
    <workbookView xWindow="-110" yWindow="-110" windowWidth="19420" windowHeight="10300" xr2:uid="{00000000-000D-0000-FFFF-FFFF00000000}"/>
  </bookViews>
  <sheets>
    <sheet name="総括表" sheetId="10" r:id="rId1"/>
    <sheet name="普通会計の状況" sheetId="11" r:id="rId2"/>
    <sheet name="各会計、関係団体の財政状況及び健全化判断比率" sheetId="12" r:id="rId3"/>
    <sheet name="財政比較分析表" sheetId="20"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G36" i="10" l="1"/>
  <c r="BG35" i="10"/>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U36" i="10"/>
  <c r="CO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AM34" i="10" l="1"/>
  <c r="AM35" i="10" s="1"/>
  <c r="BE34" i="10" s="1"/>
  <c r="BE35" i="10" l="1"/>
  <c r="BE36" i="10" s="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<sst xmlns="http://schemas.openxmlformats.org/spreadsheetml/2006/main" count="1101" uniqueCount="620">
  <si>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</si>
  <si>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</si>
  <si>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</si>
  <si>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</si>
  <si>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</si>
  <si>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</si>
  <si>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</si>
  <si>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</si>
  <si>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</si>
  <si>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</si>
  <si>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</si>
  <si>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</si>
  <si>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</si>
  <si>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</si>
  <si>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</si>
  <si>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</si>
  <si>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</si>
  <si>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</si>
  <si>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</si>
  <si>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</si>
  <si>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</si>
  <si>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</si>
  <si>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</si>
  <si>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</si>
  <si>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</si>
  <si>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</si>
  <si>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</si>
  <si>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</si>
  <si>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</si>
  <si>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</si>
  <si>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</si>
  <si>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</si>
  <si>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</si>
  <si>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</si>
  <si>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</si>
  <si>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</si>
  <si>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</si>
  <si>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</si>
  <si>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</si>
  <si>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</si>
  <si>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</si>
  <si>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</si>
  <si>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</si>
  <si>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</si>
  <si>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</si>
  <si>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</si>
  <si>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</si>
  <si>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</si>
  <si>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</si>
  <si>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</si>
  <si>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</si>
  <si>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</si>
  <si>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</si>
  <si>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</si>
  <si>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</si>
  <si>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</si>
  <si>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</si>
  <si>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</si>
  <si>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</si>
  <si>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</si>
  <si>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</si>
  <si>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</si>
  <si>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</si>
  <si>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</si>
  <si>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</si>
  <si>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</si>
  <si>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</si>
  <si>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</si>
  <si>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</si>
  <si>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</si>
  <si>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</si>
  <si>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</si>
  <si>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</si>
  <si>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</si>
  <si>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</si>
  <si>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</si>
  <si>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</si>
  <si>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</si>
  <si>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</si>
  <si>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</si>
  <si>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</si>
  <si>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</si>
  <si>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</si>
  <si>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</si>
  <si>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</si>
  <si>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</si>
  <si>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</si>
  <si>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Ⅳ－１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</si>
  <si>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</si>
  <si>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</si>
  <si>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</si>
  <si>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</si>
  <si>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</si>
  <si>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</si>
  <si>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</si>
  <si>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</si>
  <si>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</si>
  <si>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</si>
  <si>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</si>
  <si>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</si>
  <si>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上市町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</si>
  <si>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</si>
  <si>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</si>
  <si>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</si>
  <si>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</si>
  <si>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</si>
  <si>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</si>
  <si>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</si>
  <si>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</si>
  <si>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</si>
  <si>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</si>
  <si>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</si>
  <si>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</si>
  <si>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</si>
  <si>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</si>
  <si>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</si>
  <si>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</si>
  <si>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</si>
  <si>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</si>
  <si>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</si>
  <si>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</si>
  <si>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</si>
  <si>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</si>
  <si>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</si>
  <si>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</si>
  <si>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</si>
  <si>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</si>
  <si>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</si>
  <si>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</si>
  <si>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</si>
  <si>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</si>
  <si>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</si>
  <si>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</si>
  <si>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</si>
  <si>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</si>
  <si>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</si>
  <si>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</si>
  <si>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</si>
  <si>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</si>
  <si>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</si>
  <si>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</si>
  <si>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</si>
  <si>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</si>
  <si>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</si>
  <si>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</si>
  <si>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</si>
  <si>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</si>
  <si>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</si>
  <si>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</si>
  <si>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</si>
  <si>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</si>
  <si>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</si>
  <si>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</si>
  <si>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</si>
  <si>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</si>
  <si>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</si>
  <si>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</si>
  <si>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</si>
  <si>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</si>
  <si>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</si>
  <si>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</si>
  <si>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</si>
  <si>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</si>
  <si>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</si>
  <si>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</si>
  <si>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</si>
  <si>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</si>
  <si>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</si>
  <si>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</si>
  <si>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</si>
  <si>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</si>
  <si>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</si>
  <si>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</si>
  <si>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</si>
  <si>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</si>
  <si>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</si>
  <si>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</si>
  <si>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</si>
  <si>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</si>
  <si>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</si>
  <si>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</si>
  <si>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</si>
  <si>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</si>
  <si>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</si>
  <si>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</si>
  <si>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</si>
  <si>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</si>
  <si>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</si>
  <si>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</si>
  <si>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</si>
  <si>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</si>
  <si>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</si>
  <si>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</si>
  <si>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</si>
  <si>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</si>
  <si>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</si>
  <si>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</si>
  <si>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</si>
  <si>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</si>
  <si>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</si>
  <si>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</si>
  <si>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</si>
  <si>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</si>
  <si>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</si>
  <si>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</si>
  <si>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</si>
  <si>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</si>
  <si>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</si>
  <si>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</si>
  <si>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</si>
  <si>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</si>
  <si>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</si>
  <si>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</si>
  <si>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</si>
  <si>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</si>
  <si>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</si>
  <si>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</si>
  <si>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</si>
  <si>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</si>
  <si>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</si>
  <si>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</si>
  <si>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</si>
  <si>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富山県上市町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</si>
  <si>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</si>
  <si>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</si>
  <si>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</si>
  <si>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</si>
  <si>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</si>
  <si>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</si>
  <si>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</si>
  <si>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</si>
  <si>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</si>
  <si>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</si>
  <si>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</si>
  <si>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</si>
  <si>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</si>
  <si>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</si>
  <si>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</si>
  <si>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</si>
  <si>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</si>
  <si>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</si>
  <si>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</si>
  <si>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</si>
  <si>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</si>
  <si>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</si>
  <si>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</si>
  <si>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</si>
  <si>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</si>
  <si>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</si>
  <si>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</si>
  <si>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</si>
  <si>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</si>
  <si>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</si>
  <si>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</si>
  <si>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</si>
  <si>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</si>
  <si>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</si>
  <si>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</si>
  <si>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</si>
  <si>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</si>
  <si>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</si>
  <si>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</si>
  <si>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</si>
  <si>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</si>
  <si>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</si>
  <si>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</si>
  <si>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</si>
  <si>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</si>
  <si>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</si>
  <si>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</si>
  <si>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</si>
  <si>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</si>
  <si>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</si>
  <si>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</si>
  <si>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</si>
  <si>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</si>
  <si>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</si>
  <si>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</si>
  <si>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</si>
  <si>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</si>
  <si>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</si>
  <si>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</si>
  <si>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</si>
  <si>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</si>
  <si>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</si>
  <si>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</si>
  <si>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</si>
  <si>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</si>
  <si>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</si>
  <si>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</si>
  <si>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</si>
  <si>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</si>
  <si>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</si>
  <si>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</si>
  <si>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</si>
  <si>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</si>
  <si>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</si>
  <si>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</si>
  <si>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</si>
  <si>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</si>
  <si>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</si>
  <si>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</si>
  <si>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</si>
  <si>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</si>
  <si>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</si>
  <si>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</si>
  <si>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</si>
  <si>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</si>
  <si>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</si>
  <si>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</si>
  <si>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</si>
  <si>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</si>
  <si>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</si>
  <si>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</si>
  <si>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</si>
  <si>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</si>
  <si>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</si>
  <si>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</si>
  <si>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</si>
  <si>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</si>
  <si>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</si>
  <si>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</si>
  <si>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</si>
  <si>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</si>
  <si>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</si>
  <si>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</si>
  <si>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</si>
  <si>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</si>
  <si>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</si>
  <si>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</si>
  <si>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</si>
  <si>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</si>
  <si>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</si>
  <si>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</si>
  <si>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</si>
  <si>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</si>
  <si>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</si>
  <si>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</si>
  <si>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</si>
  <si>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</si>
  <si>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</si>
  <si>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</si>
  <si>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</si>
  <si>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</si>
  <si>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</si>
  <si>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</si>
  <si>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</si>
  <si>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</si>
  <si>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</si>
  <si>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</si>
  <si>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</si>
  <si>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</si>
  <si>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</si>
  <si>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</si>
  <si>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</si>
  <si>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</si>
  <si>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</si>
  <si>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</si>
  <si>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</si>
  <si>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</si>
  <si>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</si>
  <si>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</si>
  <si>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</si>
  <si>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</si>
  <si>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</si>
  <si>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</si>
  <si>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</si>
  <si>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</si>
  <si>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</si>
  <si>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</si>
  <si>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</si>
  <si>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</si>
  <si>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</si>
  <si>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</si>
  <si>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</si>
  <si>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富山県上市町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</si>
  <si>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</si>
  <si>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</si>
  <si>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</si>
  <si>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</si>
  <si>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</si>
  <si>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</si>
  <si>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</si>
  <si>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</si>
  <si>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</si>
  <si>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</si>
  <si>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</si>
  <si>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</si>
  <si>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</si>
  <si>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</si>
  <si>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</si>
  <si>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</si>
  <si>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</si>
  <si>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</si>
  <si>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</si>
  <si>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</si>
  <si>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</si>
  <si>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</si>
  <si>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</si>
  <si>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</si>
  <si>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</si>
  <si>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</si>
  <si>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</si>
  <si>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</si>
  <si>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</si>
  <si>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</si>
  <si>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</si>
  <si>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</si>
  <si>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</si>
  <si>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</si>
  <si>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</si>
  <si>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</si>
  <si>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</si>
  <si>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</si>
  <si>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</si>
  <si>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</si>
  <si>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病院事業会計</t>
    <phoneticPr fontId="5"/>
  </si>
  <si>
    <t>法適用企業</t>
    <phoneticPr fontId="5"/>
  </si>
  <si>
    <t>農業集落排水事業特別会計</t>
    <phoneticPr fontId="5"/>
  </si>
  <si>
    <t>法非適用企業</t>
    <phoneticPr fontId="5"/>
  </si>
  <si>
    <t>下水道事業特別会計</t>
    <phoneticPr fontId="5"/>
  </si>
  <si>
    <t>地域開発事業特別会計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</si>
  <si>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</si>
  <si>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</si>
  <si>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</si>
  <si>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</si>
  <si>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</si>
  <si>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</si>
  <si>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</si>
  <si>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</si>
  <si>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</si>
  <si>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</si>
  <si>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</si>
  <si>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</si>
  <si>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</si>
  <si>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</si>
  <si>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</si>
  <si>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</si>
  <si>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</si>
  <si>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</si>
  <si>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</si>
  <si>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</si>
  <si>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</si>
  <si>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</si>
  <si>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</si>
  <si>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</si>
  <si>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</si>
  <si>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</si>
  <si>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</si>
  <si>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</si>
  <si>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</si>
  <si>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</si>
  <si>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</si>
  <si>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</si>
  <si>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</si>
  <si>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</si>
  <si>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</si>
  <si>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</si>
  <si>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</si>
  <si>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</si>
  <si>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</si>
  <si>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</si>
  <si>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</si>
  <si>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</si>
  <si>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</si>
  <si>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</si>
  <si>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</si>
  <si>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</si>
  <si>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</si>
  <si>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</si>
  <si>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</si>
  <si>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</si>
  <si>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</si>
  <si>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</si>
  <si>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</si>
  <si>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</si>
  <si>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</si>
  <si>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</si>
  <si>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</si>
  <si>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</si>
  <si>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</si>
  <si>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</si>
  <si>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</si>
  <si>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</si>
  <si>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</si>
  <si>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</si>
  <si>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</si>
  <si>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</si>
  <si>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</si>
  <si>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</si>
  <si>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</si>
  <si>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</si>
  <si>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</si>
  <si>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</si>
  <si>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</si>
  <si>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</si>
  <si>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</si>
  <si>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</si>
  <si>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</si>
  <si>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</si>
  <si>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</si>
  <si>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</si>
  <si>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</si>
  <si>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</si>
  <si>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</si>
  <si>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</si>
  <si>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</si>
  <si>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</si>
  <si>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</si>
  <si>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</si>
  <si>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</si>
  <si>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</si>
  <si>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</si>
  <si>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</si>
  <si>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</si>
  <si>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</si>
  <si>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</si>
  <si>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</si>
  <si>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</si>
  <si>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</si>
  <si>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</si>
  <si>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</si>
  <si>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</si>
  <si>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</si>
  <si>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</si>
  <si>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</si>
  <si>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</si>
  <si>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</si>
  <si>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</si>
  <si>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</si>
  <si>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</si>
  <si>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</si>
  <si>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</si>
  <si>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</si>
  <si>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</si>
  <si>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</si>
  <si>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</si>
  <si>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</si>
  <si>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</si>
  <si>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</si>
  <si>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</si>
  <si>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</si>
  <si>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</si>
  <si>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</si>
  <si>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</si>
  <si>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</si>
  <si>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</si>
  <si>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</si>
  <si>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</si>
  <si>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</si>
  <si>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</si>
  <si>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</si>
  <si>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</si>
  <si>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</si>
  <si>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</si>
  <si>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</si>
  <si>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</si>
  <si>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</si>
  <si>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</si>
  <si>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</si>
  <si>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</si>
  <si>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</si>
  <si>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</si>
  <si>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</si>
  <si>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</si>
  <si>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</si>
  <si>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</si>
  <si>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</si>
  <si>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</si>
  <si>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</si>
  <si>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</si>
  <si>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</si>
  <si>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0.73</t>
  </si>
  <si>
    <t>病院事業会計</t>
  </si>
  <si>
    <t>水道事業会計</t>
  </si>
  <si>
    <t>一般会計</t>
  </si>
  <si>
    <t>国民健康保険事業特別会計</t>
  </si>
  <si>
    <t>農業集落排水事業特別会計</t>
  </si>
  <si>
    <t>下水道事業特別会計</t>
  </si>
  <si>
    <t>墓地公園事業特別会計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</si>
  <si>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</si>
  <si>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</si>
  <si>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</si>
  <si>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</si>
  <si>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</si>
  <si>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</si>
  <si>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</si>
  <si>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</si>
  <si>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</si>
  <si>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株式会社上市まちづくり公社</t>
    <rPh sb="0" eb="4">
      <t>カブシキカイシャ</t>
    </rPh>
    <rPh sb="4" eb="6">
      <t>カミイチ</t>
    </rPh>
    <rPh sb="11" eb="13">
      <t>コウシャ</t>
    </rPh>
    <phoneticPr fontId="2"/>
  </si>
  <si>
    <t>-</t>
    <phoneticPr fontId="2"/>
  </si>
  <si>
    <t>富山県市町村会館管理組合（一般会計）</t>
  </si>
  <si>
    <t>富山市町村総合事務組合（一般会計）</t>
  </si>
  <si>
    <t>滑川中新川地区広域情報事務組合（一般会計）</t>
  </si>
  <si>
    <t>富山県後期高齢者医療広域連合（一般会計）</t>
  </si>
  <si>
    <t>富山県後期高齢者医療広域連合（後期高齢者医療事業特別会計）</t>
  </si>
  <si>
    <t>中新川広域行政事務組合（一般会計）</t>
  </si>
  <si>
    <t>中新川広域行政事務組合（介護保険事業特別会計）</t>
    <rPh sb="18" eb="20">
      <t>トクベツ</t>
    </rPh>
    <phoneticPr fontId="24"/>
  </si>
  <si>
    <t>中新川広域行政事務組合（訪問看護事業特別会計）</t>
    <rPh sb="12" eb="14">
      <t>ホウモン</t>
    </rPh>
    <rPh sb="14" eb="16">
      <t>カンゴ</t>
    </rPh>
    <rPh sb="16" eb="18">
      <t>ジギョウ</t>
    </rPh>
    <rPh sb="18" eb="20">
      <t>トクベツ</t>
    </rPh>
    <phoneticPr fontId="24"/>
  </si>
  <si>
    <t>中新川広域行政事務組合（下水道事業会計）</t>
    <rPh sb="15" eb="17">
      <t>ジギョウ</t>
    </rPh>
    <rPh sb="17" eb="19">
      <t>カイケイ</t>
    </rPh>
    <phoneticPr fontId="24"/>
  </si>
  <si>
    <t>富山地区広域圏事務組合（一般会計）</t>
  </si>
  <si>
    <t>富山県東部消防組合（一般会計）</t>
    <rPh sb="2" eb="3">
      <t>ケン</t>
    </rPh>
    <rPh sb="3" eb="5">
      <t>トウブ</t>
    </rPh>
    <rPh sb="5" eb="7">
      <t>ショウボウ</t>
    </rPh>
    <rPh sb="7" eb="9">
      <t>クミアイ</t>
    </rPh>
    <phoneticPr fontId="30"/>
  </si>
  <si>
    <t>-</t>
    <phoneticPr fontId="2"/>
  </si>
  <si>
    <t>学校教育施設整備基金</t>
    <phoneticPr fontId="5"/>
  </si>
  <si>
    <t>社会福祉事業基金</t>
    <phoneticPr fontId="2"/>
  </si>
  <si>
    <t>定住促進住宅基金</t>
    <phoneticPr fontId="2"/>
  </si>
  <si>
    <t>生涯学習推進基金</t>
    <phoneticPr fontId="2"/>
  </si>
  <si>
    <t>がんばるかみいち総合病院応援基金</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</si>
  <si>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</si>
  <si>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</si>
  <si>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</si>
  <si>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減少傾向にあるものの、普通会計や公営企業において多額の起債残高を有することなどから、類似団体平均との比較では依然として高い水準にある。有形固定資産減価償却率は、施設の老朽化が進んでおり、類似団体平均より高い水準にある。今後も引き続き新規の起債発行の抑制を図り、起債残高の縮減に努めるとともに、公共施設等総合管理計画に基づき施設の適正な管理に努めていく。</t>
    <rPh sb="124" eb="126">
      <t>シンキ</t>
    </rPh>
    <rPh sb="127" eb="129">
      <t>キサイ</t>
    </rPh>
    <rPh sb="129" eb="131">
      <t>ハッコウ</t>
    </rPh>
    <rPh sb="132" eb="134">
      <t>ヨクセイ</t>
    </rPh>
    <rPh sb="135" eb="136">
      <t>ハカ</t>
    </rPh>
    <rPh sb="143" eb="145">
      <t>シュクゲン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</si>
  <si>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</si>
  <si>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</si>
  <si>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</si>
  <si>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</si>
  <si>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</si>
  <si>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</si>
  <si>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徐々に減少してきている。実質公債費比率については、公営企業への繰出金などの準元利償還金が以前として大きいことなどから、類似団体平均との比較では依然として高い水準にあり、今後も引き続き、新規の起債発行の抑制を図り、起債残高の縮減に努めていく。</t>
    <rPh sb="8" eb="10">
      <t>ジョジョ</t>
    </rPh>
    <rPh sb="100" eb="102">
      <t>シンキ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</si>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</sst>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5E52FDF-3C73-410A-AF25-5ECFC8283CB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84459</c:v>
                </c:pt>
                <c:pt idx="3">
                  <c:v>74568</c:v>
                </c:pt>
                <c:pt idx="4">
                  <c:v>73693</c:v>
                </c:pt>
              </c:numCache>
            </c:numRef>
          </c:val>
          <c:smooth val="0"/>
          <c:extLst>
            <c:ext xmlns:c16="http://schemas.microsoft.com/office/drawing/2014/chart" uri="{C3380CC4-5D6E-409C-BE32-E72D297353CC}">
              <c16:uniqueId val="{00000000-1382-4B67-8B50-A45C5636E0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47308</c:v>
                </c:pt>
                <c:pt idx="1">
                  <c:v>44631</c:v>
                </c:pt>
                <c:pt idx="2">
                  <c:v>62543</c:v>
                </c:pt>
                <c:pt idx="3">
                  <c:v>45776</c:v>
                </c:pt>
                <c:pt idx="4">
                  <c:v>56442</c:v>
                </c:pt>
              </c:numCache>
            </c:numRef>
          </c:val>
          <c:smooth val="0"/>
          <c:extLst>
            <c:ext xmlns:c16="http://schemas.microsoft.com/office/drawing/2014/chart" uri="{C3380CC4-5D6E-409C-BE32-E72D297353CC}">
              <c16:uniqueId val="{00000001-1382-4B67-8B50-A45C5636E07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4.0999999999999996</c:v>
                </c:pt>
                <c:pt idx="1">
                  <c:v>4.1500000000000004</c:v>
                </c:pt>
                <c:pt idx="2">
                  <c:v>4.8899999999999997</c:v>
                </c:pt>
                <c:pt idx="3">
                  <c:v>4.9800000000000004</c:v>
                </c:pt>
                <c:pt idx="4">
                  <c:v>4.41</c:v>
                </c:pt>
              </c:numCache>
            </c:numRef>
          </c:val>
          <c:extLst>
            <c:ext xmlns:c16="http://schemas.microsoft.com/office/drawing/2014/chart" uri="{C3380CC4-5D6E-409C-BE32-E72D297353CC}">
              <c16:uniqueId val="{00000000-F7B7-4AA0-8169-4EA1049770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20.66</c:v>
                </c:pt>
                <c:pt idx="1">
                  <c:v>20.56</c:v>
                </c:pt>
                <c:pt idx="2">
                  <c:v>19.97</c:v>
                </c:pt>
                <c:pt idx="3">
                  <c:v>19.28</c:v>
                </c:pt>
                <c:pt idx="4">
                  <c:v>20.059999999999999</c:v>
                </c:pt>
              </c:numCache>
            </c:numRef>
          </c:val>
          <c:extLst>
            <c:ext xmlns:c16="http://schemas.microsoft.com/office/drawing/2014/chart" uri="{C3380CC4-5D6E-409C-BE32-E72D297353CC}">
              <c16:uniqueId val="{00000001-F7B7-4AA0-8169-4EA10497706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0.47</c:v>
                </c:pt>
                <c:pt idx="1">
                  <c:v>0.08</c:v>
                </c:pt>
                <c:pt idx="2">
                  <c:v>0.88</c:v>
                </c:pt>
                <c:pt idx="3">
                  <c:v>0.26</c:v>
                </c:pt>
                <c:pt idx="4">
                  <c:v>-0.73</c:v>
                </c:pt>
              </c:numCache>
            </c:numRef>
          </c:val>
          <c:smooth val="0"/>
          <c:extLst>
            <c:ext xmlns:c16="http://schemas.microsoft.com/office/drawing/2014/chart" uri="{C3380CC4-5D6E-409C-BE32-E72D297353CC}">
              <c16:uniqueId val="{00000002-F7B7-4AA0-8169-4EA10497706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0.08</c:v>
                </c:pt>
                <c:pt idx="2">
                  <c:v>#N/A</c:v>
                </c:pt>
                <c:pt idx="3">
                  <c:v>0.08</c:v>
                </c:pt>
                <c:pt idx="4">
                  <c:v>#N/A</c:v>
                </c:pt>
                <c:pt idx="5">
                  <c:v>0.04</c:v>
                </c:pt>
                <c:pt idx="6">
                  <c:v>#N/A</c:v>
                </c:pt>
                <c:pt idx="7">
                  <c:v>0.04</c:v>
                </c:pt>
                <c:pt idx="8">
                  <c:v>#N/A</c:v>
                </c:pt>
                <c:pt idx="9">
                  <c:v>0.04</c:v>
                </c:pt>
              </c:numCache>
            </c:numRef>
          </c:val>
          <c:extLst>
            <c:ext xmlns:c16="http://schemas.microsoft.com/office/drawing/2014/chart" uri="{C3380CC4-5D6E-409C-BE32-E72D297353CC}">
              <c16:uniqueId val="{00000000-0353-4E1D-AD2E-4D031E72D8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53-4E1D-AD2E-4D031E72D837}"/>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0.06</c:v>
                </c:pt>
                <c:pt idx="2">
                  <c:v>#N/A</c:v>
                </c:pt>
                <c:pt idx="3">
                  <c:v>7.0000000000000007E-2</c:v>
                </c:pt>
                <c:pt idx="4">
                  <c:v>#N/A</c:v>
                </c:pt>
                <c:pt idx="5">
                  <c:v>0.06</c:v>
                </c:pt>
                <c:pt idx="6">
                  <c:v>#N/A</c:v>
                </c:pt>
                <c:pt idx="7">
                  <c:v>7.0000000000000007E-2</c:v>
                </c:pt>
                <c:pt idx="8">
                  <c:v>#N/A</c:v>
                </c:pt>
                <c:pt idx="9">
                  <c:v>7.0000000000000007E-2</c:v>
                </c:pt>
              </c:numCache>
            </c:numRef>
          </c:val>
          <c:extLst>
            <c:ext xmlns:c16="http://schemas.microsoft.com/office/drawing/2014/chart" uri="{C3380CC4-5D6E-409C-BE32-E72D297353CC}">
              <c16:uniqueId val="{00000002-0353-4E1D-AD2E-4D031E72D837}"/>
            </c:ext>
          </c:extLst>
        </c:ser>
        <c:ser>
          <c:idx val="3"/>
          <c:order val="3"/>
          <c:tx>
            <c:strRef>
              <c:f>データシート!$A$30</c:f>
              <c:strCache>
                <c:ptCount val="1"/>
                <c:pt idx="0">
                  <c:v>墓地公園事業特別会計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0.04</c:v>
                </c:pt>
                <c:pt idx="4">
                  <c:v>#N/A</c:v>
                </c:pt>
                <c:pt idx="5">
                  <c:v>0.03</c:v>
                </c:pt>
                <c:pt idx="6">
                  <c:v>#N/A</c:v>
                </c:pt>
                <c:pt idx="7">
                  <c:v>0.04</c:v>
                </c:pt>
                <c:pt idx="8">
                  <c:v>#N/A</c:v>
                </c:pt>
                <c:pt idx="9">
                  <c:v>0.08</c:v>
                </c:pt>
              </c:numCache>
            </c:numRef>
          </c:val>
          <c:extLst>
            <c:ext xmlns:c16="http://schemas.microsoft.com/office/drawing/2014/chart" uri="{C3380CC4-5D6E-409C-BE32-E72D297353CC}">
              <c16:uniqueId val="{00000003-0353-4E1D-AD2E-4D031E72D837}"/>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0.14000000000000001</c:v>
                </c:pt>
                <c:pt idx="2">
                  <c:v>#N/A</c:v>
                </c:pt>
                <c:pt idx="3">
                  <c:v>0.24</c:v>
                </c:pt>
                <c:pt idx="4">
                  <c:v>#N/A</c:v>
                </c:pt>
                <c:pt idx="5">
                  <c:v>0.19</c:v>
                </c:pt>
                <c:pt idx="6">
                  <c:v>#N/A</c:v>
                </c:pt>
                <c:pt idx="7">
                  <c:v>0.19</c:v>
                </c:pt>
                <c:pt idx="8">
                  <c:v>#N/A</c:v>
                </c:pt>
                <c:pt idx="9">
                  <c:v>0.1</c:v>
                </c:pt>
              </c:numCache>
            </c:numRef>
          </c:val>
          <c:extLst>
            <c:ext xmlns:c16="http://schemas.microsoft.com/office/drawing/2014/chart" uri="{C3380CC4-5D6E-409C-BE32-E72D297353CC}">
              <c16:uniqueId val="{00000004-0353-4E1D-AD2E-4D031E72D837}"/>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0.09</c:v>
                </c:pt>
                <c:pt idx="2">
                  <c:v>#N/A</c:v>
                </c:pt>
                <c:pt idx="3">
                  <c:v>0.11</c:v>
                </c:pt>
                <c:pt idx="4">
                  <c:v>#N/A</c:v>
                </c:pt>
                <c:pt idx="5">
                  <c:v>7.0000000000000007E-2</c:v>
                </c:pt>
                <c:pt idx="6">
                  <c:v>#N/A</c:v>
                </c:pt>
                <c:pt idx="7">
                  <c:v>0.09</c:v>
                </c:pt>
                <c:pt idx="8">
                  <c:v>#N/A</c:v>
                </c:pt>
                <c:pt idx="9">
                  <c:v>0.11</c:v>
                </c:pt>
              </c:numCache>
            </c:numRef>
          </c:val>
          <c:extLst>
            <c:ext xmlns:c16="http://schemas.microsoft.com/office/drawing/2014/chart" uri="{C3380CC4-5D6E-409C-BE32-E72D297353CC}">
              <c16:uniqueId val="{00000005-0353-4E1D-AD2E-4D031E72D83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c:v>
                </c:pt>
                <c:pt idx="2">
                  <c:v>#N/A</c:v>
                </c:pt>
                <c:pt idx="3">
                  <c:v>0.46</c:v>
                </c:pt>
                <c:pt idx="4">
                  <c:v>#N/A</c:v>
                </c:pt>
                <c:pt idx="5">
                  <c:v>0.75</c:v>
                </c:pt>
                <c:pt idx="6">
                  <c:v>#N/A</c:v>
                </c:pt>
                <c:pt idx="7">
                  <c:v>0.69</c:v>
                </c:pt>
                <c:pt idx="8">
                  <c:v>#N/A</c:v>
                </c:pt>
                <c:pt idx="9">
                  <c:v>0.74</c:v>
                </c:pt>
              </c:numCache>
            </c:numRef>
          </c:val>
          <c:extLst>
            <c:ext xmlns:c16="http://schemas.microsoft.com/office/drawing/2014/chart" uri="{C3380CC4-5D6E-409C-BE32-E72D297353CC}">
              <c16:uniqueId val="{00000006-0353-4E1D-AD2E-4D031E72D83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4.03</c:v>
                </c:pt>
                <c:pt idx="2">
                  <c:v>#N/A</c:v>
                </c:pt>
                <c:pt idx="3">
                  <c:v>4.05</c:v>
                </c:pt>
                <c:pt idx="4">
                  <c:v>#N/A</c:v>
                </c:pt>
                <c:pt idx="5">
                  <c:v>4.8</c:v>
                </c:pt>
                <c:pt idx="6">
                  <c:v>#N/A</c:v>
                </c:pt>
                <c:pt idx="7">
                  <c:v>4.8899999999999997</c:v>
                </c:pt>
                <c:pt idx="8">
                  <c:v>#N/A</c:v>
                </c:pt>
                <c:pt idx="9">
                  <c:v>4.28</c:v>
                </c:pt>
              </c:numCache>
            </c:numRef>
          </c:val>
          <c:extLst>
            <c:ext xmlns:c16="http://schemas.microsoft.com/office/drawing/2014/chart" uri="{C3380CC4-5D6E-409C-BE32-E72D297353CC}">
              <c16:uniqueId val="{00000007-0353-4E1D-AD2E-4D031E72D83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12.54</c:v>
                </c:pt>
                <c:pt idx="2">
                  <c:v>#N/A</c:v>
                </c:pt>
                <c:pt idx="3">
                  <c:v>11.64</c:v>
                </c:pt>
                <c:pt idx="4">
                  <c:v>#N/A</c:v>
                </c:pt>
                <c:pt idx="5">
                  <c:v>10.7</c:v>
                </c:pt>
                <c:pt idx="6">
                  <c:v>#N/A</c:v>
                </c:pt>
                <c:pt idx="7">
                  <c:v>9.2899999999999991</c:v>
                </c:pt>
                <c:pt idx="8">
                  <c:v>#N/A</c:v>
                </c:pt>
                <c:pt idx="9">
                  <c:v>8.89</c:v>
                </c:pt>
              </c:numCache>
            </c:numRef>
          </c:val>
          <c:extLst>
            <c:ext xmlns:c16="http://schemas.microsoft.com/office/drawing/2014/chart" uri="{C3380CC4-5D6E-409C-BE32-E72D297353CC}">
              <c16:uniqueId val="{00000008-0353-4E1D-AD2E-4D031E72D83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6.3</c:v>
                </c:pt>
                <c:pt idx="2">
                  <c:v>#N/A</c:v>
                </c:pt>
                <c:pt idx="3">
                  <c:v>4.7300000000000004</c:v>
                </c:pt>
                <c:pt idx="4">
                  <c:v>#N/A</c:v>
                </c:pt>
                <c:pt idx="5">
                  <c:v>8.6999999999999993</c:v>
                </c:pt>
                <c:pt idx="6">
                  <c:v>#N/A</c:v>
                </c:pt>
                <c:pt idx="7">
                  <c:v>15.39</c:v>
                </c:pt>
                <c:pt idx="8">
                  <c:v>#N/A</c:v>
                </c:pt>
                <c:pt idx="9">
                  <c:v>19.559999999999999</c:v>
                </c:pt>
              </c:numCache>
            </c:numRef>
          </c:val>
          <c:extLst>
            <c:ext xmlns:c16="http://schemas.microsoft.com/office/drawing/2014/chart" uri="{C3380CC4-5D6E-409C-BE32-E72D297353CC}">
              <c16:uniqueId val="{00000009-0353-4E1D-AD2E-4D031E72D8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1250</c:v>
                </c:pt>
                <c:pt idx="5">
                  <c:v>1249</c:v>
                </c:pt>
                <c:pt idx="8">
                  <c:v>1217</c:v>
                </c:pt>
                <c:pt idx="11">
                  <c:v>1194</c:v>
                </c:pt>
                <c:pt idx="14">
                  <c:v>1135</c:v>
                </c:pt>
              </c:numCache>
            </c:numRef>
          </c:val>
          <c:extLst>
            <c:ext xmlns:c16="http://schemas.microsoft.com/office/drawing/2014/chart" uri="{C3380CC4-5D6E-409C-BE32-E72D297353CC}">
              <c16:uniqueId val="{00000000-A0D5-433F-B593-709E9F3514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0D5-433F-B593-709E9F3514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25</c:v>
                </c:pt>
                <c:pt idx="3">
                  <c:v>13</c:v>
                </c:pt>
                <c:pt idx="6">
                  <c:v>11</c:v>
                </c:pt>
                <c:pt idx="9">
                  <c:v>8</c:v>
                </c:pt>
                <c:pt idx="12">
                  <c:v>4</c:v>
                </c:pt>
              </c:numCache>
            </c:numRef>
          </c:val>
          <c:extLst>
            <c:ext xmlns:c16="http://schemas.microsoft.com/office/drawing/2014/chart" uri="{C3380CC4-5D6E-409C-BE32-E72D297353CC}">
              <c16:uniqueId val="{00000002-A0D5-433F-B593-709E9F3514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541</c:v>
                </c:pt>
                <c:pt idx="3">
                  <c:v>533</c:v>
                </c:pt>
                <c:pt idx="6">
                  <c:v>543</c:v>
                </c:pt>
                <c:pt idx="9">
                  <c:v>528</c:v>
                </c:pt>
                <c:pt idx="12">
                  <c:v>505</c:v>
                </c:pt>
              </c:numCache>
            </c:numRef>
          </c:val>
          <c:extLst>
            <c:ext xmlns:c16="http://schemas.microsoft.com/office/drawing/2014/chart" uri="{C3380CC4-5D6E-409C-BE32-E72D297353CC}">
              <c16:uniqueId val="{00000003-A0D5-433F-B593-709E9F3514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498</c:v>
                </c:pt>
                <c:pt idx="3">
                  <c:v>496</c:v>
                </c:pt>
                <c:pt idx="6">
                  <c:v>473</c:v>
                </c:pt>
                <c:pt idx="9">
                  <c:v>455</c:v>
                </c:pt>
                <c:pt idx="12">
                  <c:v>451</c:v>
                </c:pt>
              </c:numCache>
            </c:numRef>
          </c:val>
          <c:extLst>
            <c:ext xmlns:c16="http://schemas.microsoft.com/office/drawing/2014/chart" uri="{C3380CC4-5D6E-409C-BE32-E72D297353CC}">
              <c16:uniqueId val="{00000004-A0D5-433F-B593-709E9F3514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D5-433F-B593-709E9F3514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D5-433F-B593-709E9F3514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980</c:v>
                </c:pt>
                <c:pt idx="3">
                  <c:v>975</c:v>
                </c:pt>
                <c:pt idx="6">
                  <c:v>991</c:v>
                </c:pt>
                <c:pt idx="9">
                  <c:v>1008</c:v>
                </c:pt>
                <c:pt idx="12">
                  <c:v>974</c:v>
                </c:pt>
              </c:numCache>
            </c:numRef>
          </c:val>
          <c:extLst>
            <c:ext xmlns:c16="http://schemas.microsoft.com/office/drawing/2014/chart" uri="{C3380CC4-5D6E-409C-BE32-E72D297353CC}">
              <c16:uniqueId val="{00000007-A0D5-433F-B593-709E9F35143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794</c:v>
                </c:pt>
                <c:pt idx="2">
                  <c:v>#N/A</c:v>
                </c:pt>
                <c:pt idx="3">
                  <c:v>#N/A</c:v>
                </c:pt>
                <c:pt idx="4">
                  <c:v>768</c:v>
                </c:pt>
                <c:pt idx="5">
                  <c:v>#N/A</c:v>
                </c:pt>
                <c:pt idx="6">
                  <c:v>#N/A</c:v>
                </c:pt>
                <c:pt idx="7">
                  <c:v>801</c:v>
                </c:pt>
                <c:pt idx="8">
                  <c:v>#N/A</c:v>
                </c:pt>
                <c:pt idx="9">
                  <c:v>#N/A</c:v>
                </c:pt>
                <c:pt idx="10">
                  <c:v>805</c:v>
                </c:pt>
                <c:pt idx="11">
                  <c:v>#N/A</c:v>
                </c:pt>
                <c:pt idx="12">
                  <c:v>#N/A</c:v>
                </c:pt>
                <c:pt idx="13">
                  <c:v>799</c:v>
                </c:pt>
                <c:pt idx="14">
                  <c:v>#N/A</c:v>
                </c:pt>
              </c:numCache>
            </c:numRef>
          </c:val>
          <c:smooth val="0"/>
          <c:extLst>
            <c:ext xmlns:c16="http://schemas.microsoft.com/office/drawing/2014/chart" uri="{C3380CC4-5D6E-409C-BE32-E72D297353CC}">
              <c16:uniqueId val="{00000008-A0D5-433F-B593-709E9F35143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12465</c:v>
                </c:pt>
                <c:pt idx="5">
                  <c:v>11993</c:v>
                </c:pt>
                <c:pt idx="8">
                  <c:v>11519</c:v>
                </c:pt>
                <c:pt idx="11">
                  <c:v>11006</c:v>
                </c:pt>
                <c:pt idx="14">
                  <c:v>10573</c:v>
                </c:pt>
              </c:numCache>
            </c:numRef>
          </c:val>
          <c:extLst>
            <c:ext xmlns:c16="http://schemas.microsoft.com/office/drawing/2014/chart" uri="{C3380CC4-5D6E-409C-BE32-E72D297353CC}">
              <c16:uniqueId val="{00000000-AAAE-4441-B2E2-DEB1C66D32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889</c:v>
                </c:pt>
                <c:pt idx="5">
                  <c:v>777</c:v>
                </c:pt>
                <c:pt idx="8">
                  <c:v>672</c:v>
                </c:pt>
                <c:pt idx="11">
                  <c:v>589</c:v>
                </c:pt>
                <c:pt idx="14">
                  <c:v>542</c:v>
                </c:pt>
              </c:numCache>
            </c:numRef>
          </c:val>
          <c:extLst>
            <c:ext xmlns:c16="http://schemas.microsoft.com/office/drawing/2014/chart" uri="{C3380CC4-5D6E-409C-BE32-E72D297353CC}">
              <c16:uniqueId val="{00000001-AAAE-4441-B2E2-DEB1C66D32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3100</c:v>
                </c:pt>
                <c:pt idx="5">
                  <c:v>3081</c:v>
                </c:pt>
                <c:pt idx="8">
                  <c:v>3112</c:v>
                </c:pt>
                <c:pt idx="11">
                  <c:v>3698</c:v>
                </c:pt>
                <c:pt idx="14">
                  <c:v>3963</c:v>
                </c:pt>
              </c:numCache>
            </c:numRef>
          </c:val>
          <c:extLst>
            <c:ext xmlns:c16="http://schemas.microsoft.com/office/drawing/2014/chart" uri="{C3380CC4-5D6E-409C-BE32-E72D297353CC}">
              <c16:uniqueId val="{00000002-AAAE-4441-B2E2-DEB1C66D32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AE-4441-B2E2-DEB1C66D32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AE-4441-B2E2-DEB1C66D32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AE-4441-B2E2-DEB1C66D32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880</c:v>
                </c:pt>
                <c:pt idx="3">
                  <c:v>842</c:v>
                </c:pt>
                <c:pt idx="6">
                  <c:v>858</c:v>
                </c:pt>
                <c:pt idx="9">
                  <c:v>863</c:v>
                </c:pt>
                <c:pt idx="12">
                  <c:v>855</c:v>
                </c:pt>
              </c:numCache>
            </c:numRef>
          </c:val>
          <c:extLst>
            <c:ext xmlns:c16="http://schemas.microsoft.com/office/drawing/2014/chart" uri="{C3380CC4-5D6E-409C-BE32-E72D297353CC}">
              <c16:uniqueId val="{00000006-AAAE-4441-B2E2-DEB1C66D32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7474</c:v>
                </c:pt>
                <c:pt idx="3">
                  <c:v>7057</c:v>
                </c:pt>
                <c:pt idx="6">
                  <c:v>6641</c:v>
                </c:pt>
                <c:pt idx="9">
                  <c:v>6229</c:v>
                </c:pt>
                <c:pt idx="12">
                  <c:v>5740</c:v>
                </c:pt>
              </c:numCache>
            </c:numRef>
          </c:val>
          <c:extLst>
            <c:ext xmlns:c16="http://schemas.microsoft.com/office/drawing/2014/chart" uri="{C3380CC4-5D6E-409C-BE32-E72D297353CC}">
              <c16:uniqueId val="{00000007-AAAE-4441-B2E2-DEB1C66D32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4975</c:v>
                </c:pt>
                <c:pt idx="3">
                  <c:v>4700</c:v>
                </c:pt>
                <c:pt idx="6">
                  <c:v>4325</c:v>
                </c:pt>
                <c:pt idx="9">
                  <c:v>4041</c:v>
                </c:pt>
                <c:pt idx="12">
                  <c:v>3750</c:v>
                </c:pt>
              </c:numCache>
            </c:numRef>
          </c:val>
          <c:extLst>
            <c:ext xmlns:c16="http://schemas.microsoft.com/office/drawing/2014/chart" uri="{C3380CC4-5D6E-409C-BE32-E72D297353CC}">
              <c16:uniqueId val="{00000008-AAAE-4441-B2E2-DEB1C66D32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45</c:v>
                </c:pt>
                <c:pt idx="3">
                  <c:v>33</c:v>
                </c:pt>
                <c:pt idx="6">
                  <c:v>21</c:v>
                </c:pt>
                <c:pt idx="9">
                  <c:v>14</c:v>
                </c:pt>
                <c:pt idx="12">
                  <c:v>10</c:v>
                </c:pt>
              </c:numCache>
            </c:numRef>
          </c:val>
          <c:extLst>
            <c:ext xmlns:c16="http://schemas.microsoft.com/office/drawing/2014/chart" uri="{C3380CC4-5D6E-409C-BE32-E72D297353CC}">
              <c16:uniqueId val="{00000009-AAAE-4441-B2E2-DEB1C66D32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8627</c:v>
                </c:pt>
                <c:pt idx="3">
                  <c:v>8330</c:v>
                </c:pt>
                <c:pt idx="6">
                  <c:v>8371</c:v>
                </c:pt>
                <c:pt idx="9">
                  <c:v>8018</c:v>
                </c:pt>
                <c:pt idx="12">
                  <c:v>7714</c:v>
                </c:pt>
              </c:numCache>
            </c:numRef>
          </c:val>
          <c:extLst>
            <c:ext xmlns:c16="http://schemas.microsoft.com/office/drawing/2014/chart" uri="{C3380CC4-5D6E-409C-BE32-E72D297353CC}">
              <c16:uniqueId val="{0000000A-AAAE-4441-B2E2-DEB1C66D328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5546</c:v>
                </c:pt>
                <c:pt idx="2">
                  <c:v>#N/A</c:v>
                </c:pt>
                <c:pt idx="3">
                  <c:v>#N/A</c:v>
                </c:pt>
                <c:pt idx="4">
                  <c:v>5110</c:v>
                </c:pt>
                <c:pt idx="5">
                  <c:v>#N/A</c:v>
                </c:pt>
                <c:pt idx="6">
                  <c:v>#N/A</c:v>
                </c:pt>
                <c:pt idx="7">
                  <c:v>4914</c:v>
                </c:pt>
                <c:pt idx="8">
                  <c:v>#N/A</c:v>
                </c:pt>
                <c:pt idx="9">
                  <c:v>#N/A</c:v>
                </c:pt>
                <c:pt idx="10">
                  <c:v>3872</c:v>
                </c:pt>
                <c:pt idx="11">
                  <c:v>#N/A</c:v>
                </c:pt>
                <c:pt idx="12">
                  <c:v>#N/A</c:v>
                </c:pt>
                <c:pt idx="13">
                  <c:v>2992</c:v>
                </c:pt>
                <c:pt idx="14">
                  <c:v>#N/A</c:v>
                </c:pt>
              </c:numCache>
            </c:numRef>
          </c:val>
          <c:smooth val="0"/>
          <c:extLst>
            <c:ext xmlns:c16="http://schemas.microsoft.com/office/drawing/2014/chart" uri="{C3380CC4-5D6E-409C-BE32-E72D297353CC}">
              <c16:uniqueId val="{0000000B-AAAE-4441-B2E2-DEB1C66D328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1280</c:v>
                </c:pt>
                <c:pt idx="1">
                  <c:v>1280</c:v>
                </c:pt>
                <c:pt idx="2">
                  <c:v>1282</c:v>
                </c:pt>
              </c:numCache>
            </c:numRef>
          </c:val>
          <c:extLst>
            <c:ext xmlns:c16="http://schemas.microsoft.com/office/drawing/2014/chart" uri="{C3380CC4-5D6E-409C-BE32-E72D297353CC}">
              <c16:uniqueId val="{00000000-333B-4F94-926E-15AC097D8D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711</c:v>
                </c:pt>
                <c:pt idx="1">
                  <c:v>806</c:v>
                </c:pt>
                <c:pt idx="2">
                  <c:v>806</c:v>
                </c:pt>
              </c:numCache>
            </c:numRef>
          </c:val>
          <c:extLst>
            <c:ext xmlns:c16="http://schemas.microsoft.com/office/drawing/2014/chart" uri="{C3380CC4-5D6E-409C-BE32-E72D297353CC}">
              <c16:uniqueId val="{00000001-333B-4F94-926E-15AC097D8D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690</c:v>
                </c:pt>
                <c:pt idx="1">
                  <c:v>1191</c:v>
                </c:pt>
                <c:pt idx="2">
                  <c:v>1474</c:v>
                </c:pt>
              </c:numCache>
            </c:numRef>
          </c:val>
          <c:extLst>
            <c:ext xmlns:c16="http://schemas.microsoft.com/office/drawing/2014/chart" uri="{C3380CC4-5D6E-409C-BE32-E72D297353CC}">
              <c16:uniqueId val="{00000002-333B-4F94-926E-15AC097D8D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{FE143AE9-2E37-4790-91D5-7C5E2A91DECD}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389-43D0-9A44-87E83EFDFD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{83D6F65D-E4E0-46B7-B338-82088F0E2038}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89-43D0-9A44-87E83EFDFD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{DB519F67-0732-47BC-8471-8D0971081C90}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89-43D0-9A44-87E83EFDFD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{5EB9E0D7-A7AD-4F15-88A0-17D42C58132F}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89-43D0-9A44-87E83EFDFD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{B607EF89-D737-4951-9E3A-D3800FF08A94}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89-43D0-9A44-87E83EFDFD9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{D096FBE8-7C0C-440A-9AE5-0DA61F9077BB}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389-43D0-9A44-87E83EFDFD9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{D9ECA738-77E1-4CC6-AE50-65CE39CB1C92}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389-43D0-9A44-87E83EFDFD9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{F1244822-83D5-44B6-93CB-3119DC7F5ADB}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389-43D0-9A44-87E83EFDFD9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{3753EC75-827D-44EE-9592-DFCFD9A4C1E2}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389-43D0-9A44-87E83EFDFD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65.3</c:v>
                </c:pt>
                <c:pt idx="8">
                  <c:v>66.900000000000006</c:v>
                </c:pt>
                <c:pt idx="16">
                  <c:v>68.3</c:v>
                </c:pt>
                <c:pt idx="24">
                  <c:v>69.5</c:v>
                </c:pt>
                <c:pt idx="32">
                  <c:v>70.7</c:v>
                </c:pt>
              </c:numCache>
            </c:numRef>
          </c:xVal>
          <c:yVal>
            <c:numRef>
              <c:f>公会計指標分析・財政指標組合せ分析表!$BP$51:$DC$51</c:f>
              <c:numCache>
                <c:formatCode>#,##0.0;"▲ "#,##0.0</c:formatCode>
                <c:ptCount val="40"/>
                <c:pt idx="0">
                  <c:v>110.4</c:v>
                </c:pt>
                <c:pt idx="8">
                  <c:v>100.8</c:v>
                </c:pt>
                <c:pt idx="16">
                  <c:v>93</c:v>
                </c:pt>
                <c:pt idx="24">
                  <c:v>69.900000000000006</c:v>
                </c:pt>
                <c:pt idx="32">
                  <c:v>56</c:v>
                </c:pt>
              </c:numCache>
            </c:numRef>
          </c:yVal>
          <c:smooth val="0"/>
          <c:extLst>
            <c:ext xmlns:c16="http://schemas.microsoft.com/office/drawing/2014/chart" uri="{C3380CC4-5D6E-409C-BE32-E72D297353CC}">
              <c16:uniqueId val="{00000009-1389-43D0-9A44-87E83EFDFD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{E1538CF3-C797-413C-AEFD-761BB413AD4E}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389-43D0-9A44-87E83EFDFD9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{C2C3B181-EABF-4766-ACC1-F340C0B67F9C}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89-43D0-9A44-87E83EFDFD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{3FF24BD6-6B63-420F-AE10-CC891A69F257}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89-43D0-9A44-87E83EFDFD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{636F4210-4677-4D90-90CD-A4045CFD7EC3}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89-43D0-9A44-87E83EFDFD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{D5C50197-6975-4084-ADD4-7A36DCD228E2}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89-43D0-9A44-87E83EFDFD9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{066409EB-3354-40AB-9306-727E26ADD628}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389-43D0-9A44-87E83EFDFD9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{E4F16E51-78DA-4EF1-B5A6-6B64380C26CF}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389-43D0-9A44-87E83EFDFD9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{F9371021-1844-4136-9D84-D0E2C2F8EE82}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389-43D0-9A44-87E83EFDFD9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{6E1C4265-B6D6-485E-9EE4-70F197349D92}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389-43D0-9A44-87E83EFDFD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65.099999999999994</c:v>
                </c:pt>
                <c:pt idx="24">
                  <c:v>64.3</c:v>
                </c:pt>
                <c:pt idx="32">
                  <c:v>65.7</c:v>
                </c:pt>
              </c:numCache>
            </c:numRef>
          </c:xVal>
          <c:yVal>
            <c:numRef>
              <c:f>公会計指標分析・財政指標組合せ分析表!$BP$55:$DC$55</c:f>
              <c:numCache>
                <c:formatCode>#,##0.0;"▲ "#,##0.0</c:formatCode>
                <c:ptCount val="40"/>
                <c:pt idx="0">
                  <c:v>11.4</c:v>
                </c:pt>
                <c:pt idx="8">
                  <c:v>10.4</c:v>
                </c:pt>
                <c:pt idx="16">
                  <c:v>13.5</c:v>
                </c:pt>
                <c:pt idx="24">
                  <c:v>0</c:v>
                </c:pt>
                <c:pt idx="32">
                  <c:v>0</c:v>
                </c:pt>
              </c:numCache>
            </c:numRef>
          </c:yVal>
          <c:smooth val="0"/>
          <c:extLst>
            <c:ext xmlns:c16="http://schemas.microsoft.com/office/drawing/2014/chart" uri="{C3380CC4-5D6E-409C-BE32-E72D297353CC}">
              <c16:uniqueId val="{00000013-1389-43D0-9A44-87E83EFDFD9D}"/>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{AD342ECA-C530-41FE-84F3-F43FECF7784E}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AA6-45F5-B212-865AFBD98C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{9C33BC0B-B4C9-4480-BF99-F3A4A4358A03}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A6-45F5-B212-865AFBD98C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{90DF568F-72F6-43A8-8E22-3AA8DBE38FF7}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A6-45F5-B212-865AFBD98C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{6F5B1D5B-9865-4C4B-A6F2-1E3A42E6C6F6}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A6-45F5-B212-865AFBD98C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{4A5308B9-DF3F-47F3-ABB0-E43AC3F0216E}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A6-45F5-B212-865AFBD98C1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{1782EC1D-FC75-41F0-8618-D190168FDB21}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AA6-45F5-B212-865AFBD98C1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{649E4D14-4C92-4503-8F91-4532ACA05CB5}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AA6-45F5-B212-865AFBD98C1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{962B420D-870C-43DD-8D5B-EBE6EB2DEB5F}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AA6-45F5-B212-865AFBD98C1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{6B4F120D-5746-49E7-920B-9375DE530819}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AA6-45F5-B212-865AFBD98C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15.6</c:v>
                </c:pt>
                <c:pt idx="8">
                  <c:v>15.7</c:v>
                </c:pt>
                <c:pt idx="16">
                  <c:v>15.3</c:v>
                </c:pt>
                <c:pt idx="24">
                  <c:v>14.9</c:v>
                </c:pt>
                <c:pt idx="32">
                  <c:v>14.8</c:v>
                </c:pt>
              </c:numCache>
            </c:numRef>
          </c:xVal>
          <c:yVal>
            <c:numRef>
              <c:f>公会計指標分析・財政指標組合せ分析表!$BP$73:$DC$73</c:f>
              <c:numCache>
                <c:formatCode>#,##0.0;"▲ "#,##0.0</c:formatCode>
                <c:ptCount val="40"/>
                <c:pt idx="0">
                  <c:v>110.4</c:v>
                </c:pt>
                <c:pt idx="8">
                  <c:v>100.8</c:v>
                </c:pt>
                <c:pt idx="16">
                  <c:v>93</c:v>
                </c:pt>
                <c:pt idx="24">
                  <c:v>69.900000000000006</c:v>
                </c:pt>
                <c:pt idx="32">
                  <c:v>56</c:v>
                </c:pt>
              </c:numCache>
            </c:numRef>
          </c:yVal>
          <c:smooth val="0"/>
          <c:extLst>
            <c:ext xmlns:c16="http://schemas.microsoft.com/office/drawing/2014/chart" uri="{C3380CC4-5D6E-409C-BE32-E72D297353CC}">
              <c16:uniqueId val="{00000009-8AA6-45F5-B212-865AFBD98C1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156507882355117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{7DD3C8F9-3AAF-4CFE-BE45-0EA868C37559}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AA6-45F5-B212-865AFBD98C1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{F7BA674F-FC3D-4F91-9D12-1D7B0CE658E7}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A6-45F5-B212-865AFBD98C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{F4CAD471-4026-4DA9-98AF-C7F682CE7C8B}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A6-45F5-B212-865AFBD98C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{4EFE11A0-327E-49DA-9DA6-E3F8FB91F874}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A6-45F5-B212-865AFBD98C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{F9337A6B-BDD5-4D88-B08C-0FF15BB65F5F}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A6-45F5-B212-865AFBD98C15}"/>
                </c:ext>
              </c:extLst>
            </c:dLbl>
            <c:dLbl>
              <c:idx val="8"/>
              <c:layout>
                <c:manualLayout>
                  <c:x val="-2.1703255520635182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{8F3B67AF-32DD-4FA1-B4D0-F4F42DA77F30}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AA6-45F5-B212-865AFBD98C1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{C981AFD7-A81A-4D44-AC42-541B68501EE2}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AA6-45F5-B212-865AFBD98C15}"/>
                </c:ext>
              </c:extLst>
            </c:dLbl>
            <c:dLbl>
              <c:idx val="24"/>
              <c:layout>
                <c:manualLayout>
                  <c:x val="-2.1767079967652706E-2"/>
                  <c:y val="-4.349592131553585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{045B1CC0-0749-4B43-BC62-9B80C7A87580}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AA6-45F5-B212-865AFBD98C15}"/>
                </c:ext>
              </c:extLst>
            </c:dLbl>
            <c:dLbl>
              <c:idx val="32"/>
              <c:layout>
                <c:manualLayout>
                  <c:x val="-4.1373605482498459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{0CF0EFB2-AFFD-4538-8D23-22523D97E65A}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AA6-45F5-B212-865AFBD98C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8.3000000000000007</c:v>
                </c:pt>
                <c:pt idx="24">
                  <c:v>8</c:v>
                </c:pt>
                <c:pt idx="32">
                  <c:v>8.1</c:v>
                </c:pt>
              </c:numCache>
            </c:numRef>
          </c:xVal>
          <c:yVal>
            <c:numRef>
              <c:f>公会計指標分析・財政指標組合せ分析表!$BP$77:$DC$77</c:f>
              <c:numCache>
                <c:formatCode>#,##0.0;"▲ "#,##0.0</c:formatCode>
                <c:ptCount val="40"/>
                <c:pt idx="0">
                  <c:v>11.4</c:v>
                </c:pt>
                <c:pt idx="8">
                  <c:v>10.4</c:v>
                </c:pt>
                <c:pt idx="16">
                  <c:v>13.5</c:v>
                </c:pt>
                <c:pt idx="24">
                  <c:v>0</c:v>
                </c:pt>
                <c:pt idx="32">
                  <c:v>0</c:v>
                </c:pt>
              </c:numCache>
            </c:numRef>
          </c:yVal>
          <c:smooth val="0"/>
          <c:extLst>
            <c:ext xmlns:c16="http://schemas.microsoft.com/office/drawing/2014/chart" uri="{C3380CC4-5D6E-409C-BE32-E72D297353CC}">
              <c16:uniqueId val="{00000013-8AA6-45F5-B212-865AFBD98C15}"/>
            </c:ext>
          </c:extLst>
        </c:ser>
        <c:dLbls>
          <c:showLegendKey val="0"/>
          <c:showVal val="1"/>
          <c:showCatName val="0"/>
          <c:showSerName val="0"/>
          <c:showPercent val="0"/>
          <c:showBubbleSize val="0"/>
        </c:dLbls>
        <c:axId val="84219776"/>
        <c:axId val="84234240"/>
      </c:scatterChart>
      <c:valAx>
        <c:axId val="84219776"/>
        <c:scaling>
          <c:orientation val="maxMin"/>
          <c:max val="1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74094843-21F0-49E0-990E-09CBB4BACCEA}"/>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9F8EC82-D42B-4C5A-9EED-1B4EE7D3C352}"/>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510A8E0F-E0BF-41A9-9C88-46FD6370B7CF}"/>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E36BF918-F8DB-4AD9-B20F-347B58558609}"/>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7695910-E09D-4F68-942A-F71CF541A64A}"/>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7A7B879-0353-4615-97E0-EFA2A8C9CDFB}"/>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7567C1FB-4863-4A87-939F-EAE8308C7A37}"/>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C857BEE-21A0-4E24-B84B-486D9F443555}"/>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E980376-74B3-49C2-8E6D-E332B2BF035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0A7B7E3-EFCA-403B-9C07-584396165418}"/>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19,228
18,985
236.71
11,179,042
10,870,037
282,121
6,391,677
7,701,072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6D1060B4-08F9-452F-9A6D-E6EA6AD7D2E7}"/>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134C30A-739F-4576-AE45-8F1FFC7BE1EC}"/>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768AFC23-8ACB-43AF-B7B3-6CE6539A4104}"/>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5C940D0-F2AE-44E1-9302-83DC9F77337B}"/>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B869609-9C0C-4C2A-B00D-BEE62C2B1B34}"/>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EF4674B-FF84-4B09-B854-589761393325}"/>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1DC7981-EA16-4FA5-A78F-BE6D61DAB8B3}"/>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AE19CC4-ECB0-4226-9216-F67D737B707A}"/>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3A24E46-1830-4FB5-9C73-3CCF2EFD3EF8}"/>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F88BC1D-4069-447C-8B17-E99EDD012D8D}"/>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FDC8CC4-9952-465C-9FF9-547F516588D2}"/>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ACA17B5C-B8D9-4630-A95D-9C27A85BB1E2}"/>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E1C58C5-E3D4-4EA0-BFAA-DE5F78175C2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D193771-439B-4326-8C42-0C81993867BE}"/>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1561DF97-3511-4FD8-9FD6-DC71E301C0D1}"/>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2375F48-A9FD-417C-9E43-82E8F6B5D206}"/>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78AC3393-3580-49B4-9B3C-88B90C1E987B}"/>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3F76D5AC-666F-4BF5-9006-9FAE6A3F243B}"/>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B7C60F9-DE1D-4453-AB24-9046DA2CBB26}"/>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DBAA506-399C-4419-B868-92E6FDE6CCAB}"/>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8D75CFAC-EB8F-4CCE-8E59-D1F336668E4E}"/>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ABDC438-E375-4C00-8D11-2DA23191B49F}"/>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B7725AA-6F30-47EA-B27F-6D65E821E9BD}"/>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6696A585-FDF5-4496-8A06-49CA622E1AE4}"/>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D9B4293-36DA-480E-AA76-FC1DE7F4E6F6}"/>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B0C6012-0698-4C2F-8064-167C4E946515}"/>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1CE55F8E-BBCE-4715-A57D-E46AD8B79C8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1F8A880-FE3F-4F88-8EB1-F8EF0197225A}"/>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ABEEBE3F-EEBB-48ED-94AF-2BE848A2DFD4}"/>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7F5CA4A-17C9-44A3-9350-CD3317398985}"/>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B28C1577-B646-447E-A984-4DE44FC206BB}"/>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054F8B3-4905-44EE-B459-696F2E652823}"/>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F0641DA-4447-497D-BE44-8126AE31264A}"/>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B1D3BC5-1169-4BE5-A249-1E132E7B29C1}"/>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98D276F-FB10-4D19-841F-3D77686B182A}"/>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DF33EB1A-282F-4815-8B76-FA0E938EE75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7564CF62-15B3-4684-B480-BEC576FC69A2}"/>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昨年度から</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ポイント低下し、依然として類似団体平均を若干下回る財政状況が続いている。単年度の財政力指数について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0.428</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0.447</a:t>
          </a:r>
          <a:r>
            <a:rPr kumimoji="1" lang="ja-JP" altLang="en-US" sz="1100" b="0" i="0" baseline="0">
              <a:solidFill>
                <a:schemeClr val="dk1"/>
              </a:solidFill>
              <a:effectLst/>
              <a:latin typeface="+mn-lt"/>
              <a:ea typeface="+mn-ea"/>
              <a:cs typeface="+mn-cs"/>
            </a:rPr>
            <a:t>である</a:t>
          </a:r>
          <a:r>
            <a:rPr kumimoji="1" lang="ja-JP" altLang="ja-JP" sz="1100" b="0" i="0" baseline="0">
              <a:solidFill>
                <a:schemeClr val="dk1"/>
              </a:solidFill>
              <a:effectLst/>
              <a:latin typeface="+mn-lt"/>
              <a:ea typeface="+mn-ea"/>
              <a:cs typeface="+mn-cs"/>
            </a:rPr>
            <a:t>。引き続き、町税収入などの自主財源の確保に努め、一般財源の安定確保に努めていく。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32B545D-9FE5-4995-AC2D-3B760D1004B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D558D041-DF07-4797-A10E-8DDEEB2D914D}"/>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7E4EC30D-F720-4298-A129-F9394DE2313F}"/>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6BEEEC9A-F5A7-44B7-8263-568BA2839B22}"/>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8C59B0D0-94B1-4AA6-AEC5-8A299E8B1D54}"/>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3F86F847-F7ED-400B-8406-B72C86B5BBED}"/>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10866048-FDE5-46B2-9FF2-487C80899463}"/>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5B3DB031-9FFB-4005-9A60-232C373C5ED7}"/>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E050E73E-CDEF-4CB3-A1B8-A24A2E8603B9}"/>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58ACC8CE-259B-4846-AEEB-46B87FB099C2}"/>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10C4B550-494A-4113-9B8D-66AAFDCDF3ED}"/>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E6C06D22-9AC3-4B12-AE09-DC99A8A8370C}"/>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F059CDA0-1CDF-4925-ABF4-49F93E161C05}"/>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24553</xdr:rowOff>
    </xdr:from>
    <xdr:to>
      <xdr:col>23</xdr:col>
      <xdr:colOff>133350</xdr:colOff>
      <xdr:row>45</xdr:row>
      <xdr:rowOff>106256</xdr:rowOff>
    </xdr:to>
    <xdr:cxnSp macro="">
      <xdr:nvCxnSpPr>
        <xdr:cNvPr id="62" name="直線コネクタ 61">
          <a:extLst>
            <a:ext uri="{FF2B5EF4-FFF2-40B4-BE49-F238E27FC236}">
              <a16:creationId xmlns:a16="http://schemas.microsoft.com/office/drawing/2014/main" id="{C713A353-F6F4-485B-957A-315F88B64B31}"/>
            </a:ext>
          </a:extLst>
        </xdr:cNvPr>
        <xdr:cNvCxnSpPr/>
      </xdr:nvCxnSpPr>
      <xdr:spPr>
        <a:xfrm flipV="1">
          <a:off x="4953000" y="6196753"/>
          <a:ext cx="0" cy="16247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a:extLst>
            <a:ext uri="{FF2B5EF4-FFF2-40B4-BE49-F238E27FC236}">
              <a16:creationId xmlns:a16="http://schemas.microsoft.com/office/drawing/2014/main" id="{9D863695-4DDD-4FD5-9FCF-BEBE715A6A57}"/>
            </a:ext>
          </a:extLst>
        </xdr:cNvPr>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a:extLst>
            <a:ext uri="{FF2B5EF4-FFF2-40B4-BE49-F238E27FC236}">
              <a16:creationId xmlns:a16="http://schemas.microsoft.com/office/drawing/2014/main" id="{4A33A800-4981-49E8-9F68-8F5C76628DAD}"/>
            </a:ext>
          </a:extLst>
        </xdr:cNvPr>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110930</xdr:rowOff>
    </xdr:from>
    <xdr:ext cx="762000" cy="259045"/>
    <xdr:sp macro="" textlink="">
      <xdr:nvSpPr>
        <xdr:cNvPr id="65" name="財政力最大値テキスト">
          <a:extLst>
            <a:ext uri="{FF2B5EF4-FFF2-40B4-BE49-F238E27FC236}">
              <a16:creationId xmlns:a16="http://schemas.microsoft.com/office/drawing/2014/main" id="{E242B58E-CDCC-48B4-AA31-6751ACAD4DFB}"/>
            </a:ext>
          </a:extLst>
        </xdr:cNvPr>
        <xdr:cNvSpPr txBox="1"/>
      </xdr:nvSpPr>
      <xdr:spPr>
        <a:xfrm>
          <a:off x="5041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24553</xdr:rowOff>
    </xdr:from>
    <xdr:to>
      <xdr:col>24</xdr:col>
      <xdr:colOff>12700</xdr:colOff>
      <xdr:row>36</xdr:row>
      <xdr:rowOff>24553</xdr:rowOff>
    </xdr:to>
    <xdr:cxnSp macro="">
      <xdr:nvCxnSpPr>
        <xdr:cNvPr id="66" name="直線コネクタ 65">
          <a:extLst>
            <a:ext uri="{FF2B5EF4-FFF2-40B4-BE49-F238E27FC236}">
              <a16:creationId xmlns:a16="http://schemas.microsoft.com/office/drawing/2014/main" id="{AD51C8CC-2972-4E41-872A-A1E8C231B479}"/>
            </a:ext>
          </a:extLst>
        </xdr:cNvPr>
        <xdr:cNvCxnSpPr/>
      </xdr:nvCxnSpPr>
      <xdr:spPr>
        <a:xfrm>
          <a:off x="4864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79163</xdr:rowOff>
    </xdr:from>
    <xdr:to>
      <xdr:col>23</xdr:col>
      <xdr:colOff>133350</xdr:colOff>
      <xdr:row>43</xdr:row>
      <xdr:rowOff>95250</xdr:rowOff>
    </xdr:to>
    <xdr:cxnSp macro="">
      <xdr:nvCxnSpPr>
        <xdr:cNvPr id="67" name="直線コネクタ 66">
          <a:extLst>
            <a:ext uri="{FF2B5EF4-FFF2-40B4-BE49-F238E27FC236}">
              <a16:creationId xmlns:a16="http://schemas.microsoft.com/office/drawing/2014/main" id="{C5DCFF15-63C0-4AAC-BBCD-06ECA59C7C19}"/>
            </a:ext>
          </a:extLst>
        </xdr:cNvPr>
        <xdr:cNvCxnSpPr/>
      </xdr:nvCxnSpPr>
      <xdr:spPr>
        <a:xfrm>
          <a:off x="4114800" y="74515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8" name="財政力平均値テキスト">
          <a:extLst>
            <a:ext uri="{FF2B5EF4-FFF2-40B4-BE49-F238E27FC236}">
              <a16:creationId xmlns:a16="http://schemas.microsoft.com/office/drawing/2014/main" id="{9FC6030A-2A69-40A9-9329-922D4BAC7DF6}"/>
            </a:ext>
          </a:extLst>
        </xdr:cNvPr>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69" name="フローチャート: 判断 68">
          <a:extLst>
            <a:ext uri="{FF2B5EF4-FFF2-40B4-BE49-F238E27FC236}">
              <a16:creationId xmlns:a16="http://schemas.microsoft.com/office/drawing/2014/main" id="{EAC38579-654C-43BE-9405-6DC1D9187737}"/>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63077</xdr:rowOff>
    </xdr:from>
    <xdr:to>
      <xdr:col>19</xdr:col>
      <xdr:colOff>133350</xdr:colOff>
      <xdr:row>43</xdr:row>
      <xdr:rowOff>79163</xdr:rowOff>
    </xdr:to>
    <xdr:cxnSp macro="">
      <xdr:nvCxnSpPr>
        <xdr:cNvPr id="70" name="直線コネクタ 69">
          <a:extLst>
            <a:ext uri="{FF2B5EF4-FFF2-40B4-BE49-F238E27FC236}">
              <a16:creationId xmlns:a16="http://schemas.microsoft.com/office/drawing/2014/main" id="{2CFC4C4D-F9E1-4DF6-A542-9246CB4B55FD}"/>
            </a:ext>
          </a:extLst>
        </xdr:cNvPr>
        <xdr:cNvCxnSpPr/>
      </xdr:nvCxnSpPr>
      <xdr:spPr>
        <a:xfrm>
          <a:off x="3225800" y="74354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a:extLst>
            <a:ext uri="{FF2B5EF4-FFF2-40B4-BE49-F238E27FC236}">
              <a16:creationId xmlns:a16="http://schemas.microsoft.com/office/drawing/2014/main" id="{FAD33F2F-1511-47C9-B1D5-460855C7CF7A}"/>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2" name="テキスト ボックス 71">
          <a:extLst>
            <a:ext uri="{FF2B5EF4-FFF2-40B4-BE49-F238E27FC236}">
              <a16:creationId xmlns:a16="http://schemas.microsoft.com/office/drawing/2014/main" id="{2303D68D-4D81-46A0-9C34-98EB56546CA7}"/>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63077</xdr:rowOff>
    </xdr:from>
    <xdr:to>
      <xdr:col>15</xdr:col>
      <xdr:colOff>82550</xdr:colOff>
      <xdr:row>43</xdr:row>
      <xdr:rowOff>63077</xdr:rowOff>
    </xdr:to>
    <xdr:cxnSp macro="">
      <xdr:nvCxnSpPr>
        <xdr:cNvPr id="73" name="直線コネクタ 72">
          <a:extLst>
            <a:ext uri="{FF2B5EF4-FFF2-40B4-BE49-F238E27FC236}">
              <a16:creationId xmlns:a16="http://schemas.microsoft.com/office/drawing/2014/main" id="{F61ABFED-1980-4F48-9B03-F25C25F5ABA6}"/>
            </a:ext>
          </a:extLst>
        </xdr:cNvPr>
        <xdr:cNvCxnSpPr/>
      </xdr:nvCxnSpPr>
      <xdr:spPr>
        <a:xfrm>
          <a:off x="2336800" y="74354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4" name="フローチャート: 判断 73">
          <a:extLst>
            <a:ext uri="{FF2B5EF4-FFF2-40B4-BE49-F238E27FC236}">
              <a16:creationId xmlns:a16="http://schemas.microsoft.com/office/drawing/2014/main" id="{FF80C7F4-6CF8-4DCB-8269-022B68ADC53C}"/>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5" name="テキスト ボックス 74">
          <a:extLst>
            <a:ext uri="{FF2B5EF4-FFF2-40B4-BE49-F238E27FC236}">
              <a16:creationId xmlns:a16="http://schemas.microsoft.com/office/drawing/2014/main" id="{91DBFB32-FD2C-4AC6-8870-EC3E6662BE0D}"/>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63077</xdr:rowOff>
    </xdr:from>
    <xdr:to>
      <xdr:col>11</xdr:col>
      <xdr:colOff>31750</xdr:colOff>
      <xdr:row>43</xdr:row>
      <xdr:rowOff>79163</xdr:rowOff>
    </xdr:to>
    <xdr:cxnSp macro="">
      <xdr:nvCxnSpPr>
        <xdr:cNvPr id="76" name="直線コネクタ 75">
          <a:extLst>
            <a:ext uri="{FF2B5EF4-FFF2-40B4-BE49-F238E27FC236}">
              <a16:creationId xmlns:a16="http://schemas.microsoft.com/office/drawing/2014/main" id="{2C176F15-B544-430B-B08E-43CDE1059B0A}"/>
            </a:ext>
          </a:extLst>
        </xdr:cNvPr>
        <xdr:cNvCxnSpPr/>
      </xdr:nvCxnSpPr>
      <xdr:spPr>
        <a:xfrm flipV="1">
          <a:off x="1447800" y="74354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140546</xdr:rowOff>
    </xdr:from>
    <xdr:to>
      <xdr:col>11</xdr:col>
      <xdr:colOff>82550</xdr:colOff>
      <xdr:row>41</xdr:row>
      <xdr:rowOff>70696</xdr:rowOff>
    </xdr:to>
    <xdr:sp macro="" textlink="">
      <xdr:nvSpPr>
        <xdr:cNvPr id="77" name="フローチャート: 判断 76">
          <a:extLst>
            <a:ext uri="{FF2B5EF4-FFF2-40B4-BE49-F238E27FC236}">
              <a16:creationId xmlns:a16="http://schemas.microsoft.com/office/drawing/2014/main" id="{67ADD5CE-33A1-4657-A481-AFD3767AB076}"/>
            </a:ext>
          </a:extLst>
        </xdr:cNvPr>
        <xdr:cNvSpPr/>
      </xdr:nvSpPr>
      <xdr:spPr>
        <a:xfrm>
          <a:off x="2286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80873</xdr:rowOff>
    </xdr:from>
    <xdr:ext cx="762000" cy="259045"/>
    <xdr:sp macro="" textlink="">
      <xdr:nvSpPr>
        <xdr:cNvPr id="78" name="テキスト ボックス 77">
          <a:extLst>
            <a:ext uri="{FF2B5EF4-FFF2-40B4-BE49-F238E27FC236}">
              <a16:creationId xmlns:a16="http://schemas.microsoft.com/office/drawing/2014/main" id="{D131AD67-6141-4FAE-B27B-DF8DD6818675}"/>
            </a:ext>
          </a:extLst>
        </xdr:cNvPr>
        <xdr:cNvSpPr txBox="1"/>
      </xdr:nvSpPr>
      <xdr:spPr>
        <a:xfrm>
          <a:off x="1955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79" name="フローチャート: 判断 78">
          <a:extLst>
            <a:ext uri="{FF2B5EF4-FFF2-40B4-BE49-F238E27FC236}">
              <a16:creationId xmlns:a16="http://schemas.microsoft.com/office/drawing/2014/main" id="{3B18E4F3-3649-4FDE-A717-A63F3E99C9FA}"/>
            </a:ext>
          </a:extLst>
        </xdr:cNvPr>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80" name="テキスト ボックス 79">
          <a:extLst>
            <a:ext uri="{FF2B5EF4-FFF2-40B4-BE49-F238E27FC236}">
              <a16:creationId xmlns:a16="http://schemas.microsoft.com/office/drawing/2014/main" id="{A3B21BB1-DC72-4902-BA35-BCA103E3A765}"/>
            </a:ext>
          </a:extLst>
        </xdr:cNvPr>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78AD0AA3-5A20-478A-A4C8-098565295206}"/>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2401DF5F-760A-4EE4-9884-DE778FB556CA}"/>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56D2BD12-0792-4197-A68C-0A8EDB2A7D6B}"/>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2968F7F1-A391-413A-BEE3-423CE39AD923}"/>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CBACF41D-DFEF-4CFC-873F-0D66D306AFFA}"/>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6" name="楕円 85">
          <a:extLst>
            <a:ext uri="{FF2B5EF4-FFF2-40B4-BE49-F238E27FC236}">
              <a16:creationId xmlns:a16="http://schemas.microsoft.com/office/drawing/2014/main" id="{CF6EC752-33C6-4FE2-98A3-5852BE4E871F}"/>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7" name="財政力該当値テキスト">
          <a:extLst>
            <a:ext uri="{FF2B5EF4-FFF2-40B4-BE49-F238E27FC236}">
              <a16:creationId xmlns:a16="http://schemas.microsoft.com/office/drawing/2014/main" id="{149C3CEE-E91D-4B9A-AEC1-3902488D2032}"/>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28363</xdr:rowOff>
    </xdr:from>
    <xdr:to>
      <xdr:col>19</xdr:col>
      <xdr:colOff>184150</xdr:colOff>
      <xdr:row>43</xdr:row>
      <xdr:rowOff>129963</xdr:rowOff>
    </xdr:to>
    <xdr:sp macro="" textlink="">
      <xdr:nvSpPr>
        <xdr:cNvPr id="88" name="楕円 87">
          <a:extLst>
            <a:ext uri="{FF2B5EF4-FFF2-40B4-BE49-F238E27FC236}">
              <a16:creationId xmlns:a16="http://schemas.microsoft.com/office/drawing/2014/main" id="{92911560-9927-46FA-92C5-78E3BC4E25D5}"/>
            </a:ext>
          </a:extLst>
        </xdr:cNvPr>
        <xdr:cNvSpPr/>
      </xdr:nvSpPr>
      <xdr:spPr>
        <a:xfrm>
          <a:off x="4064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114740</xdr:rowOff>
    </xdr:from>
    <xdr:ext cx="736600" cy="259045"/>
    <xdr:sp macro="" textlink="">
      <xdr:nvSpPr>
        <xdr:cNvPr id="89" name="テキスト ボックス 88">
          <a:extLst>
            <a:ext uri="{FF2B5EF4-FFF2-40B4-BE49-F238E27FC236}">
              <a16:creationId xmlns:a16="http://schemas.microsoft.com/office/drawing/2014/main" id="{DEDBB1C6-86EF-417E-B375-34561A2D4118}"/>
            </a:ext>
          </a:extLst>
        </xdr:cNvPr>
        <xdr:cNvSpPr txBox="1"/>
      </xdr:nvSpPr>
      <xdr:spPr>
        <a:xfrm>
          <a:off x="3733800" y="748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12277</xdr:rowOff>
    </xdr:from>
    <xdr:to>
      <xdr:col>15</xdr:col>
      <xdr:colOff>133350</xdr:colOff>
      <xdr:row>43</xdr:row>
      <xdr:rowOff>113877</xdr:rowOff>
    </xdr:to>
    <xdr:sp macro="" textlink="">
      <xdr:nvSpPr>
        <xdr:cNvPr id="90" name="楕円 89">
          <a:extLst>
            <a:ext uri="{FF2B5EF4-FFF2-40B4-BE49-F238E27FC236}">
              <a16:creationId xmlns:a16="http://schemas.microsoft.com/office/drawing/2014/main" id="{6789C4A3-8FED-41BB-B89B-57E9D357F117}"/>
            </a:ext>
          </a:extLst>
        </xdr:cNvPr>
        <xdr:cNvSpPr/>
      </xdr:nvSpPr>
      <xdr:spPr>
        <a:xfrm>
          <a:off x="3175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98654</xdr:rowOff>
    </xdr:from>
    <xdr:ext cx="762000" cy="259045"/>
    <xdr:sp macro="" textlink="">
      <xdr:nvSpPr>
        <xdr:cNvPr id="91" name="テキスト ボックス 90">
          <a:extLst>
            <a:ext uri="{FF2B5EF4-FFF2-40B4-BE49-F238E27FC236}">
              <a16:creationId xmlns:a16="http://schemas.microsoft.com/office/drawing/2014/main" id="{462681FA-FCC2-487F-8401-4B95CEE4EAD3}"/>
            </a:ext>
          </a:extLst>
        </xdr:cNvPr>
        <xdr:cNvSpPr txBox="1"/>
      </xdr:nvSpPr>
      <xdr:spPr>
        <a:xfrm>
          <a:off x="2844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12277</xdr:rowOff>
    </xdr:from>
    <xdr:to>
      <xdr:col>11</xdr:col>
      <xdr:colOff>82550</xdr:colOff>
      <xdr:row>43</xdr:row>
      <xdr:rowOff>113877</xdr:rowOff>
    </xdr:to>
    <xdr:sp macro="" textlink="">
      <xdr:nvSpPr>
        <xdr:cNvPr id="92" name="楕円 91">
          <a:extLst>
            <a:ext uri="{FF2B5EF4-FFF2-40B4-BE49-F238E27FC236}">
              <a16:creationId xmlns:a16="http://schemas.microsoft.com/office/drawing/2014/main" id="{AFDA02DE-CC1B-4EE8-A923-AA16A2F37CB4}"/>
            </a:ext>
          </a:extLst>
        </xdr:cNvPr>
        <xdr:cNvSpPr/>
      </xdr:nvSpPr>
      <xdr:spPr>
        <a:xfrm>
          <a:off x="2286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98654</xdr:rowOff>
    </xdr:from>
    <xdr:ext cx="762000" cy="259045"/>
    <xdr:sp macro="" textlink="">
      <xdr:nvSpPr>
        <xdr:cNvPr id="93" name="テキスト ボックス 92">
          <a:extLst>
            <a:ext uri="{FF2B5EF4-FFF2-40B4-BE49-F238E27FC236}">
              <a16:creationId xmlns:a16="http://schemas.microsoft.com/office/drawing/2014/main" id="{0001AF49-D86F-409E-9950-CE9D738730D7}"/>
            </a:ext>
          </a:extLst>
        </xdr:cNvPr>
        <xdr:cNvSpPr txBox="1"/>
      </xdr:nvSpPr>
      <xdr:spPr>
        <a:xfrm>
          <a:off x="1955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28363</xdr:rowOff>
    </xdr:from>
    <xdr:to>
      <xdr:col>7</xdr:col>
      <xdr:colOff>31750</xdr:colOff>
      <xdr:row>43</xdr:row>
      <xdr:rowOff>129963</xdr:rowOff>
    </xdr:to>
    <xdr:sp macro="" textlink="">
      <xdr:nvSpPr>
        <xdr:cNvPr id="94" name="楕円 93">
          <a:extLst>
            <a:ext uri="{FF2B5EF4-FFF2-40B4-BE49-F238E27FC236}">
              <a16:creationId xmlns:a16="http://schemas.microsoft.com/office/drawing/2014/main" id="{1B077EDD-BEE7-4AFA-ADCE-CAEDA21DDC9C}"/>
            </a:ext>
          </a:extLst>
        </xdr:cNvPr>
        <xdr:cNvSpPr/>
      </xdr:nvSpPr>
      <xdr:spPr>
        <a:xfrm>
          <a:off x="1397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114740</xdr:rowOff>
    </xdr:from>
    <xdr:ext cx="762000" cy="259045"/>
    <xdr:sp macro="" textlink="">
      <xdr:nvSpPr>
        <xdr:cNvPr id="95" name="テキスト ボックス 94">
          <a:extLst>
            <a:ext uri="{FF2B5EF4-FFF2-40B4-BE49-F238E27FC236}">
              <a16:creationId xmlns:a16="http://schemas.microsoft.com/office/drawing/2014/main" id="{05448A05-249E-47CA-AA49-1C06C9294C7A}"/>
            </a:ext>
          </a:extLst>
        </xdr:cNvPr>
        <xdr:cNvSpPr txBox="1"/>
      </xdr:nvSpPr>
      <xdr:spPr>
        <a:xfrm>
          <a:off x="1066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B8EC7BC0-6AE3-4CF8-9EA4-730F2B57E44E}"/>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44049985-10C9-4643-9491-AF52AD637B19}"/>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6B6A2F0C-8C1D-459E-B418-2BA18EDD002F}"/>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8509B100-C692-4555-A080-C193B4334A78}"/>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8407C514-0E57-477D-BBAB-09985A6860E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5903331D-B250-46C4-AE6C-0D20D54DE81A}"/>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B081C1F-920B-4ADA-AB7B-6DA9AD5AACFE}"/>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B5A99F47-95B7-408D-B863-E9045AA25FD3}"/>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A71C8B00-B7B6-4C90-8762-6849BADB7CDA}"/>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7670C2E7-50A8-436C-989F-4885C6BD7189}"/>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6E9EFE2A-5727-4103-8364-EA98C45D6B47}"/>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EF66E5F-FC49-40B4-BD53-1A98F16BF4B6}"/>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5778F439-C7C4-42BD-95BC-CDC470556F7E}"/>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050" b="0" i="0" baseline="0">
              <a:solidFill>
                <a:schemeClr val="dk1"/>
              </a:solidFill>
              <a:effectLst/>
              <a:latin typeface="+mn-lt"/>
              <a:ea typeface="+mn-ea"/>
              <a:cs typeface="+mn-cs"/>
            </a:rPr>
            <a:t>経常収支比率は、臨時財政対策債の減に伴い分母が減となったため、</a:t>
          </a:r>
          <a:r>
            <a:rPr kumimoji="1" lang="en-US" altLang="ja-JP" sz="1050" b="0" i="0" baseline="0">
              <a:solidFill>
                <a:schemeClr val="dk1"/>
              </a:solidFill>
              <a:effectLst/>
              <a:latin typeface="+mn-lt"/>
              <a:ea typeface="+mn-ea"/>
              <a:cs typeface="+mn-cs"/>
            </a:rPr>
            <a:t>4.4</a:t>
          </a:r>
          <a:r>
            <a:rPr kumimoji="1" lang="ja-JP" altLang="ja-JP" sz="1050" b="0" i="0" baseline="0">
              <a:solidFill>
                <a:schemeClr val="dk1"/>
              </a:solidFill>
              <a:effectLst/>
              <a:latin typeface="+mn-lt"/>
              <a:ea typeface="+mn-ea"/>
              <a:cs typeface="+mn-cs"/>
            </a:rPr>
            <a:t>ポイント上昇し</a:t>
          </a:r>
          <a:r>
            <a:rPr kumimoji="1" lang="en-US" altLang="ja-JP" sz="1050" b="0" i="0" baseline="0">
              <a:solidFill>
                <a:schemeClr val="dk1"/>
              </a:solidFill>
              <a:effectLst/>
              <a:latin typeface="+mn-lt"/>
              <a:ea typeface="+mn-ea"/>
              <a:cs typeface="+mn-cs"/>
            </a:rPr>
            <a:t>89.0</a:t>
          </a:r>
          <a:r>
            <a:rPr kumimoji="1" lang="ja-JP" altLang="ja-JP" sz="1050" b="0" i="0" baseline="0">
              <a:solidFill>
                <a:schemeClr val="dk1"/>
              </a:solidFill>
              <a:effectLst/>
              <a:latin typeface="+mn-lt"/>
              <a:ea typeface="+mn-ea"/>
              <a:cs typeface="+mn-cs"/>
            </a:rPr>
            <a:t>％となり、類似団体平均との比較では若干ではあるが高くなっている。分子の歳出については病院事業費補助金や中新川</a:t>
          </a:r>
          <a:r>
            <a:rPr kumimoji="1" lang="ja-JP" altLang="en-US" sz="1050" b="0" i="0" baseline="0">
              <a:solidFill>
                <a:schemeClr val="dk1"/>
              </a:solidFill>
              <a:effectLst/>
              <a:latin typeface="+mn-lt"/>
              <a:ea typeface="+mn-ea"/>
              <a:cs typeface="+mn-cs"/>
            </a:rPr>
            <a:t>広域行政事務組合</a:t>
          </a:r>
          <a:r>
            <a:rPr kumimoji="1" lang="ja-JP" altLang="ja-JP" sz="1050" b="0" i="0" baseline="0">
              <a:solidFill>
                <a:schemeClr val="dk1"/>
              </a:solidFill>
              <a:effectLst/>
              <a:latin typeface="+mn-lt"/>
              <a:ea typeface="+mn-ea"/>
              <a:cs typeface="+mn-cs"/>
            </a:rPr>
            <a:t>下水道</a:t>
          </a:r>
          <a:r>
            <a:rPr kumimoji="1" lang="ja-JP" altLang="en-US" sz="1050" b="0" i="0" baseline="0">
              <a:solidFill>
                <a:schemeClr val="dk1"/>
              </a:solidFill>
              <a:effectLst/>
              <a:latin typeface="+mn-lt"/>
              <a:ea typeface="+mn-ea"/>
              <a:cs typeface="+mn-cs"/>
            </a:rPr>
            <a:t>事業への</a:t>
          </a:r>
          <a:r>
            <a:rPr kumimoji="1" lang="ja-JP" altLang="ja-JP" sz="1050" b="0" i="0" baseline="0">
              <a:solidFill>
                <a:schemeClr val="dk1"/>
              </a:solidFill>
              <a:effectLst/>
              <a:latin typeface="+mn-lt"/>
              <a:ea typeface="+mn-ea"/>
              <a:cs typeface="+mn-cs"/>
            </a:rPr>
            <a:t>負担金などの補助費が例年大き</a:t>
          </a:r>
          <a:r>
            <a:rPr kumimoji="1" lang="ja-JP" altLang="en-US" sz="1050" b="0" i="0" baseline="0">
              <a:solidFill>
                <a:schemeClr val="dk1"/>
              </a:solidFill>
              <a:effectLst/>
              <a:latin typeface="+mn-lt"/>
              <a:ea typeface="+mn-ea"/>
              <a:cs typeface="+mn-cs"/>
            </a:rPr>
            <a:t>い傾向がある。</a:t>
          </a:r>
          <a:r>
            <a:rPr kumimoji="1" lang="ja-JP" altLang="ja-JP" sz="1050" b="0" i="0" baseline="0">
              <a:solidFill>
                <a:schemeClr val="dk1"/>
              </a:solidFill>
              <a:effectLst/>
              <a:latin typeface="+mn-lt"/>
              <a:ea typeface="+mn-ea"/>
              <a:cs typeface="+mn-cs"/>
            </a:rPr>
            <a:t>人件費や扶助費については前年より増となり、分子の経常</a:t>
          </a:r>
          <a:r>
            <a:rPr kumimoji="1" lang="ja-JP" altLang="en-US" sz="1050" b="0" i="0" baseline="0">
              <a:solidFill>
                <a:schemeClr val="dk1"/>
              </a:solidFill>
              <a:effectLst/>
              <a:latin typeface="+mn-lt"/>
              <a:ea typeface="+mn-ea"/>
              <a:cs typeface="+mn-cs"/>
            </a:rPr>
            <a:t>的</a:t>
          </a:r>
          <a:r>
            <a:rPr kumimoji="1" lang="ja-JP" altLang="ja-JP" sz="1050" b="0" i="0" baseline="0">
              <a:solidFill>
                <a:schemeClr val="dk1"/>
              </a:solidFill>
              <a:effectLst/>
              <a:latin typeface="+mn-lt"/>
              <a:ea typeface="+mn-ea"/>
              <a:cs typeface="+mn-cs"/>
            </a:rPr>
            <a:t>経費</a:t>
          </a:r>
          <a:r>
            <a:rPr kumimoji="1" lang="ja-JP" altLang="en-US" sz="1050" b="0" i="0" baseline="0">
              <a:solidFill>
                <a:schemeClr val="dk1"/>
              </a:solidFill>
              <a:effectLst/>
              <a:latin typeface="+mn-lt"/>
              <a:ea typeface="+mn-ea"/>
              <a:cs typeface="+mn-cs"/>
            </a:rPr>
            <a:t>に</a:t>
          </a:r>
          <a:r>
            <a:rPr kumimoji="1" lang="ja-JP" altLang="ja-JP" sz="1050" b="0" i="0" baseline="0">
              <a:solidFill>
                <a:schemeClr val="dk1"/>
              </a:solidFill>
              <a:effectLst/>
              <a:latin typeface="+mn-lt"/>
              <a:ea typeface="+mn-ea"/>
              <a:cs typeface="+mn-cs"/>
            </a:rPr>
            <a:t>充当</a:t>
          </a:r>
          <a:r>
            <a:rPr kumimoji="1" lang="ja-JP" altLang="en-US" sz="1050" b="0" i="0" baseline="0">
              <a:solidFill>
                <a:schemeClr val="dk1"/>
              </a:solidFill>
              <a:effectLst/>
              <a:latin typeface="+mn-lt"/>
              <a:ea typeface="+mn-ea"/>
              <a:cs typeface="+mn-cs"/>
            </a:rPr>
            <a:t>した</a:t>
          </a:r>
          <a:r>
            <a:rPr kumimoji="1" lang="ja-JP" altLang="ja-JP" sz="1050" b="0" i="0" baseline="0">
              <a:solidFill>
                <a:schemeClr val="dk1"/>
              </a:solidFill>
              <a:effectLst/>
              <a:latin typeface="+mn-lt"/>
              <a:ea typeface="+mn-ea"/>
              <a:cs typeface="+mn-cs"/>
            </a:rPr>
            <a:t>一般財源等も全体で</a:t>
          </a:r>
          <a:r>
            <a:rPr kumimoji="1" lang="ja-JP" altLang="en-US" sz="1050" b="0" i="0" baseline="0">
              <a:solidFill>
                <a:schemeClr val="dk1"/>
              </a:solidFill>
              <a:effectLst/>
              <a:latin typeface="+mn-lt"/>
              <a:ea typeface="+mn-ea"/>
              <a:cs typeface="+mn-cs"/>
            </a:rPr>
            <a:t>微増</a:t>
          </a:r>
          <a:r>
            <a:rPr kumimoji="1" lang="ja-JP" altLang="ja-JP" sz="1050" b="0" i="0" baseline="0">
              <a:solidFill>
                <a:schemeClr val="dk1"/>
              </a:solidFill>
              <a:effectLst/>
              <a:latin typeface="+mn-lt"/>
              <a:ea typeface="+mn-ea"/>
              <a:cs typeface="+mn-cs"/>
            </a:rPr>
            <a:t>となった。今後も状況を注視しつつ、歳入の確保に努めるとともに、定員管理適正化計画による人事管理や継続的な事務事業の見直し、病院事業の経営改善等を図り、経常経費の抑制に努めていく。</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80C7B52D-0A13-4844-8E69-8F8D79EAB3BD}"/>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DD1E6549-0F58-43AB-AF4A-B4DE17B80B5F}"/>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209C1832-9659-446D-B380-BE16DCF5F561}"/>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F081C1F2-264D-484D-B794-32EDF6802C5D}"/>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C8670753-8DC7-45A3-A5BD-F4E028C58779}"/>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2DEF35D-500F-4484-9614-940B43BAE7EF}"/>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2D434F05-5B96-4A9C-A479-F9909E3E4A8F}"/>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9A72D328-B208-4D1A-ABA8-D877E2C43578}"/>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EB36FB7-8F86-4F63-A49E-48DC98F3F05B}"/>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35ADDF11-8095-4289-AFA8-8A682609ED2B}"/>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179B9BF6-E918-42E6-A04A-F1622F806CD1}"/>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6D7BAB4-44E6-4FFD-9406-9239910D4815}"/>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50294879-A021-43A6-9B95-1F2D7642AF8D}"/>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382F24DF-32F9-4A37-B0B4-B0F66C1589E5}"/>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61ADB019-E629-477F-8658-3BEA52945F91}"/>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D54D7DC7-AC27-4527-8BA7-C0AA800E7D8B}"/>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8D3FB1BD-0C6A-47C8-883F-5666F047EA0B}"/>
            </a:ext>
          </a:extLst>
        </xdr:cNvPr>
        <xdr:cNvCxnSpPr/>
      </xdr:nvCxnSpPr>
      <xdr:spPr>
        <a:xfrm flipV="1">
          <a:off x="4953000" y="9942406"/>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B410E4DF-D750-4515-BFF2-A0454ECA9EA5}"/>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145D1BD3-EDB2-400E-AF5D-EC7A3B34F43D}"/>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8" name="財政構造の弾力性最大値テキスト">
          <a:extLst>
            <a:ext uri="{FF2B5EF4-FFF2-40B4-BE49-F238E27FC236}">
              <a16:creationId xmlns:a16="http://schemas.microsoft.com/office/drawing/2014/main" id="{73B802DB-CF8A-445A-9843-04F6E7325B11}"/>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29" name="直線コネクタ 128">
          <a:extLst>
            <a:ext uri="{FF2B5EF4-FFF2-40B4-BE49-F238E27FC236}">
              <a16:creationId xmlns:a16="http://schemas.microsoft.com/office/drawing/2014/main" id="{B516572E-8D45-418A-9434-F648F4826783}"/>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64</xdr:row>
      <xdr:rowOff>143933</xdr:rowOff>
    </xdr:to>
    <xdr:cxnSp macro="">
      <xdr:nvCxnSpPr>
        <xdr:cNvPr id="130" name="直線コネクタ 129">
          <a:extLst>
            <a:ext uri="{FF2B5EF4-FFF2-40B4-BE49-F238E27FC236}">
              <a16:creationId xmlns:a16="http://schemas.microsoft.com/office/drawing/2014/main" id="{E919E55A-4ED2-4610-85B3-8BC86B508103}"/>
            </a:ext>
          </a:extLst>
        </xdr:cNvPr>
        <xdr:cNvCxnSpPr/>
      </xdr:nvCxnSpPr>
      <xdr:spPr>
        <a:xfrm>
          <a:off x="4114800" y="10762827"/>
          <a:ext cx="8382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1" name="財政構造の弾力性平均値テキスト">
          <a:extLst>
            <a:ext uri="{FF2B5EF4-FFF2-40B4-BE49-F238E27FC236}">
              <a16:creationId xmlns:a16="http://schemas.microsoft.com/office/drawing/2014/main" id="{26978ADA-EB2D-40B1-918A-CD72718CAC1F}"/>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2" name="フローチャート: 判断 131">
          <a:extLst>
            <a:ext uri="{FF2B5EF4-FFF2-40B4-BE49-F238E27FC236}">
              <a16:creationId xmlns:a16="http://schemas.microsoft.com/office/drawing/2014/main" id="{9EE22264-E029-473A-9B94-31DAB613536E}"/>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132927</xdr:rowOff>
    </xdr:from>
    <xdr:to>
      <xdr:col>19</xdr:col>
      <xdr:colOff>133350</xdr:colOff>
      <xdr:row>64</xdr:row>
      <xdr:rowOff>160020</xdr:rowOff>
    </xdr:to>
    <xdr:cxnSp macro="">
      <xdr:nvCxnSpPr>
        <xdr:cNvPr id="133" name="直線コネクタ 132">
          <a:extLst>
            <a:ext uri="{FF2B5EF4-FFF2-40B4-BE49-F238E27FC236}">
              <a16:creationId xmlns:a16="http://schemas.microsoft.com/office/drawing/2014/main" id="{2A9ABEFB-D2A7-4CAF-8F86-C880EBD50296}"/>
            </a:ext>
          </a:extLst>
        </xdr:cNvPr>
        <xdr:cNvCxnSpPr/>
      </xdr:nvCxnSpPr>
      <xdr:spPr>
        <a:xfrm flipV="1">
          <a:off x="3225800" y="10762827"/>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4" name="フローチャート: 判断 133">
          <a:extLst>
            <a:ext uri="{FF2B5EF4-FFF2-40B4-BE49-F238E27FC236}">
              <a16:creationId xmlns:a16="http://schemas.microsoft.com/office/drawing/2014/main" id="{52E03128-172E-4DD3-B6D0-42B25865B15B}"/>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5" name="テキスト ボックス 134">
          <a:extLst>
            <a:ext uri="{FF2B5EF4-FFF2-40B4-BE49-F238E27FC236}">
              <a16:creationId xmlns:a16="http://schemas.microsoft.com/office/drawing/2014/main" id="{7C23DC15-108A-4942-812C-18BA4EEF27B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95673</xdr:rowOff>
    </xdr:from>
    <xdr:to>
      <xdr:col>15</xdr:col>
      <xdr:colOff>82550</xdr:colOff>
      <xdr:row>64</xdr:row>
      <xdr:rowOff>160020</xdr:rowOff>
    </xdr:to>
    <xdr:cxnSp macro="">
      <xdr:nvCxnSpPr>
        <xdr:cNvPr id="136" name="直線コネクタ 135">
          <a:extLst>
            <a:ext uri="{FF2B5EF4-FFF2-40B4-BE49-F238E27FC236}">
              <a16:creationId xmlns:a16="http://schemas.microsoft.com/office/drawing/2014/main" id="{F753D97C-A709-4719-BC47-A34BDD21DF33}"/>
            </a:ext>
          </a:extLst>
        </xdr:cNvPr>
        <xdr:cNvCxnSpPr/>
      </xdr:nvCxnSpPr>
      <xdr:spPr>
        <a:xfrm>
          <a:off x="2336800" y="110684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a:extLst>
            <a:ext uri="{FF2B5EF4-FFF2-40B4-BE49-F238E27FC236}">
              <a16:creationId xmlns:a16="http://schemas.microsoft.com/office/drawing/2014/main" id="{23A9ABF7-9987-427C-97E8-6811F760C00C}"/>
            </a:ext>
          </a:extLst>
        </xdr:cNvPr>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38" name="テキスト ボックス 137">
          <a:extLst>
            <a:ext uri="{FF2B5EF4-FFF2-40B4-BE49-F238E27FC236}">
              <a16:creationId xmlns:a16="http://schemas.microsoft.com/office/drawing/2014/main" id="{AB6404C5-F29A-4BC3-BF2A-393E2E3BF883}"/>
            </a:ext>
          </a:extLst>
        </xdr:cNvPr>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12277</xdr:rowOff>
    </xdr:from>
    <xdr:to>
      <xdr:col>11</xdr:col>
      <xdr:colOff>31750</xdr:colOff>
      <xdr:row>64</xdr:row>
      <xdr:rowOff>95673</xdr:rowOff>
    </xdr:to>
    <xdr:cxnSp macro="">
      <xdr:nvCxnSpPr>
        <xdr:cNvPr id="139" name="直線コネクタ 138">
          <a:extLst>
            <a:ext uri="{FF2B5EF4-FFF2-40B4-BE49-F238E27FC236}">
              <a16:creationId xmlns:a16="http://schemas.microsoft.com/office/drawing/2014/main" id="{35BE4DC9-DBCB-4A05-A5E5-73F39BEB0FE5}"/>
            </a:ext>
          </a:extLst>
        </xdr:cNvPr>
        <xdr:cNvCxnSpPr/>
      </xdr:nvCxnSpPr>
      <xdr:spPr>
        <a:xfrm>
          <a:off x="1447800" y="10642177"/>
          <a:ext cx="889000" cy="42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44873</xdr:rowOff>
    </xdr:from>
    <xdr:to>
      <xdr:col>11</xdr:col>
      <xdr:colOff>82550</xdr:colOff>
      <xdr:row>64</xdr:row>
      <xdr:rowOff>146473</xdr:rowOff>
    </xdr:to>
    <xdr:sp macro="" textlink="">
      <xdr:nvSpPr>
        <xdr:cNvPr id="140" name="フローチャート: 判断 139">
          <a:extLst>
            <a:ext uri="{FF2B5EF4-FFF2-40B4-BE49-F238E27FC236}">
              <a16:creationId xmlns:a16="http://schemas.microsoft.com/office/drawing/2014/main" id="{072F508F-7F00-4AD0-B19B-2CB55B30AFE7}"/>
            </a:ext>
          </a:extLst>
        </xdr:cNvPr>
        <xdr:cNvSpPr/>
      </xdr:nvSpPr>
      <xdr:spPr>
        <a:xfrm>
          <a:off x="2286000" y="110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156650</xdr:rowOff>
    </xdr:from>
    <xdr:ext cx="762000" cy="259045"/>
    <xdr:sp macro="" textlink="">
      <xdr:nvSpPr>
        <xdr:cNvPr id="141" name="テキスト ボックス 140">
          <a:extLst>
            <a:ext uri="{FF2B5EF4-FFF2-40B4-BE49-F238E27FC236}">
              <a16:creationId xmlns:a16="http://schemas.microsoft.com/office/drawing/2014/main" id="{52F96315-0D87-4B25-8970-91301B15A96C}"/>
            </a:ext>
          </a:extLst>
        </xdr:cNvPr>
        <xdr:cNvSpPr txBox="1"/>
      </xdr:nvSpPr>
      <xdr:spPr>
        <a:xfrm>
          <a:off x="1955800" y="1078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42" name="フローチャート: 判断 141">
          <a:extLst>
            <a:ext uri="{FF2B5EF4-FFF2-40B4-BE49-F238E27FC236}">
              <a16:creationId xmlns:a16="http://schemas.microsoft.com/office/drawing/2014/main" id="{C6C5C4E4-0CE4-4B51-969E-47D9788CC96C}"/>
            </a:ext>
          </a:extLst>
        </xdr:cNvPr>
        <xdr:cNvSpPr/>
      </xdr:nvSpPr>
      <xdr:spPr>
        <a:xfrm>
          <a:off x="1397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91033</xdr:rowOff>
    </xdr:from>
    <xdr:ext cx="762000" cy="259045"/>
    <xdr:sp macro="" textlink="">
      <xdr:nvSpPr>
        <xdr:cNvPr id="143" name="テキスト ボックス 142">
          <a:extLst>
            <a:ext uri="{FF2B5EF4-FFF2-40B4-BE49-F238E27FC236}">
              <a16:creationId xmlns:a16="http://schemas.microsoft.com/office/drawing/2014/main" id="{57AC9E68-2BFB-4BC5-9C46-2B76DF721B78}"/>
            </a:ext>
          </a:extLst>
        </xdr:cNvPr>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4AF7C-6E4C-4707-8C89-4D92CC0BA8DC}"/>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5E8AFD02-56C1-471C-9DEA-8C75953C1766}"/>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1746F8C-CD77-431A-BA9D-DF5BCE4FAB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71DF7A37-612D-4162-ABDD-1CCD2AF2A5FD}"/>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FC090C35-C7B3-4D90-8442-713F9ECDCDB2}"/>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49" name="楕円 148">
          <a:extLst>
            <a:ext uri="{FF2B5EF4-FFF2-40B4-BE49-F238E27FC236}">
              <a16:creationId xmlns:a16="http://schemas.microsoft.com/office/drawing/2014/main" id="{DBBBD583-583E-4783-9F24-BE6A4F337E59}"/>
            </a:ext>
          </a:extLst>
        </xdr:cNvPr>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65210</xdr:rowOff>
    </xdr:from>
    <xdr:ext cx="762000" cy="259045"/>
    <xdr:sp macro="" textlink="">
      <xdr:nvSpPr>
        <xdr:cNvPr id="150" name="財政構造の弾力性該当値テキスト">
          <a:extLst>
            <a:ext uri="{FF2B5EF4-FFF2-40B4-BE49-F238E27FC236}">
              <a16:creationId xmlns:a16="http://schemas.microsoft.com/office/drawing/2014/main" id="{14199CB3-BB98-4DE2-85C3-1B600703958F}"/>
            </a:ext>
          </a:extLst>
        </xdr:cNvPr>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1" name="楕円 150">
          <a:extLst>
            <a:ext uri="{FF2B5EF4-FFF2-40B4-BE49-F238E27FC236}">
              <a16:creationId xmlns:a16="http://schemas.microsoft.com/office/drawing/2014/main" id="{6D845388-B293-4921-A796-CE0A4DB69800}"/>
            </a:ext>
          </a:extLst>
        </xdr:cNvPr>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168504</xdr:rowOff>
    </xdr:from>
    <xdr:ext cx="736600" cy="259045"/>
    <xdr:sp macro="" textlink="">
      <xdr:nvSpPr>
        <xdr:cNvPr id="152" name="テキスト ボックス 151">
          <a:extLst>
            <a:ext uri="{FF2B5EF4-FFF2-40B4-BE49-F238E27FC236}">
              <a16:creationId xmlns:a16="http://schemas.microsoft.com/office/drawing/2014/main" id="{B7DE479D-F386-4FBC-8BC0-7510DBB4E518}"/>
            </a:ext>
          </a:extLst>
        </xdr:cNvPr>
        <xdr:cNvSpPr txBox="1"/>
      </xdr:nvSpPr>
      <xdr:spPr>
        <a:xfrm>
          <a:off x="3733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3" name="楕円 152">
          <a:extLst>
            <a:ext uri="{FF2B5EF4-FFF2-40B4-BE49-F238E27FC236}">
              <a16:creationId xmlns:a16="http://schemas.microsoft.com/office/drawing/2014/main" id="{EEAC7463-B8CA-42E2-B377-BA89FB5F8C7E}"/>
            </a:ext>
          </a:extLst>
        </xdr:cNvPr>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54" name="テキスト ボックス 153">
          <a:extLst>
            <a:ext uri="{FF2B5EF4-FFF2-40B4-BE49-F238E27FC236}">
              <a16:creationId xmlns:a16="http://schemas.microsoft.com/office/drawing/2014/main" id="{D80175C2-FC19-432D-AE9A-E05225ED0C7D}"/>
            </a:ext>
          </a:extLst>
        </xdr:cNvPr>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44873</xdr:rowOff>
    </xdr:from>
    <xdr:to>
      <xdr:col>11</xdr:col>
      <xdr:colOff>82550</xdr:colOff>
      <xdr:row>64</xdr:row>
      <xdr:rowOff>146473</xdr:rowOff>
    </xdr:to>
    <xdr:sp macro="" textlink="">
      <xdr:nvSpPr>
        <xdr:cNvPr id="155" name="楕円 154">
          <a:extLst>
            <a:ext uri="{FF2B5EF4-FFF2-40B4-BE49-F238E27FC236}">
              <a16:creationId xmlns:a16="http://schemas.microsoft.com/office/drawing/2014/main" id="{60CC34B4-9ECB-4B59-819B-65BABC8E345C}"/>
            </a:ext>
          </a:extLst>
        </xdr:cNvPr>
        <xdr:cNvSpPr/>
      </xdr:nvSpPr>
      <xdr:spPr>
        <a:xfrm>
          <a:off x="2286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131250</xdr:rowOff>
    </xdr:from>
    <xdr:ext cx="762000" cy="259045"/>
    <xdr:sp macro="" textlink="">
      <xdr:nvSpPr>
        <xdr:cNvPr id="156" name="テキスト ボックス 155">
          <a:extLst>
            <a:ext uri="{FF2B5EF4-FFF2-40B4-BE49-F238E27FC236}">
              <a16:creationId xmlns:a16="http://schemas.microsoft.com/office/drawing/2014/main" id="{229F4FA9-A903-46F5-A943-8A8951C76292}"/>
            </a:ext>
          </a:extLst>
        </xdr:cNvPr>
        <xdr:cNvSpPr txBox="1"/>
      </xdr:nvSpPr>
      <xdr:spPr>
        <a:xfrm>
          <a:off x="1955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57" name="楕円 156">
          <a:extLst>
            <a:ext uri="{FF2B5EF4-FFF2-40B4-BE49-F238E27FC236}">
              <a16:creationId xmlns:a16="http://schemas.microsoft.com/office/drawing/2014/main" id="{4DEFB517-EA6A-4AC4-BB25-CC43B957A748}"/>
            </a:ext>
          </a:extLst>
        </xdr:cNvPr>
        <xdr:cNvSpPr/>
      </xdr:nvSpPr>
      <xdr:spPr>
        <a:xfrm>
          <a:off x="1397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58" name="テキスト ボックス 157">
          <a:extLst>
            <a:ext uri="{FF2B5EF4-FFF2-40B4-BE49-F238E27FC236}">
              <a16:creationId xmlns:a16="http://schemas.microsoft.com/office/drawing/2014/main" id="{B1D1CA5E-1972-4612-95E9-120696BCDD42}"/>
            </a:ext>
          </a:extLst>
        </xdr:cNvPr>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5B5B15F9-2B53-4381-B9AD-30FCBCE26793}"/>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C2FA5B4B-E94C-4AFE-AE37-4FF643DA9A8F}"/>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E5AD290D-7876-42EB-AD8B-9EE6229E1D1B}"/>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1FB72E42-689C-4F02-A4C3-2C235C555D42}"/>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5AF95FDA-33F0-4DAB-A3DC-F42F194EBED7}"/>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758E5002-EBD2-4A1A-8FAB-AD526C7B4741}"/>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E9FF3745-7375-4F0D-ACB8-B5E3D81622C9}"/>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753F2110-E5D1-4B9E-9E76-88D079D4CBEB}"/>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43B9A115-91A0-4975-BF0A-EC130338A44C}"/>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8A6DE79-0B2F-4553-BD9D-0C0AADE2B613}"/>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7113FD28-CCC1-4FFD-AEA7-86A4E62F2A2A}"/>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ADFF69E2-8A9E-4F53-BAC2-5B14255E6982}"/>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DD1411F4-7613-4247-8491-1AA55E3B0048}"/>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人件費については、任期の定めのない常勤職員の基本給、退職手当負担金及びパートタイム会計年度任用職員報酬の増等により、人件費全体としても増となった。物件費も学校給食費の一部において補助費から物件費へ変更したこと</a:t>
          </a:r>
          <a:r>
            <a:rPr kumimoji="1" lang="ja-JP" altLang="en-US" sz="1100" b="0" i="0" baseline="0">
              <a:solidFill>
                <a:schemeClr val="dk1"/>
              </a:solidFill>
              <a:effectLst/>
              <a:latin typeface="+mn-lt"/>
              <a:ea typeface="+mn-ea"/>
              <a:cs typeface="+mn-cs"/>
            </a:rPr>
            <a:t>など</a:t>
          </a:r>
          <a:r>
            <a:rPr kumimoji="1" lang="ja-JP" altLang="ja-JP" sz="1100" b="0" i="0" baseline="0">
              <a:solidFill>
                <a:schemeClr val="dk1"/>
              </a:solidFill>
              <a:effectLst/>
              <a:latin typeface="+mn-lt"/>
              <a:ea typeface="+mn-ea"/>
              <a:cs typeface="+mn-cs"/>
            </a:rPr>
            <a:t>により増となった。類似団体平均との比較においては、大幅に下回っている。今後も、効率的な行財政運営</a:t>
          </a:r>
          <a:r>
            <a:rPr kumimoji="1" lang="ja-JP" altLang="en-US" sz="1100" b="0" i="0" baseline="0">
              <a:solidFill>
                <a:schemeClr val="dk1"/>
              </a:solidFill>
              <a:effectLst/>
              <a:latin typeface="+mn-lt"/>
              <a:ea typeface="+mn-ea"/>
              <a:cs typeface="+mn-cs"/>
            </a:rPr>
            <a:t>を行い、経費の削減に努めていく</a:t>
          </a:r>
          <a:r>
            <a:rPr kumimoji="1" lang="ja-JP" altLang="ja-JP"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C49083F3-E96E-4DA5-B54C-6C3F99006801}"/>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1B392455-BC03-4E73-B08E-00CB948FDEDF}"/>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E7F4E8DD-D1D0-420B-97F6-D286CCC262CF}"/>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BFDD204D-0958-40A8-B8C4-119836B859B4}"/>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CF6932F8-BB14-4D34-925D-3236BEE7A5E5}"/>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803321F7-4295-4D8D-AC27-DA1C957C3C3C}"/>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40B31C39-B6F7-43C2-BE24-0E962B1DD76E}"/>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D45EFA51-56D2-42B4-BD8B-36E5270E9735}"/>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733012DD-F14D-4694-87EE-4E1D62A39385}"/>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5BE43B0-161A-4D72-AEDF-79FC901257E6}"/>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E25B908F-4C7C-4C34-A2A7-56D64CDB33A5}"/>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1A4F63A5-B77F-44D3-8984-68DBADC70B9B}"/>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C8324CFF-22F7-4E81-9CF5-A7F7E6094EBB}"/>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5DC48CD8-A71E-4D6F-8F24-483781800564}"/>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95EC977C-9841-4D67-A35D-B8C01D630AFA}"/>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88A9927A-CD56-4FAE-9EA2-796ABC7163E2}"/>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154251</xdr:rowOff>
    </xdr:from>
    <xdr:to>
      <xdr:col>23</xdr:col>
      <xdr:colOff>133350</xdr:colOff>
      <xdr:row>89</xdr:row>
      <xdr:rowOff>72030</xdr:rowOff>
    </xdr:to>
    <xdr:cxnSp macro="">
      <xdr:nvCxnSpPr>
        <xdr:cNvPr id="188" name="直線コネクタ 187">
          <a:extLst>
            <a:ext uri="{FF2B5EF4-FFF2-40B4-BE49-F238E27FC236}">
              <a16:creationId xmlns:a16="http://schemas.microsoft.com/office/drawing/2014/main" id="{E8C115A6-EDBF-49D2-9FB0-611B3BB48672}"/>
            </a:ext>
          </a:extLst>
        </xdr:cNvPr>
        <xdr:cNvCxnSpPr/>
      </xdr:nvCxnSpPr>
      <xdr:spPr>
        <a:xfrm flipV="1">
          <a:off x="4953000" y="14041701"/>
          <a:ext cx="0" cy="128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44107</xdr:rowOff>
    </xdr:from>
    <xdr:ext cx="762000" cy="259045"/>
    <xdr:sp macro="" textlink="">
      <xdr:nvSpPr>
        <xdr:cNvPr id="189" name="人件費・物件費等の状況最小値テキスト">
          <a:extLst>
            <a:ext uri="{FF2B5EF4-FFF2-40B4-BE49-F238E27FC236}">
              <a16:creationId xmlns:a16="http://schemas.microsoft.com/office/drawing/2014/main" id="{26E26D21-2FB7-4892-BA38-F6DC142327FA}"/>
            </a:ext>
          </a:extLst>
        </xdr:cNvPr>
        <xdr:cNvSpPr txBox="1"/>
      </xdr:nvSpPr>
      <xdr:spPr>
        <a:xfrm>
          <a:off x="5041900" y="1530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72030</xdr:rowOff>
    </xdr:from>
    <xdr:to>
      <xdr:col>24</xdr:col>
      <xdr:colOff>12700</xdr:colOff>
      <xdr:row>89</xdr:row>
      <xdr:rowOff>72030</xdr:rowOff>
    </xdr:to>
    <xdr:cxnSp macro="">
      <xdr:nvCxnSpPr>
        <xdr:cNvPr id="190" name="直線コネクタ 189">
          <a:extLst>
            <a:ext uri="{FF2B5EF4-FFF2-40B4-BE49-F238E27FC236}">
              <a16:creationId xmlns:a16="http://schemas.microsoft.com/office/drawing/2014/main" id="{7924FEFA-D838-43E8-84E1-826794F3BD0D}"/>
            </a:ext>
          </a:extLst>
        </xdr:cNvPr>
        <xdr:cNvCxnSpPr/>
      </xdr:nvCxnSpPr>
      <xdr:spPr>
        <a:xfrm>
          <a:off x="4864100" y="1533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69178</xdr:rowOff>
    </xdr:from>
    <xdr:ext cx="762000" cy="259045"/>
    <xdr:sp macro="" textlink="">
      <xdr:nvSpPr>
        <xdr:cNvPr id="191" name="人件費・物件費等の状況最大値テキスト">
          <a:extLst>
            <a:ext uri="{FF2B5EF4-FFF2-40B4-BE49-F238E27FC236}">
              <a16:creationId xmlns:a16="http://schemas.microsoft.com/office/drawing/2014/main" id="{FCAFC9CE-7173-4DBD-B007-F68C2D04F109}"/>
            </a:ext>
          </a:extLst>
        </xdr:cNvPr>
        <xdr:cNvSpPr txBox="1"/>
      </xdr:nvSpPr>
      <xdr:spPr>
        <a:xfrm>
          <a:off x="5041900" y="137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154251</xdr:rowOff>
    </xdr:from>
    <xdr:to>
      <xdr:col>24</xdr:col>
      <xdr:colOff>12700</xdr:colOff>
      <xdr:row>81</xdr:row>
      <xdr:rowOff>154251</xdr:rowOff>
    </xdr:to>
    <xdr:cxnSp macro="">
      <xdr:nvCxnSpPr>
        <xdr:cNvPr id="192" name="直線コネクタ 191">
          <a:extLst>
            <a:ext uri="{FF2B5EF4-FFF2-40B4-BE49-F238E27FC236}">
              <a16:creationId xmlns:a16="http://schemas.microsoft.com/office/drawing/2014/main" id="{409DB5DE-2124-4DCD-A792-65942EF55C01}"/>
            </a:ext>
          </a:extLst>
        </xdr:cNvPr>
        <xdr:cNvCxnSpPr/>
      </xdr:nvCxnSpPr>
      <xdr:spPr>
        <a:xfrm>
          <a:off x="4864100" y="1404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42694</xdr:rowOff>
    </xdr:from>
    <xdr:to>
      <xdr:col>23</xdr:col>
      <xdr:colOff>133350</xdr:colOff>
      <xdr:row>83</xdr:row>
      <xdr:rowOff>118019</xdr:rowOff>
    </xdr:to>
    <xdr:cxnSp macro="">
      <xdr:nvCxnSpPr>
        <xdr:cNvPr id="193" name="直線コネクタ 192">
          <a:extLst>
            <a:ext uri="{FF2B5EF4-FFF2-40B4-BE49-F238E27FC236}">
              <a16:creationId xmlns:a16="http://schemas.microsoft.com/office/drawing/2014/main" id="{34E78999-D7E6-4C7C-8B6E-67B68BDE1959}"/>
            </a:ext>
          </a:extLst>
        </xdr:cNvPr>
        <xdr:cNvCxnSpPr/>
      </xdr:nvCxnSpPr>
      <xdr:spPr>
        <a:xfrm>
          <a:off x="4114800" y="14273044"/>
          <a:ext cx="838200" cy="7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131844</xdr:rowOff>
    </xdr:from>
    <xdr:ext cx="762000" cy="259045"/>
    <xdr:sp macro="" textlink="">
      <xdr:nvSpPr>
        <xdr:cNvPr id="194" name="人件費・物件費等の状況平均値テキスト">
          <a:extLst>
            <a:ext uri="{FF2B5EF4-FFF2-40B4-BE49-F238E27FC236}">
              <a16:creationId xmlns:a16="http://schemas.microsoft.com/office/drawing/2014/main" id="{BC5DD6D2-36C4-472D-A617-66963877920C}"/>
            </a:ext>
          </a:extLst>
        </xdr:cNvPr>
        <xdr:cNvSpPr txBox="1"/>
      </xdr:nvSpPr>
      <xdr:spPr>
        <a:xfrm>
          <a:off x="5041900" y="145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159767</xdr:rowOff>
    </xdr:from>
    <xdr:to>
      <xdr:col>23</xdr:col>
      <xdr:colOff>184150</xdr:colOff>
      <xdr:row>85</xdr:row>
      <xdr:rowOff>89917</xdr:rowOff>
    </xdr:to>
    <xdr:sp macro="" textlink="">
      <xdr:nvSpPr>
        <xdr:cNvPr id="195" name="フローチャート: 判断 194">
          <a:extLst>
            <a:ext uri="{FF2B5EF4-FFF2-40B4-BE49-F238E27FC236}">
              <a16:creationId xmlns:a16="http://schemas.microsoft.com/office/drawing/2014/main" id="{6AE073DC-52BC-4C19-920E-E70748B2CD80}"/>
            </a:ext>
          </a:extLst>
        </xdr:cNvPr>
        <xdr:cNvSpPr/>
      </xdr:nvSpPr>
      <xdr:spPr>
        <a:xfrm>
          <a:off x="4902200" y="145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162441</xdr:rowOff>
    </xdr:from>
    <xdr:to>
      <xdr:col>19</xdr:col>
      <xdr:colOff>133350</xdr:colOff>
      <xdr:row>83</xdr:row>
      <xdr:rowOff>42694</xdr:rowOff>
    </xdr:to>
    <xdr:cxnSp macro="">
      <xdr:nvCxnSpPr>
        <xdr:cNvPr id="196" name="直線コネクタ 195">
          <a:extLst>
            <a:ext uri="{FF2B5EF4-FFF2-40B4-BE49-F238E27FC236}">
              <a16:creationId xmlns:a16="http://schemas.microsoft.com/office/drawing/2014/main" id="{A2443843-DAC3-4FB4-91B8-03CAA6D7C204}"/>
            </a:ext>
          </a:extLst>
        </xdr:cNvPr>
        <xdr:cNvCxnSpPr/>
      </xdr:nvCxnSpPr>
      <xdr:spPr>
        <a:xfrm>
          <a:off x="3225800" y="14221341"/>
          <a:ext cx="889000" cy="5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106200</xdr:rowOff>
    </xdr:from>
    <xdr:to>
      <xdr:col>19</xdr:col>
      <xdr:colOff>184150</xdr:colOff>
      <xdr:row>85</xdr:row>
      <xdr:rowOff>36350</xdr:rowOff>
    </xdr:to>
    <xdr:sp macro="" textlink="">
      <xdr:nvSpPr>
        <xdr:cNvPr id="197" name="フローチャート: 判断 196">
          <a:extLst>
            <a:ext uri="{FF2B5EF4-FFF2-40B4-BE49-F238E27FC236}">
              <a16:creationId xmlns:a16="http://schemas.microsoft.com/office/drawing/2014/main" id="{08DC6757-5691-4B0B-A416-202078742B95}"/>
            </a:ext>
          </a:extLst>
        </xdr:cNvPr>
        <xdr:cNvSpPr/>
      </xdr:nvSpPr>
      <xdr:spPr>
        <a:xfrm>
          <a:off x="40640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21127</xdr:rowOff>
    </xdr:from>
    <xdr:ext cx="736600" cy="259045"/>
    <xdr:sp macro="" textlink="">
      <xdr:nvSpPr>
        <xdr:cNvPr id="198" name="テキスト ボックス 197">
          <a:extLst>
            <a:ext uri="{FF2B5EF4-FFF2-40B4-BE49-F238E27FC236}">
              <a16:creationId xmlns:a16="http://schemas.microsoft.com/office/drawing/2014/main" id="{431B6D76-4DDC-4351-873C-76BF3E15C308}"/>
            </a:ext>
          </a:extLst>
        </xdr:cNvPr>
        <xdr:cNvSpPr txBox="1"/>
      </xdr:nvSpPr>
      <xdr:spPr>
        <a:xfrm>
          <a:off x="3733800" y="1459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149304</xdr:rowOff>
    </xdr:from>
    <xdr:to>
      <xdr:col>15</xdr:col>
      <xdr:colOff>82550</xdr:colOff>
      <xdr:row>82</xdr:row>
      <xdr:rowOff>162441</xdr:rowOff>
    </xdr:to>
    <xdr:cxnSp macro="">
      <xdr:nvCxnSpPr>
        <xdr:cNvPr id="199" name="直線コネクタ 198">
          <a:extLst>
            <a:ext uri="{FF2B5EF4-FFF2-40B4-BE49-F238E27FC236}">
              <a16:creationId xmlns:a16="http://schemas.microsoft.com/office/drawing/2014/main" id="{98F2D864-66F3-4244-B753-846981F0329B}"/>
            </a:ext>
          </a:extLst>
        </xdr:cNvPr>
        <xdr:cNvCxnSpPr/>
      </xdr:nvCxnSpPr>
      <xdr:spPr>
        <a:xfrm>
          <a:off x="2336800" y="14036754"/>
          <a:ext cx="889000" cy="18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50000</xdr:rowOff>
    </xdr:from>
    <xdr:to>
      <xdr:col>15</xdr:col>
      <xdr:colOff>133350</xdr:colOff>
      <xdr:row>84</xdr:row>
      <xdr:rowOff>151600</xdr:rowOff>
    </xdr:to>
    <xdr:sp macro="" textlink="">
      <xdr:nvSpPr>
        <xdr:cNvPr id="200" name="フローチャート: 判断 199">
          <a:extLst>
            <a:ext uri="{FF2B5EF4-FFF2-40B4-BE49-F238E27FC236}">
              <a16:creationId xmlns:a16="http://schemas.microsoft.com/office/drawing/2014/main" id="{C987D750-0075-41BF-A8C7-84C2437A1F1C}"/>
            </a:ext>
          </a:extLst>
        </xdr:cNvPr>
        <xdr:cNvSpPr/>
      </xdr:nvSpPr>
      <xdr:spPr>
        <a:xfrm>
          <a:off x="3175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136377</xdr:rowOff>
    </xdr:from>
    <xdr:ext cx="762000" cy="259045"/>
    <xdr:sp macro="" textlink="">
      <xdr:nvSpPr>
        <xdr:cNvPr id="201" name="テキスト ボックス 200">
          <a:extLst>
            <a:ext uri="{FF2B5EF4-FFF2-40B4-BE49-F238E27FC236}">
              <a16:creationId xmlns:a16="http://schemas.microsoft.com/office/drawing/2014/main" id="{E7A196DF-CE3B-473D-B37F-19FD467A149F}"/>
            </a:ext>
          </a:extLst>
        </xdr:cNvPr>
        <xdr:cNvSpPr txBox="1"/>
      </xdr:nvSpPr>
      <xdr:spPr>
        <a:xfrm>
          <a:off x="2844800" y="1453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108927</xdr:rowOff>
    </xdr:from>
    <xdr:to>
      <xdr:col>11</xdr:col>
      <xdr:colOff>31750</xdr:colOff>
      <xdr:row>81</xdr:row>
      <xdr:rowOff>149304</xdr:rowOff>
    </xdr:to>
    <xdr:cxnSp macro="">
      <xdr:nvCxnSpPr>
        <xdr:cNvPr id="202" name="直線コネクタ 201">
          <a:extLst>
            <a:ext uri="{FF2B5EF4-FFF2-40B4-BE49-F238E27FC236}">
              <a16:creationId xmlns:a16="http://schemas.microsoft.com/office/drawing/2014/main" id="{0A8395E2-5EC9-4DEB-92CF-DACFDC8E0AC9}"/>
            </a:ext>
          </a:extLst>
        </xdr:cNvPr>
        <xdr:cNvCxnSpPr/>
      </xdr:nvCxnSpPr>
      <xdr:spPr>
        <a:xfrm>
          <a:off x="1447800" y="13996377"/>
          <a:ext cx="889000" cy="4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118845</xdr:rowOff>
    </xdr:from>
    <xdr:to>
      <xdr:col>11</xdr:col>
      <xdr:colOff>82550</xdr:colOff>
      <xdr:row>82</xdr:row>
      <xdr:rowOff>48995</xdr:rowOff>
    </xdr:to>
    <xdr:sp macro="" textlink="">
      <xdr:nvSpPr>
        <xdr:cNvPr id="203" name="フローチャート: 判断 202">
          <a:extLst>
            <a:ext uri="{FF2B5EF4-FFF2-40B4-BE49-F238E27FC236}">
              <a16:creationId xmlns:a16="http://schemas.microsoft.com/office/drawing/2014/main" id="{F1C3BB19-AF2B-4C15-A642-CA18C7CD2608}"/>
            </a:ext>
          </a:extLst>
        </xdr:cNvPr>
        <xdr:cNvSpPr/>
      </xdr:nvSpPr>
      <xdr:spPr>
        <a:xfrm>
          <a:off x="2286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33772</xdr:rowOff>
    </xdr:from>
    <xdr:ext cx="762000" cy="259045"/>
    <xdr:sp macro="" textlink="">
      <xdr:nvSpPr>
        <xdr:cNvPr id="204" name="テキスト ボックス 203">
          <a:extLst>
            <a:ext uri="{FF2B5EF4-FFF2-40B4-BE49-F238E27FC236}">
              <a16:creationId xmlns:a16="http://schemas.microsoft.com/office/drawing/2014/main" id="{F25DACCE-BAAF-46E6-9F01-604248D5DEDF}"/>
            </a:ext>
          </a:extLst>
        </xdr:cNvPr>
        <xdr:cNvSpPr txBox="1"/>
      </xdr:nvSpPr>
      <xdr:spPr>
        <a:xfrm>
          <a:off x="1955800" y="1409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114109</xdr:rowOff>
    </xdr:from>
    <xdr:to>
      <xdr:col>7</xdr:col>
      <xdr:colOff>31750</xdr:colOff>
      <xdr:row>82</xdr:row>
      <xdr:rowOff>44259</xdr:rowOff>
    </xdr:to>
    <xdr:sp macro="" textlink="">
      <xdr:nvSpPr>
        <xdr:cNvPr id="205" name="フローチャート: 判断 204">
          <a:extLst>
            <a:ext uri="{FF2B5EF4-FFF2-40B4-BE49-F238E27FC236}">
              <a16:creationId xmlns:a16="http://schemas.microsoft.com/office/drawing/2014/main" id="{D966DB5A-046B-46DF-9670-0886B6013831}"/>
            </a:ext>
          </a:extLst>
        </xdr:cNvPr>
        <xdr:cNvSpPr/>
      </xdr:nvSpPr>
      <xdr:spPr>
        <a:xfrm>
          <a:off x="1397000" y="1400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29036</xdr:rowOff>
    </xdr:from>
    <xdr:ext cx="762000" cy="259045"/>
    <xdr:sp macro="" textlink="">
      <xdr:nvSpPr>
        <xdr:cNvPr id="206" name="テキスト ボックス 205">
          <a:extLst>
            <a:ext uri="{FF2B5EF4-FFF2-40B4-BE49-F238E27FC236}">
              <a16:creationId xmlns:a16="http://schemas.microsoft.com/office/drawing/2014/main" id="{894F0C0D-6F6C-4CC2-8E9D-3CD3B1312C13}"/>
            </a:ext>
          </a:extLst>
        </xdr:cNvPr>
        <xdr:cNvSpPr txBox="1"/>
      </xdr:nvSpPr>
      <xdr:spPr>
        <a:xfrm>
          <a:off x="1066800" y="1408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CBDEBFD5-3E5C-49AF-A0DD-B41E278FFC54}"/>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3AB21696-6D3F-4E19-908C-B36ACA85523A}"/>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9C79EB2D-D343-45A5-9003-814A4756B6A1}"/>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636517C0-75B1-4A1D-A411-F18E0D9F2459}"/>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ED9BCA9B-167E-48FA-95EB-B564B1FF43E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67219</xdr:rowOff>
    </xdr:from>
    <xdr:to>
      <xdr:col>23</xdr:col>
      <xdr:colOff>184150</xdr:colOff>
      <xdr:row>83</xdr:row>
      <xdr:rowOff>168819</xdr:rowOff>
    </xdr:to>
    <xdr:sp macro="" textlink="">
      <xdr:nvSpPr>
        <xdr:cNvPr id="212" name="楕円 211">
          <a:extLst>
            <a:ext uri="{FF2B5EF4-FFF2-40B4-BE49-F238E27FC236}">
              <a16:creationId xmlns:a16="http://schemas.microsoft.com/office/drawing/2014/main" id="{74233EBD-81F1-4C60-9974-DB9031F18D09}"/>
            </a:ext>
          </a:extLst>
        </xdr:cNvPr>
        <xdr:cNvSpPr/>
      </xdr:nvSpPr>
      <xdr:spPr>
        <a:xfrm>
          <a:off x="4902200" y="1429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83746</xdr:rowOff>
    </xdr:from>
    <xdr:ext cx="762000" cy="259045"/>
    <xdr:sp macro="" textlink="">
      <xdr:nvSpPr>
        <xdr:cNvPr id="213" name="人件費・物件費等の状況該当値テキスト">
          <a:extLst>
            <a:ext uri="{FF2B5EF4-FFF2-40B4-BE49-F238E27FC236}">
              <a16:creationId xmlns:a16="http://schemas.microsoft.com/office/drawing/2014/main" id="{8E2F443D-224D-4257-A3E9-AA85DB6D2A3E}"/>
            </a:ext>
          </a:extLst>
        </xdr:cNvPr>
        <xdr:cNvSpPr txBox="1"/>
      </xdr:nvSpPr>
      <xdr:spPr>
        <a:xfrm>
          <a:off x="5041900" y="14142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163344</xdr:rowOff>
    </xdr:from>
    <xdr:to>
      <xdr:col>19</xdr:col>
      <xdr:colOff>184150</xdr:colOff>
      <xdr:row>83</xdr:row>
      <xdr:rowOff>93494</xdr:rowOff>
    </xdr:to>
    <xdr:sp macro="" textlink="">
      <xdr:nvSpPr>
        <xdr:cNvPr id="214" name="楕円 213">
          <a:extLst>
            <a:ext uri="{FF2B5EF4-FFF2-40B4-BE49-F238E27FC236}">
              <a16:creationId xmlns:a16="http://schemas.microsoft.com/office/drawing/2014/main" id="{4B5DDF1D-B9E4-4878-AE7B-A3E2037941EC}"/>
            </a:ext>
          </a:extLst>
        </xdr:cNvPr>
        <xdr:cNvSpPr/>
      </xdr:nvSpPr>
      <xdr:spPr>
        <a:xfrm>
          <a:off x="4064000" y="1422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103671</xdr:rowOff>
    </xdr:from>
    <xdr:ext cx="736600" cy="259045"/>
    <xdr:sp macro="" textlink="">
      <xdr:nvSpPr>
        <xdr:cNvPr id="215" name="テキスト ボックス 214">
          <a:extLst>
            <a:ext uri="{FF2B5EF4-FFF2-40B4-BE49-F238E27FC236}">
              <a16:creationId xmlns:a16="http://schemas.microsoft.com/office/drawing/2014/main" id="{9C3D32EF-CF4A-4623-A548-1A247560ECD4}"/>
            </a:ext>
          </a:extLst>
        </xdr:cNvPr>
        <xdr:cNvSpPr txBox="1"/>
      </xdr:nvSpPr>
      <xdr:spPr>
        <a:xfrm>
          <a:off x="3733800" y="1399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111641</xdr:rowOff>
    </xdr:from>
    <xdr:to>
      <xdr:col>15</xdr:col>
      <xdr:colOff>133350</xdr:colOff>
      <xdr:row>83</xdr:row>
      <xdr:rowOff>41791</xdr:rowOff>
    </xdr:to>
    <xdr:sp macro="" textlink="">
      <xdr:nvSpPr>
        <xdr:cNvPr id="216" name="楕円 215">
          <a:extLst>
            <a:ext uri="{FF2B5EF4-FFF2-40B4-BE49-F238E27FC236}">
              <a16:creationId xmlns:a16="http://schemas.microsoft.com/office/drawing/2014/main" id="{119B6F82-9F3A-4420-885B-ABA3C8B3160C}"/>
            </a:ext>
          </a:extLst>
        </xdr:cNvPr>
        <xdr:cNvSpPr/>
      </xdr:nvSpPr>
      <xdr:spPr>
        <a:xfrm>
          <a:off x="3175000" y="1417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51968</xdr:rowOff>
    </xdr:from>
    <xdr:ext cx="762000" cy="259045"/>
    <xdr:sp macro="" textlink="">
      <xdr:nvSpPr>
        <xdr:cNvPr id="217" name="テキスト ボックス 216">
          <a:extLst>
            <a:ext uri="{FF2B5EF4-FFF2-40B4-BE49-F238E27FC236}">
              <a16:creationId xmlns:a16="http://schemas.microsoft.com/office/drawing/2014/main" id="{27D1101D-3F77-4C69-8137-B362C2A3CB8B}"/>
            </a:ext>
          </a:extLst>
        </xdr:cNvPr>
        <xdr:cNvSpPr txBox="1"/>
      </xdr:nvSpPr>
      <xdr:spPr>
        <a:xfrm>
          <a:off x="2844800" y="1393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98504</xdr:rowOff>
    </xdr:from>
    <xdr:to>
      <xdr:col>11</xdr:col>
      <xdr:colOff>82550</xdr:colOff>
      <xdr:row>82</xdr:row>
      <xdr:rowOff>28654</xdr:rowOff>
    </xdr:to>
    <xdr:sp macro="" textlink="">
      <xdr:nvSpPr>
        <xdr:cNvPr id="218" name="楕円 217">
          <a:extLst>
            <a:ext uri="{FF2B5EF4-FFF2-40B4-BE49-F238E27FC236}">
              <a16:creationId xmlns:a16="http://schemas.microsoft.com/office/drawing/2014/main" id="{82882666-7349-4622-8929-88B4B9D3B433}"/>
            </a:ext>
          </a:extLst>
        </xdr:cNvPr>
        <xdr:cNvSpPr/>
      </xdr:nvSpPr>
      <xdr:spPr>
        <a:xfrm>
          <a:off x="2286000" y="1398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38831</xdr:rowOff>
    </xdr:from>
    <xdr:ext cx="762000" cy="259045"/>
    <xdr:sp macro="" textlink="">
      <xdr:nvSpPr>
        <xdr:cNvPr id="219" name="テキスト ボックス 218">
          <a:extLst>
            <a:ext uri="{FF2B5EF4-FFF2-40B4-BE49-F238E27FC236}">
              <a16:creationId xmlns:a16="http://schemas.microsoft.com/office/drawing/2014/main" id="{57DE3604-1F4E-42D6-BA89-C5C1DEF3D214}"/>
            </a:ext>
          </a:extLst>
        </xdr:cNvPr>
        <xdr:cNvSpPr txBox="1"/>
      </xdr:nvSpPr>
      <xdr:spPr>
        <a:xfrm>
          <a:off x="1955800" y="1375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58127</xdr:rowOff>
    </xdr:from>
    <xdr:to>
      <xdr:col>7</xdr:col>
      <xdr:colOff>31750</xdr:colOff>
      <xdr:row>81</xdr:row>
      <xdr:rowOff>159727</xdr:rowOff>
    </xdr:to>
    <xdr:sp macro="" textlink="">
      <xdr:nvSpPr>
        <xdr:cNvPr id="220" name="楕円 219">
          <a:extLst>
            <a:ext uri="{FF2B5EF4-FFF2-40B4-BE49-F238E27FC236}">
              <a16:creationId xmlns:a16="http://schemas.microsoft.com/office/drawing/2014/main" id="{0C2AFBE1-01ED-4DAC-8695-5C7162615DA4}"/>
            </a:ext>
          </a:extLst>
        </xdr:cNvPr>
        <xdr:cNvSpPr/>
      </xdr:nvSpPr>
      <xdr:spPr>
        <a:xfrm>
          <a:off x="1397000" y="1394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169904</xdr:rowOff>
    </xdr:from>
    <xdr:ext cx="762000" cy="259045"/>
    <xdr:sp macro="" textlink="">
      <xdr:nvSpPr>
        <xdr:cNvPr id="221" name="テキスト ボックス 220">
          <a:extLst>
            <a:ext uri="{FF2B5EF4-FFF2-40B4-BE49-F238E27FC236}">
              <a16:creationId xmlns:a16="http://schemas.microsoft.com/office/drawing/2014/main" id="{5D0599C1-BC82-4ECE-86D2-FFAD673AAE9E}"/>
            </a:ext>
          </a:extLst>
        </xdr:cNvPr>
        <xdr:cNvSpPr txBox="1"/>
      </xdr:nvSpPr>
      <xdr:spPr>
        <a:xfrm>
          <a:off x="1066800" y="13714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CE747B0E-F9FF-4174-BA97-2C7363ECAF9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58E5F0CB-6E36-4249-81B6-3CA9FA0BEFA6}"/>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B2C3191E-5FD5-42AC-BA95-2AE780792E53}"/>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C5B0388E-09DF-4E71-9063-106EEE86C022}"/>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854271B8-CF5B-42CB-AFE3-1FC8A08A227D}"/>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8F06561D-9C63-4D60-9AD1-93135405AB1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C400DCDD-653E-48BE-AE19-5809E96DBA13}"/>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46881C09-74CB-4A4F-B67B-3A9A7C12CCAA}"/>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308DBE2A-088A-4861-83F5-492B6C20F4AE}"/>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63546125-CF59-4FF9-87E8-09B5F60B8B18}"/>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BDA6A461-1F11-490F-B5B4-CA7A9BAD36EA}"/>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B50DB6E-C016-481E-ABDA-30170F55A8CC}"/>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11D36F8D-179E-41AB-92B2-5A1B69165423}"/>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定員管理適正化計画に基づく人事管理や給与の適正運用等により、類似団体平均</a:t>
          </a:r>
          <a:r>
            <a:rPr kumimoji="1" lang="ja-JP" altLang="en-US" sz="1100" b="0" i="0" baseline="0">
              <a:solidFill>
                <a:schemeClr val="dk1"/>
              </a:solidFill>
              <a:effectLst/>
              <a:latin typeface="+mn-lt"/>
              <a:ea typeface="+mn-ea"/>
              <a:cs typeface="+mn-cs"/>
            </a:rPr>
            <a:t>値をここ数年</a:t>
          </a:r>
          <a:r>
            <a:rPr kumimoji="1" lang="ja-JP" altLang="ja-JP" sz="1100" b="0" i="0" baseline="0">
              <a:solidFill>
                <a:schemeClr val="dk1"/>
              </a:solidFill>
              <a:effectLst/>
              <a:latin typeface="+mn-lt"/>
              <a:ea typeface="+mn-ea"/>
              <a:cs typeface="+mn-cs"/>
            </a:rPr>
            <a:t>下回っている。今後も、給与及び職員数の適正化に努めていく。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5B2E48D0-AAD0-4202-8411-67899408189C}"/>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3C0D8FA2-0045-41CC-9F1C-248E18ED11E8}"/>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52893BD-3290-4979-A55E-5CA923FFEF72}"/>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A629F15B-AA3C-4F0B-960A-0C6B990E21E5}"/>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F43F1164-F5F8-4876-ABC6-1494D9B9CB96}"/>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F84F6D62-0C54-4C65-B27C-2C808DD00B5A}"/>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2314FC44-48FB-4918-84D2-6CB1A34EE8B9}"/>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1E4C7EDC-0BB2-486E-A44F-67AD60FA17DC}"/>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E89EABFA-EEE2-45CD-8ED2-85AA5D62670C}"/>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CD7617B8-9A9A-4D98-BDDC-FC5C29E8BC8F}"/>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E8605600-162E-4933-A23C-FDF00BF6BEDC}"/>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56729F90-E01F-4253-9CA6-75EB70119FCC}"/>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C1CD2781-63D0-4C85-842C-30E84CE3A4E1}"/>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F2EEF6BE-7741-41DB-A334-8D48F91EE3A7}"/>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BEB24813-B0E9-48BD-8CB7-821D2600D5BA}"/>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BAF4166E-FCFA-4F0F-A9BC-BEFD003CB5E2}"/>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C74CC761-4685-43B1-B631-A8EF5B17A93E}"/>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907</xdr:rowOff>
    </xdr:to>
    <xdr:cxnSp macro="">
      <xdr:nvCxnSpPr>
        <xdr:cNvPr id="252" name="直線コネクタ 251">
          <a:extLst>
            <a:ext uri="{FF2B5EF4-FFF2-40B4-BE49-F238E27FC236}">
              <a16:creationId xmlns:a16="http://schemas.microsoft.com/office/drawing/2014/main" id="{D7736001-FA63-4002-AA8E-C47512657667}"/>
            </a:ext>
          </a:extLst>
        </xdr:cNvPr>
        <xdr:cNvCxnSpPr/>
      </xdr:nvCxnSpPr>
      <xdr:spPr>
        <a:xfrm flipV="1">
          <a:off x="17018000" y="1377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3" name="給与水準   （国との比較）最小値テキスト">
          <a:extLst>
            <a:ext uri="{FF2B5EF4-FFF2-40B4-BE49-F238E27FC236}">
              <a16:creationId xmlns:a16="http://schemas.microsoft.com/office/drawing/2014/main" id="{6AC147DA-E6D7-4DF5-9FDD-20843A5B570F}"/>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4" name="直線コネクタ 253">
          <a:extLst>
            <a:ext uri="{FF2B5EF4-FFF2-40B4-BE49-F238E27FC236}">
              <a16:creationId xmlns:a16="http://schemas.microsoft.com/office/drawing/2014/main" id="{E914A289-9493-484F-8BB6-A1C073B2BDC8}"/>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5" name="給与水準   （国との比較）最大値テキスト">
          <a:extLst>
            <a:ext uri="{FF2B5EF4-FFF2-40B4-BE49-F238E27FC236}">
              <a16:creationId xmlns:a16="http://schemas.microsoft.com/office/drawing/2014/main" id="{3B3BF397-4CEA-422C-A080-28B03CABB5F9}"/>
            </a:ext>
          </a:extLst>
        </xdr:cNvPr>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6" name="直線コネクタ 255">
          <a:extLst>
            <a:ext uri="{FF2B5EF4-FFF2-40B4-BE49-F238E27FC236}">
              <a16:creationId xmlns:a16="http://schemas.microsoft.com/office/drawing/2014/main" id="{C4C7A97A-8375-4B74-9012-DFB0313D3913}"/>
            </a:ext>
          </a:extLst>
        </xdr:cNvPr>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11793</xdr:rowOff>
    </xdr:from>
    <xdr:to>
      <xdr:col>81</xdr:col>
      <xdr:colOff>44450</xdr:colOff>
      <xdr:row>82</xdr:row>
      <xdr:rowOff>115207</xdr:rowOff>
    </xdr:to>
    <xdr:cxnSp macro="">
      <xdr:nvCxnSpPr>
        <xdr:cNvPr id="257" name="直線コネクタ 256">
          <a:extLst>
            <a:ext uri="{FF2B5EF4-FFF2-40B4-BE49-F238E27FC236}">
              <a16:creationId xmlns:a16="http://schemas.microsoft.com/office/drawing/2014/main" id="{E7488786-E02C-48B3-BC1B-C64942E642CC}"/>
            </a:ext>
          </a:extLst>
        </xdr:cNvPr>
        <xdr:cNvCxnSpPr/>
      </xdr:nvCxnSpPr>
      <xdr:spPr>
        <a:xfrm flipV="1">
          <a:off x="16179800" y="1407069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158041</xdr:rowOff>
    </xdr:from>
    <xdr:ext cx="762000" cy="259045"/>
    <xdr:sp macro="" textlink="">
      <xdr:nvSpPr>
        <xdr:cNvPr id="258" name="給与水準   （国との比較）平均値テキスト">
          <a:extLst>
            <a:ext uri="{FF2B5EF4-FFF2-40B4-BE49-F238E27FC236}">
              <a16:creationId xmlns:a16="http://schemas.microsoft.com/office/drawing/2014/main" id="{FD7D9D2F-30D1-4F5F-A622-030E21200B94}"/>
            </a:ext>
          </a:extLst>
        </xdr:cNvPr>
        <xdr:cNvSpPr txBox="1"/>
      </xdr:nvSpPr>
      <xdr:spPr>
        <a:xfrm>
          <a:off x="17106900" y="143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9" name="フローチャート: 判断 258">
          <a:extLst>
            <a:ext uri="{FF2B5EF4-FFF2-40B4-BE49-F238E27FC236}">
              <a16:creationId xmlns:a16="http://schemas.microsoft.com/office/drawing/2014/main" id="{6016B22D-057C-4B63-973C-86AA8B30023F}"/>
            </a:ext>
          </a:extLst>
        </xdr:cNvPr>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82</xdr:row>
      <xdr:rowOff>115207</xdr:rowOff>
    </xdr:to>
    <xdr:cxnSp macro="">
      <xdr:nvCxnSpPr>
        <xdr:cNvPr id="260" name="直線コネクタ 259">
          <a:extLst>
            <a:ext uri="{FF2B5EF4-FFF2-40B4-BE49-F238E27FC236}">
              <a16:creationId xmlns:a16="http://schemas.microsoft.com/office/drawing/2014/main" id="{75B609F4-C1E8-439C-A3BB-B7BC12EB585C}"/>
            </a:ext>
          </a:extLst>
        </xdr:cNvPr>
        <xdr:cNvCxnSpPr/>
      </xdr:nvCxnSpPr>
      <xdr:spPr>
        <a:xfrm>
          <a:off x="15290800" y="141568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a:extLst>
            <a:ext uri="{FF2B5EF4-FFF2-40B4-BE49-F238E27FC236}">
              <a16:creationId xmlns:a16="http://schemas.microsoft.com/office/drawing/2014/main" id="{ACB7DCB2-9FBC-4AB6-8657-A3AEE3E3E6DC}"/>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2" name="テキスト ボックス 261">
          <a:extLst>
            <a:ext uri="{FF2B5EF4-FFF2-40B4-BE49-F238E27FC236}">
              <a16:creationId xmlns:a16="http://schemas.microsoft.com/office/drawing/2014/main" id="{29FB35E7-BD63-4842-A910-796E97D5868D}"/>
            </a:ext>
          </a:extLst>
        </xdr:cNvPr>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83</xdr:row>
      <xdr:rowOff>81643</xdr:rowOff>
    </xdr:to>
    <xdr:cxnSp macro="">
      <xdr:nvCxnSpPr>
        <xdr:cNvPr id="263" name="直線コネクタ 262">
          <a:extLst>
            <a:ext uri="{FF2B5EF4-FFF2-40B4-BE49-F238E27FC236}">
              <a16:creationId xmlns:a16="http://schemas.microsoft.com/office/drawing/2014/main" id="{619A74A7-8F1E-43FC-94CA-B5A47C59A654}"/>
            </a:ext>
          </a:extLst>
        </xdr:cNvPr>
        <xdr:cNvCxnSpPr/>
      </xdr:nvCxnSpPr>
      <xdr:spPr>
        <a:xfrm flipV="1">
          <a:off x="14401800" y="1415687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62313EAC-93C4-480C-A89D-A7B2440CE2A8}"/>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5" name="テキスト ボックス 264">
          <a:extLst>
            <a:ext uri="{FF2B5EF4-FFF2-40B4-BE49-F238E27FC236}">
              <a16:creationId xmlns:a16="http://schemas.microsoft.com/office/drawing/2014/main" id="{2AE75547-E6DB-427C-BA78-9D86E0EDFA78}"/>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131536</xdr:rowOff>
    </xdr:from>
    <xdr:to>
      <xdr:col>68</xdr:col>
      <xdr:colOff>152400</xdr:colOff>
      <xdr:row>83</xdr:row>
      <xdr:rowOff>81643</xdr:rowOff>
    </xdr:to>
    <xdr:cxnSp macro="">
      <xdr:nvCxnSpPr>
        <xdr:cNvPr id="266" name="直線コネクタ 265">
          <a:extLst>
            <a:ext uri="{FF2B5EF4-FFF2-40B4-BE49-F238E27FC236}">
              <a16:creationId xmlns:a16="http://schemas.microsoft.com/office/drawing/2014/main" id="{B47E4A36-E367-470D-9637-C490B0B8F6A7}"/>
            </a:ext>
          </a:extLst>
        </xdr:cNvPr>
        <xdr:cNvCxnSpPr/>
      </xdr:nvCxnSpPr>
      <xdr:spPr>
        <a:xfrm>
          <a:off x="13512800" y="14018986"/>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67" name="フローチャート: 判断 266">
          <a:extLst>
            <a:ext uri="{FF2B5EF4-FFF2-40B4-BE49-F238E27FC236}">
              <a16:creationId xmlns:a16="http://schemas.microsoft.com/office/drawing/2014/main" id="{38DDF2C2-7BCD-45BB-92F8-633E2522E691}"/>
            </a:ext>
          </a:extLst>
        </xdr:cNvPr>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68" name="テキスト ボックス 267">
          <a:extLst>
            <a:ext uri="{FF2B5EF4-FFF2-40B4-BE49-F238E27FC236}">
              <a16:creationId xmlns:a16="http://schemas.microsoft.com/office/drawing/2014/main" id="{75D07EAF-FF97-4B60-9093-0300605225C1}"/>
            </a:ext>
          </a:extLst>
        </xdr:cNvPr>
        <xdr:cNvSpPr txBox="1"/>
      </xdr:nvSpPr>
      <xdr:spPr>
        <a:xfrm>
          <a:off x="14020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9" name="フローチャート: 判断 268">
          <a:extLst>
            <a:ext uri="{FF2B5EF4-FFF2-40B4-BE49-F238E27FC236}">
              <a16:creationId xmlns:a16="http://schemas.microsoft.com/office/drawing/2014/main" id="{A2873EE7-A1E3-4C4E-8A01-604FB5E06C4E}"/>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0" name="テキスト ボックス 269">
          <a:extLst>
            <a:ext uri="{FF2B5EF4-FFF2-40B4-BE49-F238E27FC236}">
              <a16:creationId xmlns:a16="http://schemas.microsoft.com/office/drawing/2014/main" id="{909E7C65-6D74-4E8A-8DAF-88B567171251}"/>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1A8E8C89-964A-4656-AE9F-CCCDC5F1FAFE}"/>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39B90AAB-FD1A-4D41-A02F-ADC437708F2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8D1F1674-3961-4EDB-95A8-7D1289FDB75E}"/>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FC280AB5-8AC9-448A-8199-2BB6E6991895}"/>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2FCED1A1-D13A-4BE8-A32B-984532448065}"/>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132443</xdr:rowOff>
    </xdr:from>
    <xdr:to>
      <xdr:col>81</xdr:col>
      <xdr:colOff>95250</xdr:colOff>
      <xdr:row>82</xdr:row>
      <xdr:rowOff>62593</xdr:rowOff>
    </xdr:to>
    <xdr:sp macro="" textlink="">
      <xdr:nvSpPr>
        <xdr:cNvPr id="276" name="楕円 275">
          <a:extLst>
            <a:ext uri="{FF2B5EF4-FFF2-40B4-BE49-F238E27FC236}">
              <a16:creationId xmlns:a16="http://schemas.microsoft.com/office/drawing/2014/main" id="{2518DD9B-92D8-42E4-A7F1-9ECE9AE21472}"/>
            </a:ext>
          </a:extLst>
        </xdr:cNvPr>
        <xdr:cNvSpPr/>
      </xdr:nvSpPr>
      <xdr:spPr>
        <a:xfrm>
          <a:off x="169672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148970</xdr:rowOff>
    </xdr:from>
    <xdr:ext cx="762000" cy="259045"/>
    <xdr:sp macro="" textlink="">
      <xdr:nvSpPr>
        <xdr:cNvPr id="277" name="給与水準   （国との比較）該当値テキスト">
          <a:extLst>
            <a:ext uri="{FF2B5EF4-FFF2-40B4-BE49-F238E27FC236}">
              <a16:creationId xmlns:a16="http://schemas.microsoft.com/office/drawing/2014/main" id="{F919F599-1E07-4B78-81FC-0401216D7628}"/>
            </a:ext>
          </a:extLst>
        </xdr:cNvPr>
        <xdr:cNvSpPr txBox="1"/>
      </xdr:nvSpPr>
      <xdr:spPr>
        <a:xfrm>
          <a:off x="17106900" y="1386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78" name="楕円 277">
          <a:extLst>
            <a:ext uri="{FF2B5EF4-FFF2-40B4-BE49-F238E27FC236}">
              <a16:creationId xmlns:a16="http://schemas.microsoft.com/office/drawing/2014/main" id="{B87404EE-53AC-4BB1-9DE8-4CAC31E77AE8}"/>
            </a:ext>
          </a:extLst>
        </xdr:cNvPr>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79" name="テキスト ボックス 278">
          <a:extLst>
            <a:ext uri="{FF2B5EF4-FFF2-40B4-BE49-F238E27FC236}">
              <a16:creationId xmlns:a16="http://schemas.microsoft.com/office/drawing/2014/main" id="{E92B49FC-B5FD-4B24-9C00-AB7CE49B5B79}"/>
            </a:ext>
          </a:extLst>
        </xdr:cNvPr>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80" name="楕円 279">
          <a:extLst>
            <a:ext uri="{FF2B5EF4-FFF2-40B4-BE49-F238E27FC236}">
              <a16:creationId xmlns:a16="http://schemas.microsoft.com/office/drawing/2014/main" id="{6C1F6227-973A-49CD-B535-F0CE6C42F880}"/>
            </a:ext>
          </a:extLst>
        </xdr:cNvPr>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81" name="テキスト ボックス 280">
          <a:extLst>
            <a:ext uri="{FF2B5EF4-FFF2-40B4-BE49-F238E27FC236}">
              <a16:creationId xmlns:a16="http://schemas.microsoft.com/office/drawing/2014/main" id="{FC75AB6B-DAF1-4993-B2D0-4D8D6D3336D0}"/>
            </a:ext>
          </a:extLst>
        </xdr:cNvPr>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30843</xdr:rowOff>
    </xdr:from>
    <xdr:to>
      <xdr:col>68</xdr:col>
      <xdr:colOff>203200</xdr:colOff>
      <xdr:row>83</xdr:row>
      <xdr:rowOff>132443</xdr:rowOff>
    </xdr:to>
    <xdr:sp macro="" textlink="">
      <xdr:nvSpPr>
        <xdr:cNvPr id="282" name="楕円 281">
          <a:extLst>
            <a:ext uri="{FF2B5EF4-FFF2-40B4-BE49-F238E27FC236}">
              <a16:creationId xmlns:a16="http://schemas.microsoft.com/office/drawing/2014/main" id="{49B71193-F8C9-48E3-A920-E16B305B40B7}"/>
            </a:ext>
          </a:extLst>
        </xdr:cNvPr>
        <xdr:cNvSpPr/>
      </xdr:nvSpPr>
      <xdr:spPr>
        <a:xfrm>
          <a:off x="14351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142620</xdr:rowOff>
    </xdr:from>
    <xdr:ext cx="762000" cy="259045"/>
    <xdr:sp macro="" textlink="">
      <xdr:nvSpPr>
        <xdr:cNvPr id="283" name="テキスト ボックス 282">
          <a:extLst>
            <a:ext uri="{FF2B5EF4-FFF2-40B4-BE49-F238E27FC236}">
              <a16:creationId xmlns:a16="http://schemas.microsoft.com/office/drawing/2014/main" id="{AB1F5B1A-990B-4303-86D1-5F196BA6F206}"/>
            </a:ext>
          </a:extLst>
        </xdr:cNvPr>
        <xdr:cNvSpPr txBox="1"/>
      </xdr:nvSpPr>
      <xdr:spPr>
        <a:xfrm>
          <a:off x="14020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80736</xdr:rowOff>
    </xdr:from>
    <xdr:to>
      <xdr:col>64</xdr:col>
      <xdr:colOff>152400</xdr:colOff>
      <xdr:row>82</xdr:row>
      <xdr:rowOff>10886</xdr:rowOff>
    </xdr:to>
    <xdr:sp macro="" textlink="">
      <xdr:nvSpPr>
        <xdr:cNvPr id="284" name="楕円 283">
          <a:extLst>
            <a:ext uri="{FF2B5EF4-FFF2-40B4-BE49-F238E27FC236}">
              <a16:creationId xmlns:a16="http://schemas.microsoft.com/office/drawing/2014/main" id="{5DA443C3-3CBD-43CB-9169-6C665103596B}"/>
            </a:ext>
          </a:extLst>
        </xdr:cNvPr>
        <xdr:cNvSpPr/>
      </xdr:nvSpPr>
      <xdr:spPr>
        <a:xfrm>
          <a:off x="13462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21063</xdr:rowOff>
    </xdr:from>
    <xdr:ext cx="762000" cy="259045"/>
    <xdr:sp macro="" textlink="">
      <xdr:nvSpPr>
        <xdr:cNvPr id="285" name="テキスト ボックス 284">
          <a:extLst>
            <a:ext uri="{FF2B5EF4-FFF2-40B4-BE49-F238E27FC236}">
              <a16:creationId xmlns:a16="http://schemas.microsoft.com/office/drawing/2014/main" id="{BFCDED7A-C2C1-478B-8207-B99091687E49}"/>
            </a:ext>
          </a:extLst>
        </xdr:cNvPr>
        <xdr:cNvSpPr txBox="1"/>
      </xdr:nvSpPr>
      <xdr:spPr>
        <a:xfrm>
          <a:off x="13131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EAF875A0-97C6-4BAC-B828-8F9526EAC2D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ACB05FF3-9534-4296-B790-F00636C3FA65}"/>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CF2A6159-6BE8-4B64-8CBD-810D24F11349}"/>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1E03919A-ABB3-40A7-AA91-3341AA16B135}"/>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265955A4-F7EB-48E1-AE87-967A7523FBF1}"/>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409BF4C2-C6AE-4641-86B1-32D1D43BD99A}"/>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D92D4877-14C9-46BC-A96F-040F0CF132BF}"/>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E658704-BF6F-4268-B792-94C08BBF3F0E}"/>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91B0BDE9-61EF-4953-A068-B7B9DFCABD93}"/>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1A40C5DF-DD10-49A1-8ECA-D4564DFAB20E}"/>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7490C424-2309-418D-B6F8-FFD502C5E102}"/>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A32F72E1-FA97-4970-932A-C07B90A002A1}"/>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FD5C9938-8581-4D78-B3F7-40DEAEAD1546}"/>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普通会計の人口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人当たりの職員数は、ここ数年、類似団体平均値を下回っている。今後も民間活力の活用等方策を検討・実施し、組織のスリム化を図っていく。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1C8925EE-3DD4-4085-B811-95D4512B63FE}"/>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FEDBC9BD-80D0-431E-AF50-65344CC446B2}"/>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38C6D02C-9387-44B7-BB0F-11A58E0AE824}"/>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5010760D-80E1-409E-AFCE-F74F00C2E253}"/>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E0C6368F-8FFA-4008-BD94-B85293C28D96}"/>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F3F3DBC4-739E-4933-8D45-CA4BD12FAC25}"/>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B1AC506C-7565-471E-BAB0-3508B7BF025C}"/>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8E58E5E6-3DB8-4858-A0BC-347018E21849}"/>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4F453BA3-1FB6-4690-B6E4-32383576F95B}"/>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F8D7B227-B06F-4AC0-BB47-9D2A5D048C3E}"/>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CB327F77-6107-4D67-A2FE-69397B8DEEAC}"/>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DA4A5BCF-110A-4119-B884-5F817141EB9F}"/>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8FC9DB2-0AF1-4E71-978B-2528CA2D39E5}"/>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4BB77668-6C0C-4C5A-BBD6-C6347FD51BAD}"/>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B09F295F-6816-446F-AE54-484A84D5F38D}"/>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EFF2A2DC-C35C-42E1-99D7-304E2F75A8B5}"/>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66146</xdr:rowOff>
    </xdr:from>
    <xdr:to>
      <xdr:col>81</xdr:col>
      <xdr:colOff>44450</xdr:colOff>
      <xdr:row>67</xdr:row>
      <xdr:rowOff>150389</xdr:rowOff>
    </xdr:to>
    <xdr:cxnSp macro="">
      <xdr:nvCxnSpPr>
        <xdr:cNvPr id="315" name="直線コネクタ 314">
          <a:extLst>
            <a:ext uri="{FF2B5EF4-FFF2-40B4-BE49-F238E27FC236}">
              <a16:creationId xmlns:a16="http://schemas.microsoft.com/office/drawing/2014/main" id="{C10A44B0-F83F-4EA4-8761-C4E432FFE31A}"/>
            </a:ext>
          </a:extLst>
        </xdr:cNvPr>
        <xdr:cNvCxnSpPr/>
      </xdr:nvCxnSpPr>
      <xdr:spPr>
        <a:xfrm flipV="1">
          <a:off x="17018000" y="10181696"/>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122466</xdr:rowOff>
    </xdr:from>
    <xdr:ext cx="762000" cy="259045"/>
    <xdr:sp macro="" textlink="">
      <xdr:nvSpPr>
        <xdr:cNvPr id="316" name="定員管理の状況最小値テキスト">
          <a:extLst>
            <a:ext uri="{FF2B5EF4-FFF2-40B4-BE49-F238E27FC236}">
              <a16:creationId xmlns:a16="http://schemas.microsoft.com/office/drawing/2014/main" id="{939A67B0-2519-4C31-BBA7-1201944D7839}"/>
            </a:ext>
          </a:extLst>
        </xdr:cNvPr>
        <xdr:cNvSpPr txBox="1"/>
      </xdr:nvSpPr>
      <xdr:spPr>
        <a:xfrm>
          <a:off x="17106900" y="116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150389</xdr:rowOff>
    </xdr:from>
    <xdr:to>
      <xdr:col>81</xdr:col>
      <xdr:colOff>133350</xdr:colOff>
      <xdr:row>67</xdr:row>
      <xdr:rowOff>150389</xdr:rowOff>
    </xdr:to>
    <xdr:cxnSp macro="">
      <xdr:nvCxnSpPr>
        <xdr:cNvPr id="317" name="直線コネクタ 316">
          <a:extLst>
            <a:ext uri="{FF2B5EF4-FFF2-40B4-BE49-F238E27FC236}">
              <a16:creationId xmlns:a16="http://schemas.microsoft.com/office/drawing/2014/main" id="{E4B9A817-788D-483C-929B-87D1B643F98C}"/>
            </a:ext>
          </a:extLst>
        </xdr:cNvPr>
        <xdr:cNvCxnSpPr/>
      </xdr:nvCxnSpPr>
      <xdr:spPr>
        <a:xfrm>
          <a:off x="16929100" y="1163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152523</xdr:rowOff>
    </xdr:from>
    <xdr:ext cx="762000" cy="259045"/>
    <xdr:sp macro="" textlink="">
      <xdr:nvSpPr>
        <xdr:cNvPr id="318" name="定員管理の状況最大値テキスト">
          <a:extLst>
            <a:ext uri="{FF2B5EF4-FFF2-40B4-BE49-F238E27FC236}">
              <a16:creationId xmlns:a16="http://schemas.microsoft.com/office/drawing/2014/main" id="{19360B2B-E6A9-47D1-991F-AF53D23E9C41}"/>
            </a:ext>
          </a:extLst>
        </xdr:cNvPr>
        <xdr:cNvSpPr txBox="1"/>
      </xdr:nvSpPr>
      <xdr:spPr>
        <a:xfrm>
          <a:off x="17106900" y="99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66146</xdr:rowOff>
    </xdr:from>
    <xdr:to>
      <xdr:col>81</xdr:col>
      <xdr:colOff>133350</xdr:colOff>
      <xdr:row>59</xdr:row>
      <xdr:rowOff>66146</xdr:rowOff>
    </xdr:to>
    <xdr:cxnSp macro="">
      <xdr:nvCxnSpPr>
        <xdr:cNvPr id="319" name="直線コネクタ 318">
          <a:extLst>
            <a:ext uri="{FF2B5EF4-FFF2-40B4-BE49-F238E27FC236}">
              <a16:creationId xmlns:a16="http://schemas.microsoft.com/office/drawing/2014/main" id="{BAD310F1-EDC1-46C0-989E-5A59063A50C0}"/>
            </a:ext>
          </a:extLst>
        </xdr:cNvPr>
        <xdr:cNvCxnSpPr/>
      </xdr:nvCxnSpPr>
      <xdr:spPr>
        <a:xfrm>
          <a:off x="16929100" y="1018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82232</xdr:rowOff>
    </xdr:from>
    <xdr:to>
      <xdr:col>81</xdr:col>
      <xdr:colOff>44450</xdr:colOff>
      <xdr:row>60</xdr:row>
      <xdr:rowOff>3281</xdr:rowOff>
    </xdr:to>
    <xdr:cxnSp macro="">
      <xdr:nvCxnSpPr>
        <xdr:cNvPr id="320" name="直線コネクタ 319">
          <a:extLst>
            <a:ext uri="{FF2B5EF4-FFF2-40B4-BE49-F238E27FC236}">
              <a16:creationId xmlns:a16="http://schemas.microsoft.com/office/drawing/2014/main" id="{4A953CD1-D0AD-433C-914B-9217FE660EA3}"/>
            </a:ext>
          </a:extLst>
        </xdr:cNvPr>
        <xdr:cNvCxnSpPr/>
      </xdr:nvCxnSpPr>
      <xdr:spPr>
        <a:xfrm>
          <a:off x="16179800" y="10197782"/>
          <a:ext cx="8382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70290</xdr:rowOff>
    </xdr:from>
    <xdr:ext cx="762000" cy="259045"/>
    <xdr:sp macro="" textlink="">
      <xdr:nvSpPr>
        <xdr:cNvPr id="321" name="定員管理の状況平均値テキスト">
          <a:extLst>
            <a:ext uri="{FF2B5EF4-FFF2-40B4-BE49-F238E27FC236}">
              <a16:creationId xmlns:a16="http://schemas.microsoft.com/office/drawing/2014/main" id="{9C8DBF89-F37C-43EB-94FC-205623462D55}"/>
            </a:ext>
          </a:extLst>
        </xdr:cNvPr>
        <xdr:cNvSpPr txBox="1"/>
      </xdr:nvSpPr>
      <xdr:spPr>
        <a:xfrm>
          <a:off x="17106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98213</xdr:rowOff>
    </xdr:from>
    <xdr:to>
      <xdr:col>81</xdr:col>
      <xdr:colOff>95250</xdr:colOff>
      <xdr:row>63</xdr:row>
      <xdr:rowOff>28363</xdr:rowOff>
    </xdr:to>
    <xdr:sp macro="" textlink="">
      <xdr:nvSpPr>
        <xdr:cNvPr id="322" name="フローチャート: 判断 321">
          <a:extLst>
            <a:ext uri="{FF2B5EF4-FFF2-40B4-BE49-F238E27FC236}">
              <a16:creationId xmlns:a16="http://schemas.microsoft.com/office/drawing/2014/main" id="{97DBFB63-F6E2-4CC8-BE97-564E36943207}"/>
            </a:ext>
          </a:extLst>
        </xdr:cNvPr>
        <xdr:cNvSpPr/>
      </xdr:nvSpPr>
      <xdr:spPr>
        <a:xfrm>
          <a:off x="16967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58103</xdr:rowOff>
    </xdr:from>
    <xdr:to>
      <xdr:col>77</xdr:col>
      <xdr:colOff>44450</xdr:colOff>
      <xdr:row>59</xdr:row>
      <xdr:rowOff>82232</xdr:rowOff>
    </xdr:to>
    <xdr:cxnSp macro="">
      <xdr:nvCxnSpPr>
        <xdr:cNvPr id="323" name="直線コネクタ 322">
          <a:extLst>
            <a:ext uri="{FF2B5EF4-FFF2-40B4-BE49-F238E27FC236}">
              <a16:creationId xmlns:a16="http://schemas.microsoft.com/office/drawing/2014/main" id="{BA9E0371-4AE7-46B9-BC63-2CDCB2EF6257}"/>
            </a:ext>
          </a:extLst>
        </xdr:cNvPr>
        <xdr:cNvCxnSpPr/>
      </xdr:nvCxnSpPr>
      <xdr:spPr>
        <a:xfrm>
          <a:off x="15290800" y="1017365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53975</xdr:rowOff>
    </xdr:from>
    <xdr:to>
      <xdr:col>77</xdr:col>
      <xdr:colOff>95250</xdr:colOff>
      <xdr:row>62</xdr:row>
      <xdr:rowOff>155575</xdr:rowOff>
    </xdr:to>
    <xdr:sp macro="" textlink="">
      <xdr:nvSpPr>
        <xdr:cNvPr id="324" name="フローチャート: 判断 323">
          <a:extLst>
            <a:ext uri="{FF2B5EF4-FFF2-40B4-BE49-F238E27FC236}">
              <a16:creationId xmlns:a16="http://schemas.microsoft.com/office/drawing/2014/main" id="{9BE32AA6-16A2-49BA-A1CC-87C7512DEADE}"/>
            </a:ext>
          </a:extLst>
        </xdr:cNvPr>
        <xdr:cNvSpPr/>
      </xdr:nvSpPr>
      <xdr:spPr>
        <a:xfrm>
          <a:off x="16129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140352</xdr:rowOff>
    </xdr:from>
    <xdr:ext cx="736600" cy="259045"/>
    <xdr:sp macro="" textlink="">
      <xdr:nvSpPr>
        <xdr:cNvPr id="325" name="テキスト ボックス 324">
          <a:extLst>
            <a:ext uri="{FF2B5EF4-FFF2-40B4-BE49-F238E27FC236}">
              <a16:creationId xmlns:a16="http://schemas.microsoft.com/office/drawing/2014/main" id="{2012CE4D-0E93-4B30-B2DB-BF46457D37B0}"/>
            </a:ext>
          </a:extLst>
        </xdr:cNvPr>
        <xdr:cNvSpPr txBox="1"/>
      </xdr:nvSpPr>
      <xdr:spPr>
        <a:xfrm>
          <a:off x="15798800" y="1077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23919</xdr:rowOff>
    </xdr:from>
    <xdr:to>
      <xdr:col>72</xdr:col>
      <xdr:colOff>203200</xdr:colOff>
      <xdr:row>59</xdr:row>
      <xdr:rowOff>58103</xdr:rowOff>
    </xdr:to>
    <xdr:cxnSp macro="">
      <xdr:nvCxnSpPr>
        <xdr:cNvPr id="326" name="直線コネクタ 325">
          <a:extLst>
            <a:ext uri="{FF2B5EF4-FFF2-40B4-BE49-F238E27FC236}">
              <a16:creationId xmlns:a16="http://schemas.microsoft.com/office/drawing/2014/main" id="{23FA547D-CC47-4C14-A8C0-4F24C192157B}"/>
            </a:ext>
          </a:extLst>
        </xdr:cNvPr>
        <xdr:cNvCxnSpPr/>
      </xdr:nvCxnSpPr>
      <xdr:spPr>
        <a:xfrm>
          <a:off x="14401800" y="10139469"/>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7726</xdr:rowOff>
    </xdr:from>
    <xdr:to>
      <xdr:col>73</xdr:col>
      <xdr:colOff>44450</xdr:colOff>
      <xdr:row>62</xdr:row>
      <xdr:rowOff>109326</xdr:rowOff>
    </xdr:to>
    <xdr:sp macro="" textlink="">
      <xdr:nvSpPr>
        <xdr:cNvPr id="327" name="フローチャート: 判断 326">
          <a:extLst>
            <a:ext uri="{FF2B5EF4-FFF2-40B4-BE49-F238E27FC236}">
              <a16:creationId xmlns:a16="http://schemas.microsoft.com/office/drawing/2014/main" id="{9B3B0543-F8F6-42F0-B676-84480B44BD32}"/>
            </a:ext>
          </a:extLst>
        </xdr:cNvPr>
        <xdr:cNvSpPr/>
      </xdr:nvSpPr>
      <xdr:spPr>
        <a:xfrm>
          <a:off x="15240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94103</xdr:rowOff>
    </xdr:from>
    <xdr:ext cx="762000" cy="259045"/>
    <xdr:sp macro="" textlink="">
      <xdr:nvSpPr>
        <xdr:cNvPr id="328" name="テキスト ボックス 327">
          <a:extLst>
            <a:ext uri="{FF2B5EF4-FFF2-40B4-BE49-F238E27FC236}">
              <a16:creationId xmlns:a16="http://schemas.microsoft.com/office/drawing/2014/main" id="{7B2BC9ED-EBCE-4C2D-9033-15C7025F2640}"/>
            </a:ext>
          </a:extLst>
        </xdr:cNvPr>
        <xdr:cNvSpPr txBox="1"/>
      </xdr:nvSpPr>
      <xdr:spPr>
        <a:xfrm>
          <a:off x="14909800" y="107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161184</xdr:rowOff>
    </xdr:from>
    <xdr:to>
      <xdr:col>68</xdr:col>
      <xdr:colOff>152400</xdr:colOff>
      <xdr:row>59</xdr:row>
      <xdr:rowOff>23919</xdr:rowOff>
    </xdr:to>
    <xdr:cxnSp macro="">
      <xdr:nvCxnSpPr>
        <xdr:cNvPr id="329" name="直線コネクタ 328">
          <a:extLst>
            <a:ext uri="{FF2B5EF4-FFF2-40B4-BE49-F238E27FC236}">
              <a16:creationId xmlns:a16="http://schemas.microsoft.com/office/drawing/2014/main" id="{878CFFE7-9772-4A67-A24A-675C96E63F65}"/>
            </a:ext>
          </a:extLst>
        </xdr:cNvPr>
        <xdr:cNvCxnSpPr/>
      </xdr:nvCxnSpPr>
      <xdr:spPr>
        <a:xfrm>
          <a:off x="13512800" y="10105284"/>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131974</xdr:rowOff>
    </xdr:from>
    <xdr:to>
      <xdr:col>68</xdr:col>
      <xdr:colOff>203200</xdr:colOff>
      <xdr:row>60</xdr:row>
      <xdr:rowOff>62124</xdr:rowOff>
    </xdr:to>
    <xdr:sp macro="" textlink="">
      <xdr:nvSpPr>
        <xdr:cNvPr id="330" name="フローチャート: 判断 329">
          <a:extLst>
            <a:ext uri="{FF2B5EF4-FFF2-40B4-BE49-F238E27FC236}">
              <a16:creationId xmlns:a16="http://schemas.microsoft.com/office/drawing/2014/main" id="{0B241516-D955-482A-A6EA-26B39C2D1CC0}"/>
            </a:ext>
          </a:extLst>
        </xdr:cNvPr>
        <xdr:cNvSpPr/>
      </xdr:nvSpPr>
      <xdr:spPr>
        <a:xfrm>
          <a:off x="14351000" y="102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46901</xdr:rowOff>
    </xdr:from>
    <xdr:ext cx="762000" cy="259045"/>
    <xdr:sp macro="" textlink="">
      <xdr:nvSpPr>
        <xdr:cNvPr id="331" name="テキスト ボックス 330">
          <a:extLst>
            <a:ext uri="{FF2B5EF4-FFF2-40B4-BE49-F238E27FC236}">
              <a16:creationId xmlns:a16="http://schemas.microsoft.com/office/drawing/2014/main" id="{F88AF14E-F071-49FE-8D16-E0A14E3D0511}"/>
            </a:ext>
          </a:extLst>
        </xdr:cNvPr>
        <xdr:cNvSpPr txBox="1"/>
      </xdr:nvSpPr>
      <xdr:spPr>
        <a:xfrm>
          <a:off x="14020800" y="1033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127953</xdr:rowOff>
    </xdr:from>
    <xdr:to>
      <xdr:col>64</xdr:col>
      <xdr:colOff>152400</xdr:colOff>
      <xdr:row>60</xdr:row>
      <xdr:rowOff>58103</xdr:rowOff>
    </xdr:to>
    <xdr:sp macro="" textlink="">
      <xdr:nvSpPr>
        <xdr:cNvPr id="332" name="フローチャート: 判断 331">
          <a:extLst>
            <a:ext uri="{FF2B5EF4-FFF2-40B4-BE49-F238E27FC236}">
              <a16:creationId xmlns:a16="http://schemas.microsoft.com/office/drawing/2014/main" id="{26A59E56-3941-4019-B9D5-3521CAE3F0EC}"/>
            </a:ext>
          </a:extLst>
        </xdr:cNvPr>
        <xdr:cNvSpPr/>
      </xdr:nvSpPr>
      <xdr:spPr>
        <a:xfrm>
          <a:off x="13462000" y="1024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42880</xdr:rowOff>
    </xdr:from>
    <xdr:ext cx="762000" cy="259045"/>
    <xdr:sp macro="" textlink="">
      <xdr:nvSpPr>
        <xdr:cNvPr id="333" name="テキスト ボックス 332">
          <a:extLst>
            <a:ext uri="{FF2B5EF4-FFF2-40B4-BE49-F238E27FC236}">
              <a16:creationId xmlns:a16="http://schemas.microsoft.com/office/drawing/2014/main" id="{A32F0DAB-2FF7-479A-9AF0-3C219BBF8A4F}"/>
            </a:ext>
          </a:extLst>
        </xdr:cNvPr>
        <xdr:cNvSpPr txBox="1"/>
      </xdr:nvSpPr>
      <xdr:spPr>
        <a:xfrm>
          <a:off x="13131800" y="1032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D20CE57D-6C0D-4846-AAA0-CAD77557F6C7}"/>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60307A7C-3336-4437-9CD4-58903C668F2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5448BE17-554B-4D67-B6C1-3F71CB564826}"/>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53D19D23-F2DD-452A-B62A-91F08045446D}"/>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AACAD842-1E8B-4670-9662-055774EF56FF}"/>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123931</xdr:rowOff>
    </xdr:from>
    <xdr:to>
      <xdr:col>81</xdr:col>
      <xdr:colOff>95250</xdr:colOff>
      <xdr:row>60</xdr:row>
      <xdr:rowOff>54081</xdr:rowOff>
    </xdr:to>
    <xdr:sp macro="" textlink="">
      <xdr:nvSpPr>
        <xdr:cNvPr id="339" name="楕円 338">
          <a:extLst>
            <a:ext uri="{FF2B5EF4-FFF2-40B4-BE49-F238E27FC236}">
              <a16:creationId xmlns:a16="http://schemas.microsoft.com/office/drawing/2014/main" id="{F9C054CA-CB9F-4928-A263-135BB75CA666}"/>
            </a:ext>
          </a:extLst>
        </xdr:cNvPr>
        <xdr:cNvSpPr/>
      </xdr:nvSpPr>
      <xdr:spPr>
        <a:xfrm>
          <a:off x="169672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45208</xdr:rowOff>
    </xdr:from>
    <xdr:ext cx="762000" cy="259045"/>
    <xdr:sp macro="" textlink="">
      <xdr:nvSpPr>
        <xdr:cNvPr id="340" name="定員管理の状況該当値テキスト">
          <a:extLst>
            <a:ext uri="{FF2B5EF4-FFF2-40B4-BE49-F238E27FC236}">
              <a16:creationId xmlns:a16="http://schemas.microsoft.com/office/drawing/2014/main" id="{68DAEB07-43A2-4350-900B-DAD5027E9564}"/>
            </a:ext>
          </a:extLst>
        </xdr:cNvPr>
        <xdr:cNvSpPr txBox="1"/>
      </xdr:nvSpPr>
      <xdr:spPr>
        <a:xfrm>
          <a:off x="17106900" y="1016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31432</xdr:rowOff>
    </xdr:from>
    <xdr:to>
      <xdr:col>77</xdr:col>
      <xdr:colOff>95250</xdr:colOff>
      <xdr:row>59</xdr:row>
      <xdr:rowOff>133032</xdr:rowOff>
    </xdr:to>
    <xdr:sp macro="" textlink="">
      <xdr:nvSpPr>
        <xdr:cNvPr id="341" name="楕円 340">
          <a:extLst>
            <a:ext uri="{FF2B5EF4-FFF2-40B4-BE49-F238E27FC236}">
              <a16:creationId xmlns:a16="http://schemas.microsoft.com/office/drawing/2014/main" id="{7B4A564D-7ECA-4C83-A3AA-E6CCADDE7FCA}"/>
            </a:ext>
          </a:extLst>
        </xdr:cNvPr>
        <xdr:cNvSpPr/>
      </xdr:nvSpPr>
      <xdr:spPr>
        <a:xfrm>
          <a:off x="161290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143209</xdr:rowOff>
    </xdr:from>
    <xdr:ext cx="736600" cy="259045"/>
    <xdr:sp macro="" textlink="">
      <xdr:nvSpPr>
        <xdr:cNvPr id="342" name="テキスト ボックス 341">
          <a:extLst>
            <a:ext uri="{FF2B5EF4-FFF2-40B4-BE49-F238E27FC236}">
              <a16:creationId xmlns:a16="http://schemas.microsoft.com/office/drawing/2014/main" id="{8F29E9F0-1097-41CF-8ACB-CF1685CCC4BE}"/>
            </a:ext>
          </a:extLst>
        </xdr:cNvPr>
        <xdr:cNvSpPr txBox="1"/>
      </xdr:nvSpPr>
      <xdr:spPr>
        <a:xfrm>
          <a:off x="15798800" y="991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7303</xdr:rowOff>
    </xdr:from>
    <xdr:to>
      <xdr:col>73</xdr:col>
      <xdr:colOff>44450</xdr:colOff>
      <xdr:row>59</xdr:row>
      <xdr:rowOff>108903</xdr:rowOff>
    </xdr:to>
    <xdr:sp macro="" textlink="">
      <xdr:nvSpPr>
        <xdr:cNvPr id="343" name="楕円 342">
          <a:extLst>
            <a:ext uri="{FF2B5EF4-FFF2-40B4-BE49-F238E27FC236}">
              <a16:creationId xmlns:a16="http://schemas.microsoft.com/office/drawing/2014/main" id="{D7E33EE5-7A44-420D-8654-03D17D468D15}"/>
            </a:ext>
          </a:extLst>
        </xdr:cNvPr>
        <xdr:cNvSpPr/>
      </xdr:nvSpPr>
      <xdr:spPr>
        <a:xfrm>
          <a:off x="15240000" y="1012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119080</xdr:rowOff>
    </xdr:from>
    <xdr:ext cx="762000" cy="259045"/>
    <xdr:sp macro="" textlink="">
      <xdr:nvSpPr>
        <xdr:cNvPr id="344" name="テキスト ボックス 343">
          <a:extLst>
            <a:ext uri="{FF2B5EF4-FFF2-40B4-BE49-F238E27FC236}">
              <a16:creationId xmlns:a16="http://schemas.microsoft.com/office/drawing/2014/main" id="{CECA7483-7EF6-401E-9F04-6D12508CE2A7}"/>
            </a:ext>
          </a:extLst>
        </xdr:cNvPr>
        <xdr:cNvSpPr txBox="1"/>
      </xdr:nvSpPr>
      <xdr:spPr>
        <a:xfrm>
          <a:off x="14909800" y="989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144569</xdr:rowOff>
    </xdr:from>
    <xdr:to>
      <xdr:col>68</xdr:col>
      <xdr:colOff>203200</xdr:colOff>
      <xdr:row>59</xdr:row>
      <xdr:rowOff>74719</xdr:rowOff>
    </xdr:to>
    <xdr:sp macro="" textlink="">
      <xdr:nvSpPr>
        <xdr:cNvPr id="345" name="楕円 344">
          <a:extLst>
            <a:ext uri="{FF2B5EF4-FFF2-40B4-BE49-F238E27FC236}">
              <a16:creationId xmlns:a16="http://schemas.microsoft.com/office/drawing/2014/main" id="{0D3F36A0-0564-4CEA-81D6-3AD294AEDCE6}"/>
            </a:ext>
          </a:extLst>
        </xdr:cNvPr>
        <xdr:cNvSpPr/>
      </xdr:nvSpPr>
      <xdr:spPr>
        <a:xfrm>
          <a:off x="14351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84896</xdr:rowOff>
    </xdr:from>
    <xdr:ext cx="762000" cy="259045"/>
    <xdr:sp macro="" textlink="">
      <xdr:nvSpPr>
        <xdr:cNvPr id="346" name="テキスト ボックス 345">
          <a:extLst>
            <a:ext uri="{FF2B5EF4-FFF2-40B4-BE49-F238E27FC236}">
              <a16:creationId xmlns:a16="http://schemas.microsoft.com/office/drawing/2014/main" id="{A8B8F3A0-3348-4B2F-B2E2-24512D4B0B25}"/>
            </a:ext>
          </a:extLst>
        </xdr:cNvPr>
        <xdr:cNvSpPr txBox="1"/>
      </xdr:nvSpPr>
      <xdr:spPr>
        <a:xfrm>
          <a:off x="14020800" y="98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110384</xdr:rowOff>
    </xdr:from>
    <xdr:to>
      <xdr:col>64</xdr:col>
      <xdr:colOff>152400</xdr:colOff>
      <xdr:row>59</xdr:row>
      <xdr:rowOff>40534</xdr:rowOff>
    </xdr:to>
    <xdr:sp macro="" textlink="">
      <xdr:nvSpPr>
        <xdr:cNvPr id="347" name="楕円 346">
          <a:extLst>
            <a:ext uri="{FF2B5EF4-FFF2-40B4-BE49-F238E27FC236}">
              <a16:creationId xmlns:a16="http://schemas.microsoft.com/office/drawing/2014/main" id="{5A1AA0D3-9B52-4382-9536-9C46E6C2352F}"/>
            </a:ext>
          </a:extLst>
        </xdr:cNvPr>
        <xdr:cNvSpPr/>
      </xdr:nvSpPr>
      <xdr:spPr>
        <a:xfrm>
          <a:off x="13462000" y="1005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50711</xdr:rowOff>
    </xdr:from>
    <xdr:ext cx="762000" cy="259045"/>
    <xdr:sp macro="" textlink="">
      <xdr:nvSpPr>
        <xdr:cNvPr id="348" name="テキスト ボックス 347">
          <a:extLst>
            <a:ext uri="{FF2B5EF4-FFF2-40B4-BE49-F238E27FC236}">
              <a16:creationId xmlns:a16="http://schemas.microsoft.com/office/drawing/2014/main" id="{95D7EFB7-B157-4A71-9348-47012C576EB4}"/>
            </a:ext>
          </a:extLst>
        </xdr:cNvPr>
        <xdr:cNvSpPr txBox="1"/>
      </xdr:nvSpPr>
      <xdr:spPr>
        <a:xfrm>
          <a:off x="13131800" y="982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77AF8A1E-06EF-4DF3-BDFF-C1E040BEBE49}"/>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E289063A-7613-4B96-9881-AE167DFEFA3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BEF61FBC-6ADF-49DF-B751-5032C2A17B8A}"/>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E80575DD-0111-45B8-9729-0AE9BA221F7A}"/>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B86A4079-CCE0-4BDA-81B8-47539B882551}"/>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126D71C6-3673-4C88-ADE4-F76E911C2FB9}"/>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B5204E23-A01F-47EA-A702-AA39B9F287E5}"/>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7A49E2B6-371C-4398-A523-410D292FBEFE}"/>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7D08632C-362C-42FA-AF5D-7DEA62B0EB0A}"/>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B43A7690-E007-433B-9D21-EDE597F5173F}"/>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DEC8EEDF-497F-46B9-B4AC-5E6B289309C6}"/>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10868E13-0A3C-49DC-B69C-E5286C5AEE06}"/>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A1BFBC0F-3C29-4ACC-BE6F-E17F19720AC4}"/>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３か年平均では、昨年度から</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ポイントの減となり、起債許可の基準となる</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％も下回ってはいるものの、依然として類似団体平均</a:t>
          </a:r>
          <a:r>
            <a:rPr lang="ja-JP" altLang="ja-JP" sz="1100" b="0" i="0" baseline="0">
              <a:solidFill>
                <a:schemeClr val="dk1"/>
              </a:solidFill>
              <a:effectLst/>
              <a:latin typeface="+mn-lt"/>
              <a:ea typeface="+mn-ea"/>
              <a:cs typeface="+mn-cs"/>
            </a:rPr>
            <a:t>を大きく</a:t>
          </a:r>
          <a:r>
            <a:rPr kumimoji="1" lang="ja-JP" altLang="ja-JP" sz="1100" b="0" i="0" baseline="0">
              <a:solidFill>
                <a:schemeClr val="dk1"/>
              </a:solidFill>
              <a:effectLst/>
              <a:latin typeface="+mn-lt"/>
              <a:ea typeface="+mn-ea"/>
              <a:cs typeface="+mn-cs"/>
            </a:rPr>
            <a:t>上回っている。単年度では、</a:t>
          </a:r>
          <a:r>
            <a:rPr kumimoji="1" lang="ja-JP" altLang="en-US" sz="1100" b="0" i="0" baseline="0">
              <a:solidFill>
                <a:schemeClr val="dk1"/>
              </a:solidFill>
              <a:effectLst/>
              <a:latin typeface="+mn-lt"/>
              <a:ea typeface="+mn-ea"/>
              <a:cs typeface="+mn-cs"/>
            </a:rPr>
            <a:t>一部の</a:t>
          </a:r>
          <a:r>
            <a:rPr kumimoji="1" lang="ja-JP" altLang="ja-JP" sz="1100" b="0" i="0" baseline="0">
              <a:solidFill>
                <a:schemeClr val="dk1"/>
              </a:solidFill>
              <a:effectLst/>
              <a:latin typeface="+mn-lt"/>
              <a:ea typeface="+mn-ea"/>
              <a:cs typeface="+mn-cs"/>
            </a:rPr>
            <a:t>住宅建設事業債や地方道路等整備事業債の償還終了により普通会計の元利償還金の減や、</a:t>
          </a:r>
          <a:r>
            <a:rPr kumimoji="1" lang="ja-JP" altLang="en-US" sz="1100" b="0" i="0" baseline="0">
              <a:solidFill>
                <a:schemeClr val="dk1"/>
              </a:solidFill>
              <a:effectLst/>
              <a:latin typeface="+mn-lt"/>
              <a:ea typeface="+mn-ea"/>
              <a:cs typeface="+mn-cs"/>
            </a:rPr>
            <a:t>一部の</a:t>
          </a:r>
          <a:r>
            <a:rPr kumimoji="1" lang="ja-JP" altLang="ja-JP" sz="1100" b="0" i="0" baseline="0">
              <a:solidFill>
                <a:schemeClr val="dk1"/>
              </a:solidFill>
              <a:effectLst/>
              <a:latin typeface="+mn-lt"/>
              <a:ea typeface="+mn-ea"/>
              <a:cs typeface="+mn-cs"/>
            </a:rPr>
            <a:t>病院事業債の償還終了により公営企業会計への繰出しに伴う準元利償還金は減となっているものの、分母である臨時財政対策債発行可能額や普通交付税額の減少により、</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ポイント増加している。今後も、起債の抑制を図るなど着実な比率の減少に努めていく。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E85F5060-09A9-413F-9DC3-C0E0577EA33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911BC579-D392-4EF6-BE26-78E73458EF9B}"/>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4FA79546-DB93-45DB-B4C9-B9EDEFA4F2C2}"/>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7B546BCC-097E-4808-822D-C0F2BD7242E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F8C7C2D2-610A-4DAE-BF51-71249B43B408}"/>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FD6424F3-9B61-4323-9DB2-8406FADAE844}"/>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AE16C87E-55BF-4BC4-A58E-DC147D1AB6C6}"/>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F8A14F84-F733-4E2E-BB93-C821A7B60485}"/>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96AD648E-D1DC-4977-A8C0-5529E1509BD2}"/>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7D1CC275-5FF1-4E93-8635-747DDCF8949D}"/>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B8DCE044-1FDA-4C03-BE1C-C3D08B6B4801}"/>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6FDEB40C-643B-40FD-ADE5-26F167CC3BCC}"/>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E5C76FA7-B10B-44CB-9659-5500F5F89F44}"/>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145796</xdr:rowOff>
    </xdr:to>
    <xdr:cxnSp macro="">
      <xdr:nvCxnSpPr>
        <xdr:cNvPr id="375" name="直線コネクタ 374">
          <a:extLst>
            <a:ext uri="{FF2B5EF4-FFF2-40B4-BE49-F238E27FC236}">
              <a16:creationId xmlns:a16="http://schemas.microsoft.com/office/drawing/2014/main" id="{3EA09FCA-B117-4823-B071-90FBB16BA855}"/>
            </a:ext>
          </a:extLst>
        </xdr:cNvPr>
        <xdr:cNvCxnSpPr/>
      </xdr:nvCxnSpPr>
      <xdr:spPr>
        <a:xfrm flipV="1">
          <a:off x="17018000" y="6116320"/>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6" name="公債費負担の状況最小値テキスト">
          <a:extLst>
            <a:ext uri="{FF2B5EF4-FFF2-40B4-BE49-F238E27FC236}">
              <a16:creationId xmlns:a16="http://schemas.microsoft.com/office/drawing/2014/main" id="{61789A33-EF84-4B9A-B2C8-E07EF6D27FC2}"/>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7" name="直線コネクタ 376">
          <a:extLst>
            <a:ext uri="{FF2B5EF4-FFF2-40B4-BE49-F238E27FC236}">
              <a16:creationId xmlns:a16="http://schemas.microsoft.com/office/drawing/2014/main" id="{B4F077D2-3E23-4741-8837-A025A64556F5}"/>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95492741-DB17-413B-A59C-607ED1C6B1DF}"/>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F0D531AB-58BD-4AEA-97AA-16F2DCB38659}"/>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145796</xdr:rowOff>
    </xdr:from>
    <xdr:to>
      <xdr:col>81</xdr:col>
      <xdr:colOff>44450</xdr:colOff>
      <xdr:row>44</xdr:row>
      <xdr:rowOff>155448</xdr:rowOff>
    </xdr:to>
    <xdr:cxnSp macro="">
      <xdr:nvCxnSpPr>
        <xdr:cNvPr id="380" name="直線コネクタ 379">
          <a:extLst>
            <a:ext uri="{FF2B5EF4-FFF2-40B4-BE49-F238E27FC236}">
              <a16:creationId xmlns:a16="http://schemas.microsoft.com/office/drawing/2014/main" id="{4F457934-C83B-4CF4-84E0-F745DFBC5C46}"/>
            </a:ext>
          </a:extLst>
        </xdr:cNvPr>
        <xdr:cNvCxnSpPr/>
      </xdr:nvCxnSpPr>
      <xdr:spPr>
        <a:xfrm flipV="1">
          <a:off x="16179800" y="76895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1" name="公債費負担の状況平均値テキスト">
          <a:extLst>
            <a:ext uri="{FF2B5EF4-FFF2-40B4-BE49-F238E27FC236}">
              <a16:creationId xmlns:a16="http://schemas.microsoft.com/office/drawing/2014/main" id="{72F41925-0EAB-4F75-8BDA-884F46F36682}"/>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2" name="フローチャート: 判断 381">
          <a:extLst>
            <a:ext uri="{FF2B5EF4-FFF2-40B4-BE49-F238E27FC236}">
              <a16:creationId xmlns:a16="http://schemas.microsoft.com/office/drawing/2014/main" id="{B6C1CC22-CD35-42AE-AF79-A52B7C83CCA3}"/>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155448</xdr:rowOff>
    </xdr:from>
    <xdr:to>
      <xdr:col>77</xdr:col>
      <xdr:colOff>44450</xdr:colOff>
      <xdr:row>45</xdr:row>
      <xdr:rowOff>22606</xdr:rowOff>
    </xdr:to>
    <xdr:cxnSp macro="">
      <xdr:nvCxnSpPr>
        <xdr:cNvPr id="383" name="直線コネクタ 382">
          <a:extLst>
            <a:ext uri="{FF2B5EF4-FFF2-40B4-BE49-F238E27FC236}">
              <a16:creationId xmlns:a16="http://schemas.microsoft.com/office/drawing/2014/main" id="{D90C8FC1-A570-46DD-86E5-7FBB86924334}"/>
            </a:ext>
          </a:extLst>
        </xdr:cNvPr>
        <xdr:cNvCxnSpPr/>
      </xdr:nvCxnSpPr>
      <xdr:spPr>
        <a:xfrm flipV="1">
          <a:off x="15290800" y="76992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5F293CF4-25EC-4184-9CC7-BC0B69DFE6A1}"/>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a:extLst>
            <a:ext uri="{FF2B5EF4-FFF2-40B4-BE49-F238E27FC236}">
              <a16:creationId xmlns:a16="http://schemas.microsoft.com/office/drawing/2014/main" id="{7137B2E0-153F-4A84-98DF-D8E1838F4126}"/>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22606</xdr:rowOff>
    </xdr:from>
    <xdr:to>
      <xdr:col>72</xdr:col>
      <xdr:colOff>203200</xdr:colOff>
      <xdr:row>45</xdr:row>
      <xdr:rowOff>61214</xdr:rowOff>
    </xdr:to>
    <xdr:cxnSp macro="">
      <xdr:nvCxnSpPr>
        <xdr:cNvPr id="386" name="直線コネクタ 385">
          <a:extLst>
            <a:ext uri="{FF2B5EF4-FFF2-40B4-BE49-F238E27FC236}">
              <a16:creationId xmlns:a16="http://schemas.microsoft.com/office/drawing/2014/main" id="{53B1FBCE-D29A-41B4-AD45-DF67FF5B3D52}"/>
            </a:ext>
          </a:extLst>
        </xdr:cNvPr>
        <xdr:cNvCxnSpPr/>
      </xdr:nvCxnSpPr>
      <xdr:spPr>
        <a:xfrm flipV="1">
          <a:off x="14401800" y="77378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50F25ABF-48AD-46D7-98E2-170E7E40E3ED}"/>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840D4FB4-7E4A-4080-B06D-9C6358241862}"/>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51562</xdr:rowOff>
    </xdr:from>
    <xdr:to>
      <xdr:col>68</xdr:col>
      <xdr:colOff>152400</xdr:colOff>
      <xdr:row>45</xdr:row>
      <xdr:rowOff>61214</xdr:rowOff>
    </xdr:to>
    <xdr:cxnSp macro="">
      <xdr:nvCxnSpPr>
        <xdr:cNvPr id="389" name="直線コネクタ 388">
          <a:extLst>
            <a:ext uri="{FF2B5EF4-FFF2-40B4-BE49-F238E27FC236}">
              <a16:creationId xmlns:a16="http://schemas.microsoft.com/office/drawing/2014/main" id="{9B490A49-ECA3-4299-AAE9-40934F541556}"/>
            </a:ext>
          </a:extLst>
        </xdr:cNvPr>
        <xdr:cNvCxnSpPr/>
      </xdr:nvCxnSpPr>
      <xdr:spPr>
        <a:xfrm>
          <a:off x="13512800" y="77668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90" name="フローチャート: 判断 389">
          <a:extLst>
            <a:ext uri="{FF2B5EF4-FFF2-40B4-BE49-F238E27FC236}">
              <a16:creationId xmlns:a16="http://schemas.microsoft.com/office/drawing/2014/main" id="{C4148B85-BF8D-45A0-B973-EBC038A90217}"/>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391" name="テキスト ボックス 390">
          <a:extLst>
            <a:ext uri="{FF2B5EF4-FFF2-40B4-BE49-F238E27FC236}">
              <a16:creationId xmlns:a16="http://schemas.microsoft.com/office/drawing/2014/main" id="{BC56A430-EA7D-4732-95F0-6C89ADC8ECBA}"/>
            </a:ext>
          </a:extLst>
        </xdr:cNvPr>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a:extLst>
            <a:ext uri="{FF2B5EF4-FFF2-40B4-BE49-F238E27FC236}">
              <a16:creationId xmlns:a16="http://schemas.microsoft.com/office/drawing/2014/main" id="{31015820-D4EA-46F7-BC75-0BF1503084CD}"/>
            </a:ext>
          </a:extLst>
        </xdr:cNvPr>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393" name="テキスト ボックス 392">
          <a:extLst>
            <a:ext uri="{FF2B5EF4-FFF2-40B4-BE49-F238E27FC236}">
              <a16:creationId xmlns:a16="http://schemas.microsoft.com/office/drawing/2014/main" id="{2B032DD4-7E0C-4425-90F0-66604A2C715B}"/>
            </a:ext>
          </a:extLst>
        </xdr:cNvPr>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6066D2AE-8664-4088-8462-9ECA160CB7E8}"/>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359694DA-7A21-4B31-8FA1-62A5D95F04F3}"/>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A4EB5CBC-DFE6-490E-B371-BE330CDB8B06}"/>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19953A31-01DE-4D29-8AE5-6016C2793A88}"/>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FA532B6E-0A3C-4071-B9B1-7B81E5514139}"/>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94996</xdr:rowOff>
    </xdr:from>
    <xdr:to>
      <xdr:col>81</xdr:col>
      <xdr:colOff>95250</xdr:colOff>
      <xdr:row>45</xdr:row>
      <xdr:rowOff>25146</xdr:rowOff>
    </xdr:to>
    <xdr:sp macro="" textlink="">
      <xdr:nvSpPr>
        <xdr:cNvPr id="399" name="楕円 398">
          <a:extLst>
            <a:ext uri="{FF2B5EF4-FFF2-40B4-BE49-F238E27FC236}">
              <a16:creationId xmlns:a16="http://schemas.microsoft.com/office/drawing/2014/main" id="{0CBEE864-C680-4587-A0D0-8102E4B8BF64}"/>
            </a:ext>
          </a:extLst>
        </xdr:cNvPr>
        <xdr:cNvSpPr/>
      </xdr:nvSpPr>
      <xdr:spPr>
        <a:xfrm>
          <a:off x="16967200" y="76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162323</xdr:rowOff>
    </xdr:from>
    <xdr:ext cx="762000" cy="259045"/>
    <xdr:sp macro="" textlink="">
      <xdr:nvSpPr>
        <xdr:cNvPr id="400" name="公債費負担の状況該当値テキスト">
          <a:extLst>
            <a:ext uri="{FF2B5EF4-FFF2-40B4-BE49-F238E27FC236}">
              <a16:creationId xmlns:a16="http://schemas.microsoft.com/office/drawing/2014/main" id="{F1FFF8AF-8D16-4BE8-B8F9-3FEA1D4A9F57}"/>
            </a:ext>
          </a:extLst>
        </xdr:cNvPr>
        <xdr:cNvSpPr txBox="1"/>
      </xdr:nvSpPr>
      <xdr:spPr>
        <a:xfrm>
          <a:off x="171069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104648</xdr:rowOff>
    </xdr:from>
    <xdr:to>
      <xdr:col>77</xdr:col>
      <xdr:colOff>95250</xdr:colOff>
      <xdr:row>45</xdr:row>
      <xdr:rowOff>34798</xdr:rowOff>
    </xdr:to>
    <xdr:sp macro="" textlink="">
      <xdr:nvSpPr>
        <xdr:cNvPr id="401" name="楕円 400">
          <a:extLst>
            <a:ext uri="{FF2B5EF4-FFF2-40B4-BE49-F238E27FC236}">
              <a16:creationId xmlns:a16="http://schemas.microsoft.com/office/drawing/2014/main" id="{70C96D0C-DDD1-4F3E-A4B1-4CFCDD404D63}"/>
            </a:ext>
          </a:extLst>
        </xdr:cNvPr>
        <xdr:cNvSpPr/>
      </xdr:nvSpPr>
      <xdr:spPr>
        <a:xfrm>
          <a:off x="16129000" y="76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19575</xdr:rowOff>
    </xdr:from>
    <xdr:ext cx="736600" cy="259045"/>
    <xdr:sp macro="" textlink="">
      <xdr:nvSpPr>
        <xdr:cNvPr id="402" name="テキスト ボックス 401">
          <a:extLst>
            <a:ext uri="{FF2B5EF4-FFF2-40B4-BE49-F238E27FC236}">
              <a16:creationId xmlns:a16="http://schemas.microsoft.com/office/drawing/2014/main" id="{F795647F-2936-48EC-9861-DA7BB980743D}"/>
            </a:ext>
          </a:extLst>
        </xdr:cNvPr>
        <xdr:cNvSpPr txBox="1"/>
      </xdr:nvSpPr>
      <xdr:spPr>
        <a:xfrm>
          <a:off x="15798800" y="7734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143256</xdr:rowOff>
    </xdr:from>
    <xdr:to>
      <xdr:col>73</xdr:col>
      <xdr:colOff>44450</xdr:colOff>
      <xdr:row>45</xdr:row>
      <xdr:rowOff>73406</xdr:rowOff>
    </xdr:to>
    <xdr:sp macro="" textlink="">
      <xdr:nvSpPr>
        <xdr:cNvPr id="403" name="楕円 402">
          <a:extLst>
            <a:ext uri="{FF2B5EF4-FFF2-40B4-BE49-F238E27FC236}">
              <a16:creationId xmlns:a16="http://schemas.microsoft.com/office/drawing/2014/main" id="{C34EF9C7-24D5-46DF-9F0F-5F68CFD19FBB}"/>
            </a:ext>
          </a:extLst>
        </xdr:cNvPr>
        <xdr:cNvSpPr/>
      </xdr:nvSpPr>
      <xdr:spPr>
        <a:xfrm>
          <a:off x="15240000" y="768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58183</xdr:rowOff>
    </xdr:from>
    <xdr:ext cx="762000" cy="259045"/>
    <xdr:sp macro="" textlink="">
      <xdr:nvSpPr>
        <xdr:cNvPr id="404" name="テキスト ボックス 403">
          <a:extLst>
            <a:ext uri="{FF2B5EF4-FFF2-40B4-BE49-F238E27FC236}">
              <a16:creationId xmlns:a16="http://schemas.microsoft.com/office/drawing/2014/main" id="{0C54ECCF-BE47-4230-97AA-A01968D211A6}"/>
            </a:ext>
          </a:extLst>
        </xdr:cNvPr>
        <xdr:cNvSpPr txBox="1"/>
      </xdr:nvSpPr>
      <xdr:spPr>
        <a:xfrm>
          <a:off x="14909800" y="777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10414</xdr:rowOff>
    </xdr:from>
    <xdr:to>
      <xdr:col>68</xdr:col>
      <xdr:colOff>203200</xdr:colOff>
      <xdr:row>45</xdr:row>
      <xdr:rowOff>112014</xdr:rowOff>
    </xdr:to>
    <xdr:sp macro="" textlink="">
      <xdr:nvSpPr>
        <xdr:cNvPr id="405" name="楕円 404">
          <a:extLst>
            <a:ext uri="{FF2B5EF4-FFF2-40B4-BE49-F238E27FC236}">
              <a16:creationId xmlns:a16="http://schemas.microsoft.com/office/drawing/2014/main" id="{B5A7D0AE-1E35-401E-AA16-8EED3154DA96}"/>
            </a:ext>
          </a:extLst>
        </xdr:cNvPr>
        <xdr:cNvSpPr/>
      </xdr:nvSpPr>
      <xdr:spPr>
        <a:xfrm>
          <a:off x="14351000" y="772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96791</xdr:rowOff>
    </xdr:from>
    <xdr:ext cx="762000" cy="259045"/>
    <xdr:sp macro="" textlink="">
      <xdr:nvSpPr>
        <xdr:cNvPr id="406" name="テキスト ボックス 405">
          <a:extLst>
            <a:ext uri="{FF2B5EF4-FFF2-40B4-BE49-F238E27FC236}">
              <a16:creationId xmlns:a16="http://schemas.microsoft.com/office/drawing/2014/main" id="{12FB2BF5-7948-4E54-B69E-E022AD4EEFAA}"/>
            </a:ext>
          </a:extLst>
        </xdr:cNvPr>
        <xdr:cNvSpPr txBox="1"/>
      </xdr:nvSpPr>
      <xdr:spPr>
        <a:xfrm>
          <a:off x="14020800" y="781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762</xdr:rowOff>
    </xdr:from>
    <xdr:to>
      <xdr:col>64</xdr:col>
      <xdr:colOff>152400</xdr:colOff>
      <xdr:row>45</xdr:row>
      <xdr:rowOff>102362</xdr:rowOff>
    </xdr:to>
    <xdr:sp macro="" textlink="">
      <xdr:nvSpPr>
        <xdr:cNvPr id="407" name="楕円 406">
          <a:extLst>
            <a:ext uri="{FF2B5EF4-FFF2-40B4-BE49-F238E27FC236}">
              <a16:creationId xmlns:a16="http://schemas.microsoft.com/office/drawing/2014/main" id="{167AF1A7-5EFE-46A7-B302-2C65DB3DAD3E}"/>
            </a:ext>
          </a:extLst>
        </xdr:cNvPr>
        <xdr:cNvSpPr/>
      </xdr:nvSpPr>
      <xdr:spPr>
        <a:xfrm>
          <a:off x="13462000" y="77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87139</xdr:rowOff>
    </xdr:from>
    <xdr:ext cx="762000" cy="259045"/>
    <xdr:sp macro="" textlink="">
      <xdr:nvSpPr>
        <xdr:cNvPr id="408" name="テキスト ボックス 407">
          <a:extLst>
            <a:ext uri="{FF2B5EF4-FFF2-40B4-BE49-F238E27FC236}">
              <a16:creationId xmlns:a16="http://schemas.microsoft.com/office/drawing/2014/main" id="{918D0BE3-E332-47DA-9B36-BF3FD0CD39FF}"/>
            </a:ext>
          </a:extLst>
        </xdr:cNvPr>
        <xdr:cNvSpPr txBox="1"/>
      </xdr:nvSpPr>
      <xdr:spPr>
        <a:xfrm>
          <a:off x="13131800" y="780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8CAAB481-F68A-439D-B3C1-3EB70A81CB07}"/>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72AF1873-2AF4-430B-B0CE-24D618FCA03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2340F124-9D91-4697-A9FC-440D7A4C30D2}"/>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2EE2D00D-7079-4262-B36C-6ADC7349BED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149C854F-9B84-48F4-B3C5-71A205F29463}"/>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1C0B5A77-0A77-4D95-BF44-37179533C9A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7E9DD57B-B41A-4E36-BC52-5B75855C2C17}"/>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D321C963-C48B-42F6-BA8F-011A6FA70C26}"/>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9B4BACC8-B13D-46F6-AD78-0C6EEA5464B4}"/>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B691FD7-F390-4946-A9DA-329E911B7BDC}"/>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95044A86-3F93-494E-87AF-F4533F48DE12}"/>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4EF66381-C369-48BB-AA36-54F7735EA068}"/>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51467CD8-BA65-40FD-A14B-1738955581B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比率算定の基礎となる将来負担額については、元金償還に伴う地方債残高の減、一部事務組合等負担見込額の減等により、将来負担比率は昨年度から</a:t>
          </a:r>
          <a:r>
            <a:rPr kumimoji="1" lang="en-US" altLang="ja-JP" sz="1100" b="0" i="0" baseline="0">
              <a:solidFill>
                <a:schemeClr val="dk1"/>
              </a:solidFill>
              <a:effectLst/>
              <a:latin typeface="+mn-lt"/>
              <a:ea typeface="+mn-ea"/>
              <a:cs typeface="+mn-cs"/>
            </a:rPr>
            <a:t>13.9</a:t>
          </a:r>
          <a:r>
            <a:rPr kumimoji="1" lang="ja-JP" altLang="ja-JP" sz="1100" b="0" i="0" baseline="0">
              <a:solidFill>
                <a:schemeClr val="dk1"/>
              </a:solidFill>
              <a:effectLst/>
              <a:latin typeface="+mn-lt"/>
              <a:ea typeface="+mn-ea"/>
              <a:cs typeface="+mn-cs"/>
            </a:rPr>
            <a:t>ポイントの減となったが、依然として下水道事業及び病院事業で多くの地方債残高を有しているほか、将来負担額から控除となる充当可能基金の積立額が他団体と比較</a:t>
          </a:r>
          <a:r>
            <a:rPr kumimoji="1" lang="ja-JP" altLang="en-US" sz="1100" b="0" i="0" baseline="0">
              <a:solidFill>
                <a:schemeClr val="dk1"/>
              </a:solidFill>
              <a:effectLst/>
              <a:latin typeface="+mn-lt"/>
              <a:ea typeface="+mn-ea"/>
              <a:cs typeface="+mn-cs"/>
            </a:rPr>
            <a:t>して少ない</a:t>
          </a:r>
          <a:r>
            <a:rPr kumimoji="1" lang="ja-JP" altLang="ja-JP" sz="1100" b="0" i="0" baseline="0">
              <a:solidFill>
                <a:schemeClr val="dk1"/>
              </a:solidFill>
              <a:effectLst/>
              <a:latin typeface="+mn-lt"/>
              <a:ea typeface="+mn-ea"/>
              <a:cs typeface="+mn-cs"/>
            </a:rPr>
            <a:t>ことなどから、</a:t>
          </a:r>
          <a:r>
            <a:rPr kumimoji="1" lang="ja-JP" altLang="en-US" sz="1100" b="0" i="0" baseline="0">
              <a:solidFill>
                <a:schemeClr val="dk1"/>
              </a:solidFill>
              <a:effectLst/>
              <a:latin typeface="+mn-lt"/>
              <a:ea typeface="+mn-ea"/>
              <a:cs typeface="+mn-cs"/>
            </a:rPr>
            <a:t>将来負担</a:t>
          </a:r>
          <a:r>
            <a:rPr kumimoji="1" lang="ja-JP" altLang="ja-JP" sz="1100" b="0" i="0" baseline="0">
              <a:solidFill>
                <a:schemeClr val="dk1"/>
              </a:solidFill>
              <a:effectLst/>
              <a:latin typeface="+mn-lt"/>
              <a:ea typeface="+mn-ea"/>
              <a:cs typeface="+mn-cs"/>
            </a:rPr>
            <a:t>比率は類似団体平均を大きく上回っている。今後も起債の</a:t>
          </a:r>
          <a:r>
            <a:rPr kumimoji="1" lang="ja-JP" altLang="en-US" sz="1100" b="0" i="0" baseline="0">
              <a:solidFill>
                <a:schemeClr val="dk1"/>
              </a:solidFill>
              <a:effectLst/>
              <a:latin typeface="+mn-lt"/>
              <a:ea typeface="+mn-ea"/>
              <a:cs typeface="+mn-cs"/>
            </a:rPr>
            <a:t>新規</a:t>
          </a:r>
          <a:r>
            <a:rPr kumimoji="1" lang="ja-JP" altLang="ja-JP" sz="1100" b="0" i="0" baseline="0">
              <a:solidFill>
                <a:schemeClr val="dk1"/>
              </a:solidFill>
              <a:effectLst/>
              <a:latin typeface="+mn-lt"/>
              <a:ea typeface="+mn-ea"/>
              <a:cs typeface="+mn-cs"/>
            </a:rPr>
            <a:t>借入の抑制を図るとともに、充当可能基金の増額に努めていく。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468F7E6A-BED9-48EA-A22B-106CE14A3C4F}"/>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52543894-98F9-46EC-A072-F29A58B74ABF}"/>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A003EBE1-F3B9-451A-AD2A-8E3FE2FF3D48}"/>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4161A398-9882-4286-968D-DE4FB20E9BA6}"/>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B841C86D-D765-41E5-A776-7EE57D4E9939}"/>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83F7241D-5EE6-4927-AF41-503BD0A33AA5}"/>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18F91971-21EF-4113-8B76-F22543F35C43}"/>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B86465AD-C610-4641-9BBA-099BEBAC1BE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2FB4E170-7C01-4F16-B7BD-00FF9C299B9F}"/>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CD7724ED-54A7-4562-BFED-0236EC22ABBD}"/>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B5BB10CA-98A8-4E92-8FC9-C3EA0BA4496B}"/>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CD63D84-FA16-4D8D-9ED9-D6C0FF364EB6}"/>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11A4AB63-3ABE-458E-8C22-98115B2BC703}"/>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2D49738D-9A81-4336-97B4-46632581662E}"/>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B000941-35A5-4E61-8225-DAA51FDE2966}"/>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19</xdr:row>
      <xdr:rowOff>98425</xdr:rowOff>
    </xdr:to>
    <xdr:cxnSp macro="">
      <xdr:nvCxnSpPr>
        <xdr:cNvPr id="437" name="直線コネクタ 436">
          <a:extLst>
            <a:ext uri="{FF2B5EF4-FFF2-40B4-BE49-F238E27FC236}">
              <a16:creationId xmlns:a16="http://schemas.microsoft.com/office/drawing/2014/main" id="{8DD7C768-9052-49EA-807E-DA4D372CD822}"/>
            </a:ext>
          </a:extLst>
        </xdr:cNvPr>
        <xdr:cNvCxnSpPr/>
      </xdr:nvCxnSpPr>
      <xdr:spPr>
        <a:xfrm flipV="1">
          <a:off x="17018000" y="2370667"/>
          <a:ext cx="0" cy="9853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70502</xdr:rowOff>
    </xdr:from>
    <xdr:ext cx="762000" cy="259045"/>
    <xdr:sp macro="" textlink="">
      <xdr:nvSpPr>
        <xdr:cNvPr id="438" name="将来負担の状況最小値テキスト">
          <a:extLst>
            <a:ext uri="{FF2B5EF4-FFF2-40B4-BE49-F238E27FC236}">
              <a16:creationId xmlns:a16="http://schemas.microsoft.com/office/drawing/2014/main" id="{0A6325E8-2D3E-4060-8A99-D921B36D19D5}"/>
            </a:ext>
          </a:extLst>
        </xdr:cNvPr>
        <xdr:cNvSpPr txBox="1"/>
      </xdr:nvSpPr>
      <xdr:spPr>
        <a:xfrm>
          <a:off x="17106900" y="332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98425</xdr:rowOff>
    </xdr:from>
    <xdr:to>
      <xdr:col>81</xdr:col>
      <xdr:colOff>133350</xdr:colOff>
      <xdr:row>19</xdr:row>
      <xdr:rowOff>98425</xdr:rowOff>
    </xdr:to>
    <xdr:cxnSp macro="">
      <xdr:nvCxnSpPr>
        <xdr:cNvPr id="439" name="直線コネクタ 438">
          <a:extLst>
            <a:ext uri="{FF2B5EF4-FFF2-40B4-BE49-F238E27FC236}">
              <a16:creationId xmlns:a16="http://schemas.microsoft.com/office/drawing/2014/main" id="{6E0F446B-4403-486F-BFD7-C147E452C86C}"/>
            </a:ext>
          </a:extLst>
        </xdr:cNvPr>
        <xdr:cNvCxnSpPr/>
      </xdr:nvCxnSpPr>
      <xdr:spPr>
        <a:xfrm>
          <a:off x="16929100" y="335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7E454F86-EB58-4225-A181-052E4A9F050B}"/>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E5F4687B-E321-4145-BC40-DA310BE7A94C}"/>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35278</xdr:rowOff>
    </xdr:from>
    <xdr:to>
      <xdr:col>81</xdr:col>
      <xdr:colOff>44450</xdr:colOff>
      <xdr:row>19</xdr:row>
      <xdr:rowOff>50165</xdr:rowOff>
    </xdr:to>
    <xdr:cxnSp macro="">
      <xdr:nvCxnSpPr>
        <xdr:cNvPr id="442" name="直線コネクタ 441">
          <a:extLst>
            <a:ext uri="{FF2B5EF4-FFF2-40B4-BE49-F238E27FC236}">
              <a16:creationId xmlns:a16="http://schemas.microsoft.com/office/drawing/2014/main" id="{F373E424-71D9-4164-BFCE-CCD34A3CE06E}"/>
            </a:ext>
          </a:extLst>
        </xdr:cNvPr>
        <xdr:cNvCxnSpPr/>
      </xdr:nvCxnSpPr>
      <xdr:spPr>
        <a:xfrm flipV="1">
          <a:off x="16179800" y="3121378"/>
          <a:ext cx="838200" cy="18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33CC3B20-378F-4BE6-A58E-F0ED5378E37E}"/>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B2292CD0-1FE3-4301-9876-DE47F6678FE4}"/>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50165</xdr:rowOff>
    </xdr:from>
    <xdr:to>
      <xdr:col>77</xdr:col>
      <xdr:colOff>44450</xdr:colOff>
      <xdr:row>21</xdr:row>
      <xdr:rowOff>16933</xdr:rowOff>
    </xdr:to>
    <xdr:cxnSp macro="">
      <xdr:nvCxnSpPr>
        <xdr:cNvPr id="445" name="直線コネクタ 444">
          <a:extLst>
            <a:ext uri="{FF2B5EF4-FFF2-40B4-BE49-F238E27FC236}">
              <a16:creationId xmlns:a16="http://schemas.microsoft.com/office/drawing/2014/main" id="{98F1B5E8-EC87-4552-AD9E-C28F41939D5A}"/>
            </a:ext>
          </a:extLst>
        </xdr:cNvPr>
        <xdr:cNvCxnSpPr/>
      </xdr:nvCxnSpPr>
      <xdr:spPr>
        <a:xfrm flipV="1">
          <a:off x="15290800" y="3307715"/>
          <a:ext cx="8890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2A8EA7BD-B5E6-4A61-AA56-6C3D7DE63FCF}"/>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E60AF5B4-75F4-419E-856F-077219CB36FA}"/>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16933</xdr:rowOff>
    </xdr:from>
    <xdr:to>
      <xdr:col>72</xdr:col>
      <xdr:colOff>203200</xdr:colOff>
      <xdr:row>21</xdr:row>
      <xdr:rowOff>121497</xdr:rowOff>
    </xdr:to>
    <xdr:cxnSp macro="">
      <xdr:nvCxnSpPr>
        <xdr:cNvPr id="448" name="直線コネクタ 447">
          <a:extLst>
            <a:ext uri="{FF2B5EF4-FFF2-40B4-BE49-F238E27FC236}">
              <a16:creationId xmlns:a16="http://schemas.microsoft.com/office/drawing/2014/main" id="{8B9A8273-141D-4721-BC63-8CB48D99EAB4}"/>
            </a:ext>
          </a:extLst>
        </xdr:cNvPr>
        <xdr:cNvCxnSpPr/>
      </xdr:nvCxnSpPr>
      <xdr:spPr>
        <a:xfrm flipV="1">
          <a:off x="14401800" y="361738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100542</xdr:rowOff>
    </xdr:from>
    <xdr:to>
      <xdr:col>73</xdr:col>
      <xdr:colOff>44450</xdr:colOff>
      <xdr:row>15</xdr:row>
      <xdr:rowOff>30692</xdr:rowOff>
    </xdr:to>
    <xdr:sp macro="" textlink="">
      <xdr:nvSpPr>
        <xdr:cNvPr id="449" name="フローチャート: 判断 448">
          <a:extLst>
            <a:ext uri="{FF2B5EF4-FFF2-40B4-BE49-F238E27FC236}">
              <a16:creationId xmlns:a16="http://schemas.microsoft.com/office/drawing/2014/main" id="{8CE6A783-ED95-404B-ACF6-B18F04A11675}"/>
            </a:ext>
          </a:extLst>
        </xdr:cNvPr>
        <xdr:cNvSpPr/>
      </xdr:nvSpPr>
      <xdr:spPr>
        <a:xfrm>
          <a:off x="15240000" y="250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40869</xdr:rowOff>
    </xdr:from>
    <xdr:ext cx="762000" cy="259045"/>
    <xdr:sp macro="" textlink="">
      <xdr:nvSpPr>
        <xdr:cNvPr id="450" name="テキスト ボックス 449">
          <a:extLst>
            <a:ext uri="{FF2B5EF4-FFF2-40B4-BE49-F238E27FC236}">
              <a16:creationId xmlns:a16="http://schemas.microsoft.com/office/drawing/2014/main" id="{F1769C5C-23F6-4C25-A0AD-4DE9BD058791}"/>
            </a:ext>
          </a:extLst>
        </xdr:cNvPr>
        <xdr:cNvSpPr txBox="1"/>
      </xdr:nvSpPr>
      <xdr:spPr>
        <a:xfrm>
          <a:off x="14909800" y="226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121497</xdr:rowOff>
    </xdr:from>
    <xdr:to>
      <xdr:col>68</xdr:col>
      <xdr:colOff>152400</xdr:colOff>
      <xdr:row>22</xdr:row>
      <xdr:rowOff>78740</xdr:rowOff>
    </xdr:to>
    <xdr:cxnSp macro="">
      <xdr:nvCxnSpPr>
        <xdr:cNvPr id="451" name="直線コネクタ 450">
          <a:extLst>
            <a:ext uri="{FF2B5EF4-FFF2-40B4-BE49-F238E27FC236}">
              <a16:creationId xmlns:a16="http://schemas.microsoft.com/office/drawing/2014/main" id="{A2996299-322F-4549-83EC-DF7F0A2D5BCB}"/>
            </a:ext>
          </a:extLst>
        </xdr:cNvPr>
        <xdr:cNvCxnSpPr/>
      </xdr:nvCxnSpPr>
      <xdr:spPr>
        <a:xfrm flipV="1">
          <a:off x="13512800" y="372194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58984</xdr:rowOff>
    </xdr:from>
    <xdr:to>
      <xdr:col>68</xdr:col>
      <xdr:colOff>203200</xdr:colOff>
      <xdr:row>14</xdr:row>
      <xdr:rowOff>160584</xdr:rowOff>
    </xdr:to>
    <xdr:sp macro="" textlink="">
      <xdr:nvSpPr>
        <xdr:cNvPr id="452" name="フローチャート: 判断 451">
          <a:extLst>
            <a:ext uri="{FF2B5EF4-FFF2-40B4-BE49-F238E27FC236}">
              <a16:creationId xmlns:a16="http://schemas.microsoft.com/office/drawing/2014/main" id="{CE4D3D0B-FE06-4701-A5EB-14ED7656D34B}"/>
            </a:ext>
          </a:extLst>
        </xdr:cNvPr>
        <xdr:cNvSpPr/>
      </xdr:nvSpPr>
      <xdr:spPr>
        <a:xfrm>
          <a:off x="14351000" y="245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170761</xdr:rowOff>
    </xdr:from>
    <xdr:ext cx="762000" cy="259045"/>
    <xdr:sp macro="" textlink="">
      <xdr:nvSpPr>
        <xdr:cNvPr id="453" name="テキスト ボックス 452">
          <a:extLst>
            <a:ext uri="{FF2B5EF4-FFF2-40B4-BE49-F238E27FC236}">
              <a16:creationId xmlns:a16="http://schemas.microsoft.com/office/drawing/2014/main" id="{BB74C0D1-CAEC-4B55-9751-0FDA91F3A528}"/>
            </a:ext>
          </a:extLst>
        </xdr:cNvPr>
        <xdr:cNvSpPr txBox="1"/>
      </xdr:nvSpPr>
      <xdr:spPr>
        <a:xfrm>
          <a:off x="14020800" y="222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54" name="フローチャート: 判断 453">
          <a:extLst>
            <a:ext uri="{FF2B5EF4-FFF2-40B4-BE49-F238E27FC236}">
              <a16:creationId xmlns:a16="http://schemas.microsoft.com/office/drawing/2014/main" id="{2196AD9D-F355-4117-9B90-8E1275618C5B}"/>
            </a:ext>
          </a:extLst>
        </xdr:cNvPr>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55" name="テキスト ボックス 454">
          <a:extLst>
            <a:ext uri="{FF2B5EF4-FFF2-40B4-BE49-F238E27FC236}">
              <a16:creationId xmlns:a16="http://schemas.microsoft.com/office/drawing/2014/main" id="{F4154634-BEB1-4903-99CF-34FA7B075A0E}"/>
            </a:ext>
          </a:extLst>
        </xdr:cNvPr>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C543D6F5-2D05-47B6-975F-A5175094D823}"/>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EB6728B3-9F92-48C1-AFA1-C739684E0055}"/>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365FF94C-B379-4338-BFB3-454FD1764E38}"/>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F35A8575-96A5-48DF-8E5D-C5A5EA74B7F8}"/>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8E0652CC-E573-4A35-8249-578EDAEBBF46}"/>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155928</xdr:rowOff>
    </xdr:from>
    <xdr:to>
      <xdr:col>81</xdr:col>
      <xdr:colOff>95250</xdr:colOff>
      <xdr:row>18</xdr:row>
      <xdr:rowOff>86078</xdr:rowOff>
    </xdr:to>
    <xdr:sp macro="" textlink="">
      <xdr:nvSpPr>
        <xdr:cNvPr id="461" name="楕円 460">
          <a:extLst>
            <a:ext uri="{FF2B5EF4-FFF2-40B4-BE49-F238E27FC236}">
              <a16:creationId xmlns:a16="http://schemas.microsoft.com/office/drawing/2014/main" id="{A1B032BE-CBC7-47A0-8E3A-EE7A3C66EC7C}"/>
            </a:ext>
          </a:extLst>
        </xdr:cNvPr>
        <xdr:cNvSpPr/>
      </xdr:nvSpPr>
      <xdr:spPr>
        <a:xfrm>
          <a:off x="16967200" y="307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128005</xdr:rowOff>
    </xdr:from>
    <xdr:ext cx="762000" cy="259045"/>
    <xdr:sp macro="" textlink="">
      <xdr:nvSpPr>
        <xdr:cNvPr id="462" name="将来負担の状況該当値テキスト">
          <a:extLst>
            <a:ext uri="{FF2B5EF4-FFF2-40B4-BE49-F238E27FC236}">
              <a16:creationId xmlns:a16="http://schemas.microsoft.com/office/drawing/2014/main" id="{8D3B80F9-151F-42F0-A373-1F218B499CCA}"/>
            </a:ext>
          </a:extLst>
        </xdr:cNvPr>
        <xdr:cNvSpPr txBox="1"/>
      </xdr:nvSpPr>
      <xdr:spPr>
        <a:xfrm>
          <a:off x="17106900" y="304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170815</xdr:rowOff>
    </xdr:from>
    <xdr:to>
      <xdr:col>77</xdr:col>
      <xdr:colOff>95250</xdr:colOff>
      <xdr:row>19</xdr:row>
      <xdr:rowOff>100965</xdr:rowOff>
    </xdr:to>
    <xdr:sp macro="" textlink="">
      <xdr:nvSpPr>
        <xdr:cNvPr id="463" name="楕円 462">
          <a:extLst>
            <a:ext uri="{FF2B5EF4-FFF2-40B4-BE49-F238E27FC236}">
              <a16:creationId xmlns:a16="http://schemas.microsoft.com/office/drawing/2014/main" id="{C6C720A1-1674-4659-AD15-385B540B5FE4}"/>
            </a:ext>
          </a:extLst>
        </xdr:cNvPr>
        <xdr:cNvSpPr/>
      </xdr:nvSpPr>
      <xdr:spPr>
        <a:xfrm>
          <a:off x="16129000" y="32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85742</xdr:rowOff>
    </xdr:from>
    <xdr:ext cx="736600" cy="259045"/>
    <xdr:sp macro="" textlink="">
      <xdr:nvSpPr>
        <xdr:cNvPr id="464" name="テキスト ボックス 463">
          <a:extLst>
            <a:ext uri="{FF2B5EF4-FFF2-40B4-BE49-F238E27FC236}">
              <a16:creationId xmlns:a16="http://schemas.microsoft.com/office/drawing/2014/main" id="{D4151E12-F1AC-4653-8019-A882A6FF35A8}"/>
            </a:ext>
          </a:extLst>
        </xdr:cNvPr>
        <xdr:cNvSpPr txBox="1"/>
      </xdr:nvSpPr>
      <xdr:spPr>
        <a:xfrm>
          <a:off x="15798800" y="334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137583</xdr:rowOff>
    </xdr:from>
    <xdr:to>
      <xdr:col>73</xdr:col>
      <xdr:colOff>44450</xdr:colOff>
      <xdr:row>21</xdr:row>
      <xdr:rowOff>67733</xdr:rowOff>
    </xdr:to>
    <xdr:sp macro="" textlink="">
      <xdr:nvSpPr>
        <xdr:cNvPr id="465" name="楕円 464">
          <a:extLst>
            <a:ext uri="{FF2B5EF4-FFF2-40B4-BE49-F238E27FC236}">
              <a16:creationId xmlns:a16="http://schemas.microsoft.com/office/drawing/2014/main" id="{F3DEC8FB-9605-4DE2-9ADF-55A8E163917D}"/>
            </a:ext>
          </a:extLst>
        </xdr:cNvPr>
        <xdr:cNvSpPr/>
      </xdr:nvSpPr>
      <xdr:spPr>
        <a:xfrm>
          <a:off x="15240000" y="35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52510</xdr:rowOff>
    </xdr:from>
    <xdr:ext cx="762000" cy="259045"/>
    <xdr:sp macro="" textlink="">
      <xdr:nvSpPr>
        <xdr:cNvPr id="466" name="テキスト ボックス 465">
          <a:extLst>
            <a:ext uri="{FF2B5EF4-FFF2-40B4-BE49-F238E27FC236}">
              <a16:creationId xmlns:a16="http://schemas.microsoft.com/office/drawing/2014/main" id="{3323E647-8B4C-4DB2-B93C-FC545B6A151B}"/>
            </a:ext>
          </a:extLst>
        </xdr:cNvPr>
        <xdr:cNvSpPr txBox="1"/>
      </xdr:nvSpPr>
      <xdr:spPr>
        <a:xfrm>
          <a:off x="14909800" y="365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70697</xdr:rowOff>
    </xdr:from>
    <xdr:to>
      <xdr:col>68</xdr:col>
      <xdr:colOff>203200</xdr:colOff>
      <xdr:row>22</xdr:row>
      <xdr:rowOff>847</xdr:rowOff>
    </xdr:to>
    <xdr:sp macro="" textlink="">
      <xdr:nvSpPr>
        <xdr:cNvPr id="467" name="楕円 466">
          <a:extLst>
            <a:ext uri="{FF2B5EF4-FFF2-40B4-BE49-F238E27FC236}">
              <a16:creationId xmlns:a16="http://schemas.microsoft.com/office/drawing/2014/main" id="{53195122-4C3E-4004-AB3E-0A1DD2CBDFAA}"/>
            </a:ext>
          </a:extLst>
        </xdr:cNvPr>
        <xdr:cNvSpPr/>
      </xdr:nvSpPr>
      <xdr:spPr>
        <a:xfrm>
          <a:off x="14351000" y="367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157074</xdr:rowOff>
    </xdr:from>
    <xdr:ext cx="762000" cy="259045"/>
    <xdr:sp macro="" textlink="">
      <xdr:nvSpPr>
        <xdr:cNvPr id="468" name="テキスト ボックス 467">
          <a:extLst>
            <a:ext uri="{FF2B5EF4-FFF2-40B4-BE49-F238E27FC236}">
              <a16:creationId xmlns:a16="http://schemas.microsoft.com/office/drawing/2014/main" id="{A2A3E8FD-8FC4-482C-A19C-03714A85D265}"/>
            </a:ext>
          </a:extLst>
        </xdr:cNvPr>
        <xdr:cNvSpPr txBox="1"/>
      </xdr:nvSpPr>
      <xdr:spPr>
        <a:xfrm>
          <a:off x="14020800" y="3757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27940</xdr:rowOff>
    </xdr:from>
    <xdr:to>
      <xdr:col>64</xdr:col>
      <xdr:colOff>152400</xdr:colOff>
      <xdr:row>22</xdr:row>
      <xdr:rowOff>129540</xdr:rowOff>
    </xdr:to>
    <xdr:sp macro="" textlink="">
      <xdr:nvSpPr>
        <xdr:cNvPr id="469" name="楕円 468">
          <a:extLst>
            <a:ext uri="{FF2B5EF4-FFF2-40B4-BE49-F238E27FC236}">
              <a16:creationId xmlns:a16="http://schemas.microsoft.com/office/drawing/2014/main" id="{D1F00209-0BBF-4CD6-99F0-B57121E2D870}"/>
            </a:ext>
          </a:extLst>
        </xdr:cNvPr>
        <xdr:cNvSpPr/>
      </xdr:nvSpPr>
      <xdr:spPr>
        <a:xfrm>
          <a:off x="13462000" y="37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114317</xdr:rowOff>
    </xdr:from>
    <xdr:ext cx="762000" cy="259045"/>
    <xdr:sp macro="" textlink="">
      <xdr:nvSpPr>
        <xdr:cNvPr id="470" name="テキスト ボックス 469">
          <a:extLst>
            <a:ext uri="{FF2B5EF4-FFF2-40B4-BE49-F238E27FC236}">
              <a16:creationId xmlns:a16="http://schemas.microsoft.com/office/drawing/2014/main" id="{E789613C-414B-4D28-8B34-392C1F6DC732}"/>
            </a:ext>
          </a:extLst>
        </xdr:cNvPr>
        <xdr:cNvSpPr txBox="1"/>
      </xdr:nvSpPr>
      <xdr:spPr>
        <a:xfrm>
          <a:off x="13131800" y="388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19,228
18,985
236.71
11,179,042
10,870,037
282,121
6,391,677
7,701,072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昨年度から</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なったが</a:t>
          </a:r>
          <a:r>
            <a:rPr kumimoji="1" lang="ja-JP" altLang="ja-JP" sz="1100" b="0" i="0" baseline="0">
              <a:solidFill>
                <a:schemeClr val="dk1"/>
              </a:solidFill>
              <a:effectLst/>
              <a:latin typeface="+mn-lt"/>
              <a:ea typeface="+mn-ea"/>
              <a:cs typeface="+mn-cs"/>
            </a:rPr>
            <a:t>、類似団体平均との比較で</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下回っている。今後も、定員管理適正化計画に基づき、適正な人事管理を図るとともに、引き続き給与の適正な運用に努める。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131572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103649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131572</xdr:rowOff>
    </xdr:from>
    <xdr:to>
      <xdr:col>24</xdr:col>
      <xdr:colOff>114300</xdr:colOff>
      <xdr:row>40</xdr:row>
      <xdr:rowOff>131572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108712</xdr:rowOff>
    </xdr:from>
    <xdr:to>
      <xdr:col>24</xdr:col>
      <xdr:colOff>25400</xdr:colOff>
      <xdr:row>34</xdr:row>
      <xdr:rowOff>168148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3801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108712</xdr:rowOff>
    </xdr:from>
    <xdr:to>
      <xdr:col>19</xdr:col>
      <xdr:colOff>187325</xdr:colOff>
      <xdr:row>34</xdr:row>
      <xdr:rowOff>163576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9380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62484</xdr:rowOff>
    </xdr:from>
    <xdr:to>
      <xdr:col>20</xdr:col>
      <xdr:colOff>38100</xdr:colOff>
      <xdr:row>36</xdr:row>
      <xdr:rowOff>164084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148861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163576</xdr:rowOff>
    </xdr:from>
    <xdr:to>
      <xdr:col>15</xdr:col>
      <xdr:colOff>98425</xdr:colOff>
      <xdr:row>35</xdr:row>
      <xdr:rowOff>33274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928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28702</xdr:rowOff>
    </xdr:from>
    <xdr:to>
      <xdr:col>11</xdr:col>
      <xdr:colOff>9525</xdr:colOff>
      <xdr:row>35</xdr:row>
      <xdr:rowOff>33274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29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48768</xdr:rowOff>
    </xdr:from>
    <xdr:to>
      <xdr:col>11</xdr:col>
      <xdr:colOff>60325</xdr:colOff>
      <xdr:row>36</xdr:row>
      <xdr:rowOff>150368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135145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130573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25925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55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57912</xdr:rowOff>
    </xdr:from>
    <xdr:to>
      <xdr:col>20</xdr:col>
      <xdr:colOff>38100</xdr:colOff>
      <xdr:row>34</xdr:row>
      <xdr:rowOff>159512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169689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112776</xdr:rowOff>
    </xdr:from>
    <xdr:to>
      <xdr:col>15</xdr:col>
      <xdr:colOff>149225</xdr:colOff>
      <xdr:row>35</xdr:row>
      <xdr:rowOff>42926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53103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153924</xdr:rowOff>
    </xdr:from>
    <xdr:to>
      <xdr:col>11</xdr:col>
      <xdr:colOff>60325</xdr:colOff>
      <xdr:row>35</xdr:row>
      <xdr:rowOff>84074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94251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149352</xdr:rowOff>
    </xdr:from>
    <xdr:to>
      <xdr:col>6</xdr:col>
      <xdr:colOff>171450</xdr:colOff>
      <xdr:row>35</xdr:row>
      <xdr:rowOff>79502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89679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燃料・光熱水費等の高騰の影響から</a:t>
          </a:r>
          <a:r>
            <a:rPr kumimoji="1" lang="ja-JP" altLang="ja-JP" sz="1100" b="0" i="0" baseline="0">
              <a:solidFill>
                <a:schemeClr val="dk1"/>
              </a:solidFill>
              <a:effectLst/>
              <a:latin typeface="+mn-lt"/>
              <a:ea typeface="+mn-ea"/>
              <a:cs typeface="+mn-cs"/>
            </a:rPr>
            <a:t>、昨年度から</a:t>
          </a:r>
          <a:r>
            <a:rPr kumimoji="1" lang="en-US" altLang="ja-JP" sz="1100" b="0" i="0" baseline="0">
              <a:solidFill>
                <a:schemeClr val="dk1"/>
              </a:solidFill>
              <a:effectLst/>
              <a:latin typeface="+mn-lt"/>
              <a:ea typeface="+mn-ea"/>
              <a:cs typeface="+mn-cs"/>
            </a:rPr>
            <a:t>0.9</a:t>
          </a:r>
          <a:r>
            <a:rPr kumimoji="1" lang="ja-JP" altLang="en-US" sz="1100" b="0" i="0" baseline="0">
              <a:solidFill>
                <a:schemeClr val="dk1"/>
              </a:solidFill>
              <a:effectLst/>
              <a:latin typeface="+mn-lt"/>
              <a:ea typeface="+mn-ea"/>
              <a:cs typeface="+mn-cs"/>
            </a:rPr>
            <a:t>ポイント</a:t>
          </a:r>
          <a:r>
            <a:rPr kumimoji="1" lang="ja-JP" altLang="ja-JP" sz="1100" b="0" i="0" baseline="0">
              <a:solidFill>
                <a:schemeClr val="dk1"/>
              </a:solidFill>
              <a:effectLst/>
              <a:latin typeface="+mn-lt"/>
              <a:ea typeface="+mn-ea"/>
              <a:cs typeface="+mn-cs"/>
            </a:rPr>
            <a:t>増とな</a:t>
          </a:r>
          <a:r>
            <a:rPr kumimoji="1" lang="ja-JP" altLang="en-US" sz="1100" b="0" i="0" baseline="0">
              <a:solidFill>
                <a:schemeClr val="dk1"/>
              </a:solidFill>
              <a:effectLst/>
              <a:latin typeface="+mn-lt"/>
              <a:ea typeface="+mn-ea"/>
              <a:cs typeface="+mn-cs"/>
            </a:rPr>
            <a:t>った。</a:t>
          </a:r>
          <a:r>
            <a:rPr kumimoji="1" lang="ja-JP" altLang="ja-JP" sz="1100" b="0" i="0" baseline="0">
              <a:solidFill>
                <a:schemeClr val="dk1"/>
              </a:solidFill>
              <a:effectLst/>
              <a:latin typeface="+mn-lt"/>
              <a:ea typeface="+mn-ea"/>
              <a:cs typeface="+mn-cs"/>
            </a:rPr>
            <a:t>類似団体平均との比較においては、</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ポイント上回っている。今後も、施設の維持管理</a:t>
          </a:r>
          <a:r>
            <a:rPr kumimoji="1" lang="ja-JP" altLang="en-US" sz="1100" b="0" i="0" baseline="0">
              <a:solidFill>
                <a:schemeClr val="dk1"/>
              </a:solidFill>
              <a:effectLst/>
              <a:latin typeface="+mn-lt"/>
              <a:ea typeface="+mn-ea"/>
              <a:cs typeface="+mn-cs"/>
            </a:rPr>
            <a:t>費用</a:t>
          </a:r>
          <a:r>
            <a:rPr kumimoji="1" lang="ja-JP" altLang="ja-JP" sz="1100" b="0" i="0" baseline="0">
              <a:solidFill>
                <a:schemeClr val="dk1"/>
              </a:solidFill>
              <a:effectLst/>
              <a:latin typeface="+mn-lt"/>
              <a:ea typeface="+mn-ea"/>
              <a:cs typeface="+mn-cs"/>
            </a:rPr>
            <a:t>や需用費・役務費等経常的な物件費の見直しを進めていく。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53129"/>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110671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559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170543</xdr:rowOff>
    </xdr:from>
    <xdr:to>
      <xdr:col>78</xdr:col>
      <xdr:colOff>69850</xdr:colOff>
      <xdr:row>16</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708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46264</xdr:rowOff>
    </xdr:from>
    <xdr:to>
      <xdr:col>78</xdr:col>
      <xdr:colOff>120650</xdr:colOff>
      <xdr:row>15</xdr:row>
      <xdr:rowOff>147864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170543</xdr:rowOff>
    </xdr:from>
    <xdr:to>
      <xdr:col>73</xdr:col>
      <xdr:colOff>180975</xdr:colOff>
      <xdr:row>15</xdr:row>
      <xdr:rowOff>9979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70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116114</xdr:rowOff>
    </xdr:from>
    <xdr:to>
      <xdr:col>69</xdr:col>
      <xdr:colOff>92075</xdr:colOff>
      <xdr:row>15</xdr:row>
      <xdr:rowOff>9979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164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31948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119743</xdr:rowOff>
    </xdr:from>
    <xdr:to>
      <xdr:col>74</xdr:col>
      <xdr:colOff>31750</xdr:colOff>
      <xdr:row>15</xdr:row>
      <xdr:rowOff>49893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60070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130629</xdr:rowOff>
    </xdr:from>
    <xdr:to>
      <xdr:col>69</xdr:col>
      <xdr:colOff>142875</xdr:colOff>
      <xdr:row>15</xdr:row>
      <xdr:rowOff>60779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29028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44428"/>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115405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68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29028</xdr:rowOff>
    </xdr:from>
    <xdr:to>
      <xdr:col>24</xdr:col>
      <xdr:colOff>114300</xdr:colOff>
      <xdr:row>52</xdr:row>
      <xdr:rowOff>29028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4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110672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465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465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53522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282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117022</xdr:rowOff>
    </xdr:from>
    <xdr:to>
      <xdr:col>15</xdr:col>
      <xdr:colOff>149225</xdr:colOff>
      <xdr:row>56</xdr:row>
      <xdr:rowOff>47172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53522</xdr:rowOff>
    </xdr:from>
    <xdr:to>
      <xdr:col>11</xdr:col>
      <xdr:colOff>9525</xdr:colOff>
      <xdr:row>57</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261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146249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2722</xdr:rowOff>
    </xdr:from>
    <xdr:to>
      <xdr:col>11</xdr:col>
      <xdr:colOff>60325</xdr:colOff>
      <xdr:row>57</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後期</a:t>
          </a:r>
          <a:r>
            <a:rPr kumimoji="1" lang="ja-JP" altLang="ja-JP" sz="1100" b="0" i="0" baseline="0">
              <a:solidFill>
                <a:schemeClr val="dk1"/>
              </a:solidFill>
              <a:effectLst/>
              <a:latin typeface="+mn-lt"/>
              <a:ea typeface="+mn-ea"/>
              <a:cs typeface="+mn-cs"/>
            </a:rPr>
            <a:t>高齢者医療事業特別会計</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の繰出金の</a:t>
          </a:r>
          <a:r>
            <a:rPr kumimoji="1" lang="ja-JP" altLang="en-US" sz="1100" b="0" i="0" baseline="0">
              <a:solidFill>
                <a:schemeClr val="dk1"/>
              </a:solidFill>
              <a:effectLst/>
              <a:latin typeface="+mn-lt"/>
              <a:ea typeface="+mn-ea"/>
              <a:cs typeface="+mn-cs"/>
            </a:rPr>
            <a:t>増等</a:t>
          </a:r>
          <a:r>
            <a:rPr kumimoji="1" lang="ja-JP" altLang="ja-JP" sz="1100" b="0" i="0" baseline="0">
              <a:solidFill>
                <a:schemeClr val="dk1"/>
              </a:solidFill>
              <a:effectLst/>
              <a:latin typeface="+mn-lt"/>
              <a:ea typeface="+mn-ea"/>
              <a:cs typeface="+mn-cs"/>
            </a:rPr>
            <a:t>により、昨年度から</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a:t>
          </a:r>
          <a:r>
            <a:rPr kumimoji="1" lang="ja-JP" altLang="en-US" sz="1100" b="0" i="0" baseline="0">
              <a:solidFill>
                <a:schemeClr val="dk1"/>
              </a:solidFill>
              <a:effectLst/>
              <a:latin typeface="+mn-lt"/>
              <a:ea typeface="+mn-ea"/>
              <a:cs typeface="+mn-cs"/>
            </a:rPr>
            <a:t>ており</a:t>
          </a:r>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も依然として</a:t>
          </a:r>
          <a:r>
            <a:rPr kumimoji="1" lang="ja-JP" altLang="ja-JP" sz="1100" b="0" i="0" baseline="0">
              <a:solidFill>
                <a:schemeClr val="dk1"/>
              </a:solidFill>
              <a:effectLst/>
              <a:latin typeface="+mn-lt"/>
              <a:ea typeface="+mn-ea"/>
              <a:cs typeface="+mn-cs"/>
            </a:rPr>
            <a:t>上回っている。維持補修費については、除雪経費等やむを得ないものを除き事業の妥当性を検討するなどその適正な支出に努めつつ、繰出金についても、繰出基準に準拠したうえで見直し等による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61</xdr:row>
      <xdr:rowOff>15422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26072"/>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158949</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15422</xdr:rowOff>
    </xdr:from>
    <xdr:to>
      <xdr:col>82</xdr:col>
      <xdr:colOff>196850</xdr:colOff>
      <xdr:row>61</xdr:row>
      <xdr:rowOff>15422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39915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187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62792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321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91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127000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91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91622</xdr:rowOff>
    </xdr:from>
    <xdr:to>
      <xdr:col>69</xdr:col>
      <xdr:colOff>92075</xdr:colOff>
      <xdr:row>57</xdr:row>
      <xdr:rowOff>146050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64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57150</xdr:rowOff>
    </xdr:from>
    <xdr:to>
      <xdr:col>69</xdr:col>
      <xdr:colOff>142875</xdr:colOff>
      <xdr:row>55</xdr:row>
      <xdr:rowOff>158750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160565</xdr:rowOff>
    </xdr:from>
    <xdr:to>
      <xdr:col>82</xdr:col>
      <xdr:colOff>158750</xdr:colOff>
      <xdr:row>58</xdr:row>
      <xdr:rowOff>90715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132642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0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類似団体平均との比較において</a:t>
          </a:r>
          <a:r>
            <a:rPr kumimoji="1" lang="en-US" altLang="ja-JP" sz="1100" b="0" i="0" baseline="0">
              <a:solidFill>
                <a:schemeClr val="dk1"/>
              </a:solidFill>
              <a:effectLst/>
              <a:latin typeface="+mn-lt"/>
              <a:ea typeface="+mn-ea"/>
              <a:cs typeface="+mn-cs"/>
            </a:rPr>
            <a:t>6.1</a:t>
          </a:r>
          <a:r>
            <a:rPr kumimoji="1" lang="ja-JP" altLang="en-US" sz="1100" b="0" i="0" baseline="0">
              <a:solidFill>
                <a:schemeClr val="dk1"/>
              </a:solidFill>
              <a:effectLst/>
              <a:latin typeface="+mn-lt"/>
              <a:ea typeface="+mn-ea"/>
              <a:cs typeface="+mn-cs"/>
            </a:rPr>
            <a:t>ポイント</a:t>
          </a:r>
          <a:r>
            <a:rPr kumimoji="1" lang="ja-JP" altLang="ja-JP" sz="1100" b="0" i="0" baseline="0">
              <a:solidFill>
                <a:schemeClr val="dk1"/>
              </a:solidFill>
              <a:effectLst/>
              <a:latin typeface="+mn-lt"/>
              <a:ea typeface="+mn-ea"/>
              <a:cs typeface="+mn-cs"/>
            </a:rPr>
            <a:t>上回っているのは、中新川広域行政事務組合下水道事業</a:t>
          </a:r>
          <a:r>
            <a:rPr kumimoji="1" lang="ja-JP" altLang="en-US" sz="1100" b="0" i="0" baseline="0">
              <a:solidFill>
                <a:schemeClr val="dk1"/>
              </a:solidFill>
              <a:effectLst/>
              <a:latin typeface="+mn-lt"/>
              <a:ea typeface="+mn-ea"/>
              <a:cs typeface="+mn-cs"/>
            </a:rPr>
            <a:t>への負担金や病院事業への補助金が大きいこと</a:t>
          </a:r>
          <a:r>
            <a:rPr kumimoji="1" lang="ja-JP" altLang="ja-JP" sz="1100" b="0" i="0" baseline="0">
              <a:solidFill>
                <a:schemeClr val="dk1"/>
              </a:solidFill>
              <a:effectLst/>
              <a:latin typeface="+mn-lt"/>
              <a:ea typeface="+mn-ea"/>
              <a:cs typeface="+mn-cs"/>
            </a:rPr>
            <a:t>によるものである。また、令和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昨年度から</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a:t>
          </a:r>
          <a:r>
            <a:rPr kumimoji="1" lang="ja-JP" altLang="en-US" sz="1100" b="0" i="0" baseline="0">
              <a:solidFill>
                <a:schemeClr val="dk1"/>
              </a:solidFill>
              <a:effectLst/>
              <a:latin typeface="+mn-lt"/>
              <a:ea typeface="+mn-ea"/>
              <a:cs typeface="+mn-cs"/>
            </a:rPr>
            <a:t>ている</a:t>
          </a:r>
          <a:r>
            <a:rPr kumimoji="1" lang="ja-JP" altLang="ja-JP" sz="1100" b="0" i="0" baseline="0">
              <a:solidFill>
                <a:schemeClr val="dk1"/>
              </a:solidFill>
              <a:effectLst/>
              <a:latin typeface="+mn-lt"/>
              <a:ea typeface="+mn-ea"/>
              <a:cs typeface="+mn-cs"/>
            </a:rPr>
            <a:t>。引き続き、病院事業の経営改善に努めるとともに、町</a:t>
          </a:r>
          <a:r>
            <a:rPr kumimoji="1" lang="ja-JP" altLang="en-US" sz="1100" b="0" i="0" baseline="0">
              <a:solidFill>
                <a:schemeClr val="dk1"/>
              </a:solidFill>
              <a:effectLst/>
              <a:latin typeface="+mn-lt"/>
              <a:ea typeface="+mn-ea"/>
              <a:cs typeface="+mn-cs"/>
            </a:rPr>
            <a:t>単独</a:t>
          </a:r>
          <a:r>
            <a:rPr kumimoji="1" lang="ja-JP" altLang="ja-JP" sz="1100" b="0" i="0" baseline="0">
              <a:solidFill>
                <a:schemeClr val="dk1"/>
              </a:solidFill>
              <a:effectLst/>
              <a:latin typeface="+mn-lt"/>
              <a:ea typeface="+mn-ea"/>
              <a:cs typeface="+mn-cs"/>
            </a:rPr>
            <a:t>補助分について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精査</a:t>
          </a:r>
          <a:r>
            <a:rPr kumimoji="1" lang="ja-JP" altLang="en-US" sz="1100" b="0" i="0" baseline="0">
              <a:solidFill>
                <a:schemeClr val="dk1"/>
              </a:solidFill>
              <a:effectLst/>
              <a:latin typeface="+mn-lt"/>
              <a:ea typeface="+mn-ea"/>
              <a:cs typeface="+mn-cs"/>
            </a:rPr>
            <a:t>を行い</a:t>
          </a:r>
          <a:r>
            <a:rPr kumimoji="1" lang="ja-JP" altLang="ja-JP" sz="1100" b="0" i="0" baseline="0">
              <a:solidFill>
                <a:schemeClr val="dk1"/>
              </a:solidFill>
              <a:effectLst/>
              <a:latin typeface="+mn-lt"/>
              <a:ea typeface="+mn-ea"/>
              <a:cs typeface="+mn-cs"/>
            </a:rPr>
            <a:t>、見直しに取り組んでいく。</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41</xdr:row>
      <xdr:rowOff>62230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134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34307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62230</xdr:rowOff>
    </xdr:from>
    <xdr:to>
      <xdr:col>82</xdr:col>
      <xdr:colOff>196850</xdr:colOff>
      <xdr:row>41</xdr:row>
      <xdr:rowOff>62230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62230</xdr:rowOff>
    </xdr:from>
    <xdr:to>
      <xdr:col>82</xdr:col>
      <xdr:colOff>107950</xdr:colOff>
      <xdr:row>39</xdr:row>
      <xdr:rowOff>138430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7487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153687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137160</xdr:rowOff>
    </xdr:from>
    <xdr:to>
      <xdr:col>82</xdr:col>
      <xdr:colOff>158750</xdr:colOff>
      <xdr:row>37</xdr:row>
      <xdr:rowOff>67310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62230</xdr:rowOff>
    </xdr:from>
    <xdr:to>
      <xdr:col>78</xdr:col>
      <xdr:colOff>69850</xdr:colOff>
      <xdr:row>40</xdr:row>
      <xdr:rowOff>81280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7487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12700</xdr:rowOff>
    </xdr:from>
    <xdr:to>
      <xdr:col>73</xdr:col>
      <xdr:colOff>180975</xdr:colOff>
      <xdr:row>40</xdr:row>
      <xdr:rowOff>81280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870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115587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35560</xdr:rowOff>
    </xdr:from>
    <xdr:to>
      <xdr:col>69</xdr:col>
      <xdr:colOff>92075</xdr:colOff>
      <xdr:row>40</xdr:row>
      <xdr:rowOff>12700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5506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160020</xdr:rowOff>
    </xdr:from>
    <xdr:to>
      <xdr:col>69</xdr:col>
      <xdr:colOff>142875</xdr:colOff>
      <xdr:row>37</xdr:row>
      <xdr:rowOff>90170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100347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87630</xdr:rowOff>
    </xdr:from>
    <xdr:to>
      <xdr:col>82</xdr:col>
      <xdr:colOff>158750</xdr:colOff>
      <xdr:row>40</xdr:row>
      <xdr:rowOff>17780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59707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11430</xdr:rowOff>
    </xdr:from>
    <xdr:to>
      <xdr:col>78</xdr:col>
      <xdr:colOff>120650</xdr:colOff>
      <xdr:row>39</xdr:row>
      <xdr:rowOff>113030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97807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30480</xdr:rowOff>
    </xdr:from>
    <xdr:to>
      <xdr:col>74</xdr:col>
      <xdr:colOff>31750</xdr:colOff>
      <xdr:row>40</xdr:row>
      <xdr:rowOff>132080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116857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133350</xdr:rowOff>
    </xdr:from>
    <xdr:to>
      <xdr:col>69</xdr:col>
      <xdr:colOff>142875</xdr:colOff>
      <xdr:row>40</xdr:row>
      <xdr:rowOff>63500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48277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71137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年度の償還ピーク時以降は減少傾向にあり、近年は、ほぼ横ばいの状態が続いている</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令和２年度からは類似団体平均を若干下回っている。平成</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年度において、補償金免除繰上償還を実施したほか、平成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年度においても、地域総合整備事業債の繰上償還を行うなど、起債残高の抑制及び将来の利子負担の節減に努めている。今後も、</a:t>
          </a:r>
          <a:r>
            <a:rPr kumimoji="1" lang="ja-JP" altLang="en-US" sz="1100" b="0" i="0" baseline="0">
              <a:solidFill>
                <a:schemeClr val="dk1"/>
              </a:solidFill>
              <a:effectLst/>
              <a:latin typeface="+mn-lt"/>
              <a:ea typeface="+mn-ea"/>
              <a:cs typeface="+mn-cs"/>
            </a:rPr>
            <a:t>新規</a:t>
          </a:r>
          <a:r>
            <a:rPr kumimoji="1" lang="ja-JP" altLang="ja-JP" sz="1100" b="0" i="0" baseline="0">
              <a:solidFill>
                <a:schemeClr val="dk1"/>
              </a:solidFill>
              <a:effectLst/>
              <a:latin typeface="+mn-lt"/>
              <a:ea typeface="+mn-ea"/>
              <a:cs typeface="+mn-cs"/>
            </a:rPr>
            <a:t>起債発行を抑制するなど公債費の適正化に努めていく。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79</xdr:row>
      <xdr:rowOff>92711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31420"/>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64788</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92711</xdr:rowOff>
    </xdr:from>
    <xdr:to>
      <xdr:col>24</xdr:col>
      <xdr:colOff>114300</xdr:colOff>
      <xdr:row>79</xdr:row>
      <xdr:rowOff>92711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76</xdr:row>
      <xdr:rowOff>168148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1892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77</xdr:row>
      <xdr:rowOff>19558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189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14987</xdr:rowOff>
    </xdr:from>
    <xdr:to>
      <xdr:col>15</xdr:col>
      <xdr:colOff>98425</xdr:colOff>
      <xdr:row>77</xdr:row>
      <xdr:rowOff>19558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216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60198</xdr:rowOff>
    </xdr:from>
    <xdr:to>
      <xdr:col>15</xdr:col>
      <xdr:colOff>149225</xdr:colOff>
      <xdr:row>77</xdr:row>
      <xdr:rowOff>161798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146575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14987</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216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43959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133875</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140208</xdr:rowOff>
    </xdr:from>
    <xdr:to>
      <xdr:col>15</xdr:col>
      <xdr:colOff>149225</xdr:colOff>
      <xdr:row>77</xdr:row>
      <xdr:rowOff>70358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80535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135637</xdr:rowOff>
    </xdr:from>
    <xdr:to>
      <xdr:col>11</xdr:col>
      <xdr:colOff>60325</xdr:colOff>
      <xdr:row>77</xdr:row>
      <xdr:rowOff>65787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50564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人件費、物件費等</a:t>
          </a:r>
          <a:r>
            <a:rPr kumimoji="1" lang="ja-JP" altLang="ja-JP" sz="1100" b="0" i="0" baseline="0">
              <a:solidFill>
                <a:schemeClr val="dk1"/>
              </a:solidFill>
              <a:effectLst/>
              <a:latin typeface="+mn-lt"/>
              <a:ea typeface="+mn-ea"/>
              <a:cs typeface="+mn-cs"/>
            </a:rPr>
            <a:t>が</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したことにより、昨年度から</a:t>
          </a:r>
          <a:r>
            <a:rPr kumimoji="1" lang="en-US" altLang="ja-JP" sz="1100" b="0" i="0" baseline="0">
              <a:solidFill>
                <a:schemeClr val="dk1"/>
              </a:solidFill>
              <a:effectLst/>
              <a:latin typeface="+mn-lt"/>
              <a:ea typeface="+mn-ea"/>
              <a:cs typeface="+mn-cs"/>
            </a:rPr>
            <a:t>4.2</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a:t>
          </a:r>
          <a:r>
            <a:rPr kumimoji="1" lang="ja-JP" altLang="en-US" sz="1100" b="0" i="0" baseline="0">
              <a:solidFill>
                <a:schemeClr val="dk1"/>
              </a:solidFill>
              <a:effectLst/>
              <a:latin typeface="+mn-lt"/>
              <a:ea typeface="+mn-ea"/>
              <a:cs typeface="+mn-cs"/>
            </a:rPr>
            <a:t>ており</a:t>
          </a:r>
          <a:r>
            <a:rPr kumimoji="1" lang="ja-JP" altLang="ja-JP" sz="1100" b="0" i="0" baseline="0">
              <a:solidFill>
                <a:schemeClr val="dk1"/>
              </a:solidFill>
              <a:effectLst/>
              <a:latin typeface="+mn-lt"/>
              <a:ea typeface="+mn-ea"/>
              <a:cs typeface="+mn-cs"/>
            </a:rPr>
            <a:t>、類似団体平均との比較では</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ポイント上回った。今後も病院事業の経営改善に努めるとともに、</a:t>
          </a:r>
          <a:r>
            <a:rPr kumimoji="1" lang="ja-JP" altLang="en-US" sz="1100" b="0" i="0" baseline="0">
              <a:solidFill>
                <a:schemeClr val="dk1"/>
              </a:solidFill>
              <a:effectLst/>
              <a:latin typeface="+mn-lt"/>
              <a:ea typeface="+mn-ea"/>
              <a:cs typeface="+mn-cs"/>
            </a:rPr>
            <a:t>町単独</a:t>
          </a:r>
          <a:r>
            <a:rPr kumimoji="1" lang="ja-JP" altLang="ja-JP" sz="1100" b="0" i="0" baseline="0">
              <a:solidFill>
                <a:schemeClr val="dk1"/>
              </a:solidFill>
              <a:effectLst/>
              <a:latin typeface="+mn-lt"/>
              <a:ea typeface="+mn-ea"/>
              <a:cs typeface="+mn-cs"/>
            </a:rPr>
            <a:t>事業の見直し等によ</a:t>
          </a:r>
          <a:r>
            <a:rPr kumimoji="1" lang="ja-JP" altLang="en-US" sz="1100" b="0" i="0" baseline="0">
              <a:solidFill>
                <a:schemeClr val="dk1"/>
              </a:solidFill>
              <a:effectLst/>
              <a:latin typeface="+mn-lt"/>
              <a:ea typeface="+mn-ea"/>
              <a:cs typeface="+mn-cs"/>
            </a:rPr>
            <a:t>り経常経費</a:t>
          </a:r>
          <a:r>
            <a:rPr kumimoji="1" lang="ja-JP" altLang="ja-JP" sz="1100" b="0" i="0" baseline="0">
              <a:solidFill>
                <a:schemeClr val="dk1"/>
              </a:solidFill>
              <a:effectLst/>
              <a:latin typeface="+mn-lt"/>
              <a:ea typeface="+mn-ea"/>
              <a:cs typeface="+mn-cs"/>
            </a:rPr>
            <a:t>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58420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333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3827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77</xdr:row>
      <xdr:rowOff>115570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99718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119397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80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77</xdr:row>
      <xdr:rowOff>92711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2997180"/>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45720</xdr:rowOff>
    </xdr:from>
    <xdr:to>
      <xdr:col>78</xdr:col>
      <xdr:colOff>120650</xdr:colOff>
      <xdr:row>74</xdr:row>
      <xdr:rowOff>147320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157497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39370</xdr:rowOff>
    </xdr:from>
    <xdr:to>
      <xdr:col>73</xdr:col>
      <xdr:colOff>180975</xdr:colOff>
      <xdr:row>77</xdr:row>
      <xdr:rowOff>92711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2410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64770</xdr:rowOff>
    </xdr:from>
    <xdr:to>
      <xdr:col>74</xdr:col>
      <xdr:colOff>31750</xdr:colOff>
      <xdr:row>75</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149860</xdr:rowOff>
    </xdr:from>
    <xdr:to>
      <xdr:col>69</xdr:col>
      <xdr:colOff>92075</xdr:colOff>
      <xdr:row>77</xdr:row>
      <xdr:rowOff>39370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83716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49530</xdr:rowOff>
    </xdr:from>
    <xdr:to>
      <xdr:col>69</xdr:col>
      <xdr:colOff>142875</xdr:colOff>
      <xdr:row>77</xdr:row>
      <xdr:rowOff>151130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135907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90188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87630</xdr:rowOff>
    </xdr:from>
    <xdr:to>
      <xdr:col>78</xdr:col>
      <xdr:colOff>120650</xdr:colOff>
      <xdr:row>76</xdr:row>
      <xdr:rowOff>17780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2557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03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128288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160020</xdr:rowOff>
    </xdr:from>
    <xdr:to>
      <xdr:col>69</xdr:col>
      <xdr:colOff>142875</xdr:colOff>
      <xdr:row>77</xdr:row>
      <xdr:rowOff>90170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99060</xdr:rowOff>
    </xdr:from>
    <xdr:to>
      <xdr:col>65</xdr:col>
      <xdr:colOff>53975</xdr:colOff>
      <xdr:row>75</xdr:row>
      <xdr:rowOff>29210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39387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109474</xdr:rowOff>
    </xdr:from>
    <xdr:to>
      <xdr:col>29</xdr:col>
      <xdr:colOff>127000</xdr:colOff>
      <xdr:row>19</xdr:row>
      <xdr:rowOff>136775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3049"/>
          <a:ext cx="0" cy="1398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108852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136775</xdr:rowOff>
    </xdr:from>
    <xdr:to>
      <xdr:col>30</xdr:col>
      <xdr:colOff>25400</xdr:colOff>
      <xdr:row>19</xdr:row>
      <xdr:rowOff>136775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41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24401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109474</xdr:rowOff>
    </xdr:from>
    <xdr:to>
      <xdr:col>30</xdr:col>
      <xdr:colOff>25400</xdr:colOff>
      <xdr:row>11</xdr:row>
      <xdr:rowOff>109474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52014</xdr:rowOff>
    </xdr:from>
    <xdr:to>
      <xdr:col>29</xdr:col>
      <xdr:colOff>127000</xdr:colOff>
      <xdr:row>18</xdr:row>
      <xdr:rowOff>115581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85739"/>
          <a:ext cx="647700" cy="63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122799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70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106272</xdr:rowOff>
    </xdr:from>
    <xdr:to>
      <xdr:col>29</xdr:col>
      <xdr:colOff>177800</xdr:colOff>
      <xdr:row>16</xdr:row>
      <xdr:rowOff>36422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115581</xdr:rowOff>
    </xdr:from>
    <xdr:to>
      <xdr:col>26</xdr:col>
      <xdr:colOff>50800</xdr:colOff>
      <xdr:row>18</xdr:row>
      <xdr:rowOff>130570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49306"/>
          <a:ext cx="698500" cy="14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154359</xdr:rowOff>
    </xdr:from>
    <xdr:to>
      <xdr:col>26</xdr:col>
      <xdr:colOff>101600</xdr:colOff>
      <xdr:row>16</xdr:row>
      <xdr:rowOff>84509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94686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42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130570</xdr:rowOff>
    </xdr:from>
    <xdr:to>
      <xdr:col>22</xdr:col>
      <xdr:colOff>114300</xdr:colOff>
      <xdr:row>18</xdr:row>
      <xdr:rowOff>171229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64295"/>
          <a:ext cx="698500" cy="40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57858</xdr:rowOff>
    </xdr:from>
    <xdr:to>
      <xdr:col>22</xdr:col>
      <xdr:colOff>165100</xdr:colOff>
      <xdr:row>16</xdr:row>
      <xdr:rowOff>159458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169635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1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171229</xdr:rowOff>
    </xdr:from>
    <xdr:to>
      <xdr:col>18</xdr:col>
      <xdr:colOff>177800</xdr:colOff>
      <xdr:row>19</xdr:row>
      <xdr:rowOff>43507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04954"/>
          <a:ext cx="698500" cy="43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120821</xdr:rowOff>
    </xdr:from>
    <xdr:to>
      <xdr:col>19</xdr:col>
      <xdr:colOff>38100</xdr:colOff>
      <xdr:row>19</xdr:row>
      <xdr:rowOff>50971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5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35748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3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131940</xdr:rowOff>
    </xdr:from>
    <xdr:to>
      <xdr:col>15</xdr:col>
      <xdr:colOff>101600</xdr:colOff>
      <xdr:row>19</xdr:row>
      <xdr:rowOff>62090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65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72267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3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1214</xdr:rowOff>
    </xdr:from>
    <xdr:to>
      <xdr:col>29</xdr:col>
      <xdr:colOff>177800</xdr:colOff>
      <xdr:row>18</xdr:row>
      <xdr:rowOff>102814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3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144741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0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64781</xdr:rowOff>
    </xdr:from>
    <xdr:to>
      <xdr:col>26</xdr:col>
      <xdr:colOff>101600</xdr:colOff>
      <xdr:row>18</xdr:row>
      <xdr:rowOff>166381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98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151158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84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79771</xdr:rowOff>
    </xdr:from>
    <xdr:to>
      <xdr:col>22</xdr:col>
      <xdr:colOff>165100</xdr:colOff>
      <xdr:row>19</xdr:row>
      <xdr:rowOff>9920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1349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166147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9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120429</xdr:rowOff>
    </xdr:from>
    <xdr:to>
      <xdr:col>19</xdr:col>
      <xdr:colOff>38100</xdr:colOff>
      <xdr:row>19</xdr:row>
      <xdr:rowOff>50579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54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60756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2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164157</xdr:rowOff>
    </xdr:from>
    <xdr:to>
      <xdr:col>15</xdr:col>
      <xdr:colOff>101600</xdr:colOff>
      <xdr:row>19</xdr:row>
      <xdr:rowOff>94307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97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79084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8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10802</xdr:rowOff>
    </xdr:from>
    <xdr:to>
      <xdr:col>29</xdr:col>
      <xdr:colOff>127000</xdr:colOff>
      <xdr:row>38</xdr:row>
      <xdr:rowOff>121948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8252"/>
          <a:ext cx="0" cy="1311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94025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121948</xdr:rowOff>
    </xdr:from>
    <xdr:to>
      <xdr:col>30</xdr:col>
      <xdr:colOff>25400</xdr:colOff>
      <xdr:row>38</xdr:row>
      <xdr:rowOff>121948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95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97179</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2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10802</xdr:rowOff>
    </xdr:from>
    <xdr:to>
      <xdr:col>30</xdr:col>
      <xdr:colOff>25400</xdr:colOff>
      <xdr:row>34</xdr:row>
      <xdr:rowOff>10802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8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262628</xdr:rowOff>
    </xdr:from>
    <xdr:to>
      <xdr:col>29</xdr:col>
      <xdr:colOff>127000</xdr:colOff>
      <xdr:row>34</xdr:row>
      <xdr:rowOff>276344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530078"/>
          <a:ext cx="647700" cy="1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199130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094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227053</xdr:rowOff>
    </xdr:from>
    <xdr:to>
      <xdr:col>29</xdr:col>
      <xdr:colOff>177800</xdr:colOff>
      <xdr:row>35</xdr:row>
      <xdr:rowOff>328653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74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276344</xdr:rowOff>
    </xdr:from>
    <xdr:to>
      <xdr:col>26</xdr:col>
      <xdr:colOff>50800</xdr:colOff>
      <xdr:row>34</xdr:row>
      <xdr:rowOff>295661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543794"/>
          <a:ext cx="698500" cy="19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267995</xdr:rowOff>
    </xdr:from>
    <xdr:to>
      <xdr:col>26</xdr:col>
      <xdr:colOff>101600</xdr:colOff>
      <xdr:row>36</xdr:row>
      <xdr:rowOff>26695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8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11472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64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295661</xdr:rowOff>
    </xdr:from>
    <xdr:to>
      <xdr:col>22</xdr:col>
      <xdr:colOff>114300</xdr:colOff>
      <xdr:row>35</xdr:row>
      <xdr:rowOff>6071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563111"/>
          <a:ext cx="698500" cy="5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302514</xdr:rowOff>
    </xdr:from>
    <xdr:to>
      <xdr:col>22</xdr:col>
      <xdr:colOff>165100</xdr:colOff>
      <xdr:row>36</xdr:row>
      <xdr:rowOff>61214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45991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336649</xdr:rowOff>
    </xdr:from>
    <xdr:to>
      <xdr:col>18</xdr:col>
      <xdr:colOff>177800</xdr:colOff>
      <xdr:row>35</xdr:row>
      <xdr:rowOff>6071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04099"/>
          <a:ext cx="698500" cy="12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150403</xdr:rowOff>
    </xdr:from>
    <xdr:to>
      <xdr:col>19</xdr:col>
      <xdr:colOff>38100</xdr:colOff>
      <xdr:row>37</xdr:row>
      <xdr:rowOff>80553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65330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9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138882</xdr:rowOff>
    </xdr:from>
    <xdr:to>
      <xdr:col>15</xdr:col>
      <xdr:colOff>101600</xdr:colOff>
      <xdr:row>37</xdr:row>
      <xdr:rowOff>69032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53809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211829</xdr:rowOff>
    </xdr:from>
    <xdr:to>
      <xdr:col>29</xdr:col>
      <xdr:colOff>177800</xdr:colOff>
      <xdr:row>34</xdr:row>
      <xdr:rowOff>313429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479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56906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24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225544</xdr:rowOff>
    </xdr:from>
    <xdr:to>
      <xdr:col>26</xdr:col>
      <xdr:colOff>101600</xdr:colOff>
      <xdr:row>34</xdr:row>
      <xdr:rowOff>327144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492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337321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26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244861</xdr:rowOff>
    </xdr:from>
    <xdr:to>
      <xdr:col>22</xdr:col>
      <xdr:colOff>165100</xdr:colOff>
      <xdr:row>35</xdr:row>
      <xdr:rowOff>3561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12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13738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8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298171</xdr:rowOff>
    </xdr:from>
    <xdr:to>
      <xdr:col>19</xdr:col>
      <xdr:colOff>38100</xdr:colOff>
      <xdr:row>35</xdr:row>
      <xdr:rowOff>56871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65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67048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285849</xdr:rowOff>
    </xdr:from>
    <xdr:to>
      <xdr:col>15</xdr:col>
      <xdr:colOff>101600</xdr:colOff>
      <xdr:row>35</xdr:row>
      <xdr:rowOff>44549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53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54726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2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19,228
18,985
236.71
11,179,042
10,870,037
282,121
6,391,677
7,701,072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60147</xdr:rowOff>
    </xdr:from>
    <xdr:to>
      <xdr:col>24</xdr:col>
      <xdr:colOff>62865</xdr:colOff>
      <xdr:row>38</xdr:row>
      <xdr:rowOff>142982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03647"/>
          <a:ext cx="1270" cy="145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146809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142982</xdr:rowOff>
    </xdr:from>
    <xdr:to>
      <xdr:col>24</xdr:col>
      <xdr:colOff>152400</xdr:colOff>
      <xdr:row>38</xdr:row>
      <xdr:rowOff>142982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6824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60147</xdr:rowOff>
    </xdr:from>
    <xdr:to>
      <xdr:col>24</xdr:col>
      <xdr:colOff>152400</xdr:colOff>
      <xdr:row>30</xdr:row>
      <xdr:rowOff>60147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0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532</xdr:rowOff>
    </xdr:from>
    <xdr:to>
      <xdr:col>24</xdr:col>
      <xdr:colOff>63500</xdr:colOff>
      <xdr:row>38</xdr:row>
      <xdr:rowOff>87318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15632"/>
          <a:ext cx="838200" cy="8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119647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96770</xdr:rowOff>
    </xdr:from>
    <xdr:to>
      <xdr:col>24</xdr:col>
      <xdr:colOff>114300</xdr:colOff>
      <xdr:row>36</xdr:row>
      <xdr:rowOff>26920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9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87318</xdr:rowOff>
    </xdr:from>
    <xdr:to>
      <xdr:col>19</xdr:col>
      <xdr:colOff>177800</xdr:colOff>
      <xdr:row>38</xdr:row>
      <xdr:rowOff>102944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02418"/>
          <a:ext cx="889000" cy="1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129068</xdr:rowOff>
    </xdr:from>
    <xdr:to>
      <xdr:col>20</xdr:col>
      <xdr:colOff>38100</xdr:colOff>
      <xdr:row>36</xdr:row>
      <xdr:rowOff>59218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75745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0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102944</xdr:rowOff>
    </xdr:from>
    <xdr:to>
      <xdr:col>15</xdr:col>
      <xdr:colOff>50800</xdr:colOff>
      <xdr:row>39</xdr:row>
      <xdr:rowOff>117591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18044"/>
          <a:ext cx="889000" cy="18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35195</xdr:rowOff>
    </xdr:from>
    <xdr:to>
      <xdr:col>15</xdr:col>
      <xdr:colOff>101600</xdr:colOff>
      <xdr:row>36</xdr:row>
      <xdr:rowOff>136795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153322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117591</xdr:rowOff>
    </xdr:from>
    <xdr:to>
      <xdr:col>10</xdr:col>
      <xdr:colOff>114300</xdr:colOff>
      <xdr:row>39</xdr:row>
      <xdr:rowOff>138443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804141"/>
          <a:ext cx="889000" cy="2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171147</xdr:rowOff>
    </xdr:from>
    <xdr:to>
      <xdr:col>10</xdr:col>
      <xdr:colOff>165100</xdr:colOff>
      <xdr:row>39</xdr:row>
      <xdr:rowOff>101297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68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117824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6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169367</xdr:rowOff>
    </xdr:from>
    <xdr:to>
      <xdr:col>6</xdr:col>
      <xdr:colOff>38100</xdr:colOff>
      <xdr:row>39</xdr:row>
      <xdr:rowOff>99517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68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116044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121182</xdr:rowOff>
    </xdr:from>
    <xdr:to>
      <xdr:col>24</xdr:col>
      <xdr:colOff>114300</xdr:colOff>
      <xdr:row>38</xdr:row>
      <xdr:rowOff>51332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6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99609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4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36518</xdr:rowOff>
    </xdr:from>
    <xdr:to>
      <xdr:col>20</xdr:col>
      <xdr:colOff>38100</xdr:colOff>
      <xdr:row>38</xdr:row>
      <xdr:rowOff>138118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129245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4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52144</xdr:rowOff>
    </xdr:from>
    <xdr:to>
      <xdr:col>15</xdr:col>
      <xdr:colOff>101600</xdr:colOff>
      <xdr:row>38</xdr:row>
      <xdr:rowOff>153744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6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144871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5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66791</xdr:rowOff>
    </xdr:from>
    <xdr:to>
      <xdr:col>10</xdr:col>
      <xdr:colOff>165100</xdr:colOff>
      <xdr:row>39</xdr:row>
      <xdr:rowOff>168391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75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159518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84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87643</xdr:rowOff>
    </xdr:from>
    <xdr:to>
      <xdr:col>6</xdr:col>
      <xdr:colOff>38100</xdr:colOff>
      <xdr:row>40</xdr:row>
      <xdr:rowOff>17793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7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40</xdr:row>
      <xdr:rowOff>8920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137316</xdr:rowOff>
    </xdr:from>
    <xdr:to>
      <xdr:col>24</xdr:col>
      <xdr:colOff>62865</xdr:colOff>
      <xdr:row>59</xdr:row>
      <xdr:rowOff>156551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09816"/>
          <a:ext cx="1270" cy="1562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160378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7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156551</xdr:rowOff>
    </xdr:from>
    <xdr:to>
      <xdr:col>24</xdr:col>
      <xdr:colOff>152400</xdr:colOff>
      <xdr:row>59</xdr:row>
      <xdr:rowOff>156551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72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83993</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8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137316</xdr:rowOff>
    </xdr:from>
    <xdr:to>
      <xdr:col>24</xdr:col>
      <xdr:colOff>152400</xdr:colOff>
      <xdr:row>50</xdr:row>
      <xdr:rowOff>137316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0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7193</xdr:rowOff>
    </xdr:from>
    <xdr:to>
      <xdr:col>24</xdr:col>
      <xdr:colOff>63500</xdr:colOff>
      <xdr:row>57</xdr:row>
      <xdr:rowOff>146248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79843"/>
          <a:ext cx="838200" cy="13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146638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04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123761</xdr:rowOff>
    </xdr:from>
    <xdr:to>
      <xdr:col>24</xdr:col>
      <xdr:colOff>114300</xdr:colOff>
      <xdr:row>56</xdr:row>
      <xdr:rowOff>53911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146248</xdr:rowOff>
    </xdr:from>
    <xdr:to>
      <xdr:col>19</xdr:col>
      <xdr:colOff>177800</xdr:colOff>
      <xdr:row>58</xdr:row>
      <xdr:rowOff>66874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18898"/>
          <a:ext cx="889000" cy="9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32583</xdr:rowOff>
    </xdr:from>
    <xdr:to>
      <xdr:col>20</xdr:col>
      <xdr:colOff>38100</xdr:colOff>
      <xdr:row>56</xdr:row>
      <xdr:rowOff>134183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150710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66874</xdr:rowOff>
    </xdr:from>
    <xdr:to>
      <xdr:col>15</xdr:col>
      <xdr:colOff>50800</xdr:colOff>
      <xdr:row>58</xdr:row>
      <xdr:rowOff>97327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10974"/>
          <a:ext cx="889000" cy="3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68865</xdr:rowOff>
    </xdr:from>
    <xdr:to>
      <xdr:col>15</xdr:col>
      <xdr:colOff>101600</xdr:colOff>
      <xdr:row>56</xdr:row>
      <xdr:rowOff>170465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15542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97327</xdr:rowOff>
    </xdr:from>
    <xdr:to>
      <xdr:col>10</xdr:col>
      <xdr:colOff>114300</xdr:colOff>
      <xdr:row>59</xdr:row>
      <xdr:rowOff>2377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41427"/>
          <a:ext cx="889000" cy="7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83462</xdr:rowOff>
    </xdr:from>
    <xdr:to>
      <xdr:col>10</xdr:col>
      <xdr:colOff>165100</xdr:colOff>
      <xdr:row>59</xdr:row>
      <xdr:rowOff>13612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1002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4739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1012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93848</xdr:rowOff>
    </xdr:from>
    <xdr:to>
      <xdr:col>6</xdr:col>
      <xdr:colOff>38100</xdr:colOff>
      <xdr:row>59</xdr:row>
      <xdr:rowOff>23998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1003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40525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1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127843</xdr:rowOff>
    </xdr:from>
    <xdr:to>
      <xdr:col>24</xdr:col>
      <xdr:colOff>114300</xdr:colOff>
      <xdr:row>57</xdr:row>
      <xdr:rowOff>57993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2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106270</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0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95448</xdr:rowOff>
    </xdr:from>
    <xdr:to>
      <xdr:col>20</xdr:col>
      <xdr:colOff>38100</xdr:colOff>
      <xdr:row>58</xdr:row>
      <xdr:rowOff>25598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6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16725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6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16074</xdr:rowOff>
    </xdr:from>
    <xdr:to>
      <xdr:col>15</xdr:col>
      <xdr:colOff>101600</xdr:colOff>
      <xdr:row>58</xdr:row>
      <xdr:rowOff>117674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6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108801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46527</xdr:rowOff>
    </xdr:from>
    <xdr:to>
      <xdr:col>10</xdr:col>
      <xdr:colOff>165100</xdr:colOff>
      <xdr:row>58</xdr:row>
      <xdr:rowOff>148127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9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164654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7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123027</xdr:rowOff>
    </xdr:from>
    <xdr:to>
      <xdr:col>6</xdr:col>
      <xdr:colOff>38100</xdr:colOff>
      <xdr:row>59</xdr:row>
      <xdr:rowOff>53177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6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44304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5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86817</xdr:rowOff>
    </xdr:from>
    <xdr:to>
      <xdr:col>24</xdr:col>
      <xdr:colOff>62865</xdr:colOff>
      <xdr:row>78</xdr:row>
      <xdr:rowOff>159435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59767"/>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163262</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3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159435</xdr:rowOff>
    </xdr:from>
    <xdr:to>
      <xdr:col>24</xdr:col>
      <xdr:colOff>152400</xdr:colOff>
      <xdr:row>78</xdr:row>
      <xdr:rowOff>159435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3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33494</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3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86817</xdr:rowOff>
    </xdr:from>
    <xdr:to>
      <xdr:col>24</xdr:col>
      <xdr:colOff>152400</xdr:colOff>
      <xdr:row>71</xdr:row>
      <xdr:rowOff>86817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21628</xdr:rowOff>
    </xdr:from>
    <xdr:to>
      <xdr:col>24</xdr:col>
      <xdr:colOff>63500</xdr:colOff>
      <xdr:row>76</xdr:row>
      <xdr:rowOff>159245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051828"/>
          <a:ext cx="838200" cy="1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145470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75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167043</xdr:rowOff>
    </xdr:from>
    <xdr:to>
      <xdr:col>24</xdr:col>
      <xdr:colOff>114300</xdr:colOff>
      <xdr:row>77</xdr:row>
      <xdr:rowOff>97193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1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15075</xdr:rowOff>
    </xdr:from>
    <xdr:to>
      <xdr:col>19</xdr:col>
      <xdr:colOff>177800</xdr:colOff>
      <xdr:row>76</xdr:row>
      <xdr:rowOff>21628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045275"/>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147841</xdr:rowOff>
    </xdr:from>
    <xdr:to>
      <xdr:col>20</xdr:col>
      <xdr:colOff>38100</xdr:colOff>
      <xdr:row>77</xdr:row>
      <xdr:rowOff>77991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69118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27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15075</xdr:rowOff>
    </xdr:from>
    <xdr:to>
      <xdr:col>15</xdr:col>
      <xdr:colOff>50800</xdr:colOff>
      <xdr:row>77</xdr:row>
      <xdr:rowOff>155284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045275"/>
          <a:ext cx="889000" cy="3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147726</xdr:rowOff>
    </xdr:from>
    <xdr:to>
      <xdr:col>15</xdr:col>
      <xdr:colOff>101600</xdr:colOff>
      <xdr:row>77</xdr:row>
      <xdr:rowOff>77876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69003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7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128270</xdr:rowOff>
    </xdr:from>
    <xdr:to>
      <xdr:col>10</xdr:col>
      <xdr:colOff>114300</xdr:colOff>
      <xdr:row>77</xdr:row>
      <xdr:rowOff>155284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329920"/>
          <a:ext cx="889000" cy="2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4890</xdr:rowOff>
    </xdr:from>
    <xdr:to>
      <xdr:col>10</xdr:col>
      <xdr:colOff>165100</xdr:colOff>
      <xdr:row>78</xdr:row>
      <xdr:rowOff>106490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97617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47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161785</xdr:rowOff>
    </xdr:from>
    <xdr:to>
      <xdr:col>6</xdr:col>
      <xdr:colOff>38100</xdr:colOff>
      <xdr:row>78</xdr:row>
      <xdr:rowOff>91935</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6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83062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5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108445</xdr:rowOff>
    </xdr:from>
    <xdr:to>
      <xdr:col>24</xdr:col>
      <xdr:colOff>114300</xdr:colOff>
      <xdr:row>77</xdr:row>
      <xdr:rowOff>38595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1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131322</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9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142278</xdr:rowOff>
    </xdr:from>
    <xdr:to>
      <xdr:col>20</xdr:col>
      <xdr:colOff>38100</xdr:colOff>
      <xdr:row>76</xdr:row>
      <xdr:rowOff>72428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0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88955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277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135725</xdr:rowOff>
    </xdr:from>
    <xdr:to>
      <xdr:col>15</xdr:col>
      <xdr:colOff>101600</xdr:colOff>
      <xdr:row>76</xdr:row>
      <xdr:rowOff>65875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9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82402</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276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104484</xdr:rowOff>
    </xdr:from>
    <xdr:to>
      <xdr:col>10</xdr:col>
      <xdr:colOff>165100</xdr:colOff>
      <xdr:row>78</xdr:row>
      <xdr:rowOff>34634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0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51161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08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77470</xdr:rowOff>
    </xdr:from>
    <xdr:to>
      <xdr:col>6</xdr:col>
      <xdr:colOff>38100</xdr:colOff>
      <xdr:row>78</xdr:row>
      <xdr:rowOff>7620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24147</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05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41452</xdr:rowOff>
    </xdr:from>
    <xdr:to>
      <xdr:col>24</xdr:col>
      <xdr:colOff>62865</xdr:colOff>
      <xdr:row>98</xdr:row>
      <xdr:rowOff>78533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643402"/>
          <a:ext cx="1270" cy="1237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82360</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8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78533</xdr:rowOff>
    </xdr:from>
    <xdr:to>
      <xdr:col>24</xdr:col>
      <xdr:colOff>152400</xdr:colOff>
      <xdr:row>98</xdr:row>
      <xdr:rowOff>78533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8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159579</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41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41452</xdr:rowOff>
    </xdr:from>
    <xdr:to>
      <xdr:col>24</xdr:col>
      <xdr:colOff>152400</xdr:colOff>
      <xdr:row>91</xdr:row>
      <xdr:rowOff>41452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6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95613</xdr:rowOff>
    </xdr:from>
    <xdr:to>
      <xdr:col>24</xdr:col>
      <xdr:colOff>63500</xdr:colOff>
      <xdr:row>95</xdr:row>
      <xdr:rowOff>113754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211913"/>
          <a:ext cx="838200" cy="18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94318</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38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115891</xdr:rowOff>
    </xdr:from>
    <xdr:to>
      <xdr:col>24</xdr:col>
      <xdr:colOff>114300</xdr:colOff>
      <xdr:row>96</xdr:row>
      <xdr:rowOff>46041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95613</xdr:rowOff>
    </xdr:from>
    <xdr:to>
      <xdr:col>19</xdr:col>
      <xdr:colOff>177800</xdr:colOff>
      <xdr:row>96</xdr:row>
      <xdr:rowOff>59021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211913"/>
          <a:ext cx="889000" cy="30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100363</xdr:rowOff>
    </xdr:from>
    <xdr:to>
      <xdr:col>20</xdr:col>
      <xdr:colOff>38100</xdr:colOff>
      <xdr:row>95</xdr:row>
      <xdr:rowOff>30513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21640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59021</xdr:rowOff>
    </xdr:from>
    <xdr:to>
      <xdr:col>15</xdr:col>
      <xdr:colOff>50800</xdr:colOff>
      <xdr:row>96</xdr:row>
      <xdr:rowOff>87694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518221"/>
          <a:ext cx="889000" cy="2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29301</xdr:rowOff>
    </xdr:from>
    <xdr:to>
      <xdr:col>15</xdr:col>
      <xdr:colOff>101600</xdr:colOff>
      <xdr:row>97</xdr:row>
      <xdr:rowOff>130901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122028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7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85082</xdr:rowOff>
    </xdr:from>
    <xdr:to>
      <xdr:col>10</xdr:col>
      <xdr:colOff>114300</xdr:colOff>
      <xdr:row>96</xdr:row>
      <xdr:rowOff>87694</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544282"/>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151471</xdr:rowOff>
    </xdr:from>
    <xdr:to>
      <xdr:col>10</xdr:col>
      <xdr:colOff>165100</xdr:colOff>
      <xdr:row>97</xdr:row>
      <xdr:rowOff>81621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6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72748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70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24696</xdr:rowOff>
    </xdr:from>
    <xdr:to>
      <xdr:col>6</xdr:col>
      <xdr:colOff>38100</xdr:colOff>
      <xdr:row>97</xdr:row>
      <xdr:rowOff>126296</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65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117423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74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62954</xdr:rowOff>
    </xdr:from>
    <xdr:to>
      <xdr:col>24</xdr:col>
      <xdr:colOff>114300</xdr:colOff>
      <xdr:row>95</xdr:row>
      <xdr:rowOff>164554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3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85831</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20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44813</xdr:rowOff>
    </xdr:from>
    <xdr:to>
      <xdr:col>20</xdr:col>
      <xdr:colOff>38100</xdr:colOff>
      <xdr:row>94</xdr:row>
      <xdr:rowOff>146413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1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162940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59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8221</xdr:rowOff>
    </xdr:from>
    <xdr:to>
      <xdr:col>15</xdr:col>
      <xdr:colOff>101600</xdr:colOff>
      <xdr:row>96</xdr:row>
      <xdr:rowOff>109821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46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126348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24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36894</xdr:rowOff>
    </xdr:from>
    <xdr:to>
      <xdr:col>10</xdr:col>
      <xdr:colOff>165100</xdr:colOff>
      <xdr:row>96</xdr:row>
      <xdr:rowOff>138494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155021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2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34282</xdr:rowOff>
    </xdr:from>
    <xdr:to>
      <xdr:col>6</xdr:col>
      <xdr:colOff>38100</xdr:colOff>
      <xdr:row>96</xdr:row>
      <xdr:rowOff>135882</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49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152409</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43222</xdr:rowOff>
    </xdr:from>
    <xdr:to>
      <xdr:col>54</xdr:col>
      <xdr:colOff>189865</xdr:colOff>
      <xdr:row>39</xdr:row>
      <xdr:rowOff>2649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701072"/>
          <a:ext cx="1270" cy="9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6476</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9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2649</xdr:rowOff>
    </xdr:from>
    <xdr:to>
      <xdr:col>55</xdr:col>
      <xdr:colOff>88900</xdr:colOff>
      <xdr:row>39</xdr:row>
      <xdr:rowOff>2649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9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161349</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47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43222</xdr:rowOff>
    </xdr:from>
    <xdr:to>
      <xdr:col>55</xdr:col>
      <xdr:colOff>88900</xdr:colOff>
      <xdr:row>33</xdr:row>
      <xdr:rowOff>43222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70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142205</xdr:rowOff>
    </xdr:from>
    <xdr:to>
      <xdr:col>55</xdr:col>
      <xdr:colOff>0</xdr:colOff>
      <xdr:row>35</xdr:row>
      <xdr:rowOff>167068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42955"/>
          <a:ext cx="838200" cy="2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141467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42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163040</xdr:rowOff>
    </xdr:from>
    <xdr:to>
      <xdr:col>55</xdr:col>
      <xdr:colOff>50800</xdr:colOff>
      <xdr:row>36</xdr:row>
      <xdr:rowOff>93190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6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125828</xdr:rowOff>
    </xdr:from>
    <xdr:to>
      <xdr:col>50</xdr:col>
      <xdr:colOff>114300</xdr:colOff>
      <xdr:row>35</xdr:row>
      <xdr:rowOff>167068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269328"/>
          <a:ext cx="889000" cy="89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51903</xdr:rowOff>
    </xdr:from>
    <xdr:to>
      <xdr:col>50</xdr:col>
      <xdr:colOff>165100</xdr:colOff>
      <xdr:row>36</xdr:row>
      <xdr:rowOff>153503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144630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31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125828</xdr:rowOff>
    </xdr:from>
    <xdr:to>
      <xdr:col>45</xdr:col>
      <xdr:colOff>177800</xdr:colOff>
      <xdr:row>36</xdr:row>
      <xdr:rowOff>147838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269328"/>
          <a:ext cx="889000" cy="105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119807</xdr:rowOff>
    </xdr:from>
    <xdr:to>
      <xdr:col>46</xdr:col>
      <xdr:colOff>38100</xdr:colOff>
      <xdr:row>31</xdr:row>
      <xdr:rowOff>49957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41084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35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147838</xdr:rowOff>
    </xdr:from>
    <xdr:to>
      <xdr:col>41</xdr:col>
      <xdr:colOff>50800</xdr:colOff>
      <xdr:row>37</xdr:row>
      <xdr:rowOff>111280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320038"/>
          <a:ext cx="889000" cy="13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xdr:rowOff>
    </xdr:from>
    <xdr:to>
      <xdr:col>41</xdr:col>
      <xdr:colOff>101600</xdr:colOff>
      <xdr:row>38</xdr:row>
      <xdr:rowOff>102470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93597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0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29473</xdr:rowOff>
    </xdr:from>
    <xdr:to>
      <xdr:col>36</xdr:col>
      <xdr:colOff>165100</xdr:colOff>
      <xdr:row>38</xdr:row>
      <xdr:rowOff>131073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4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122200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3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91405</xdr:rowOff>
    </xdr:from>
    <xdr:to>
      <xdr:col>55</xdr:col>
      <xdr:colOff>50800</xdr:colOff>
      <xdr:row>36</xdr:row>
      <xdr:rowOff>21555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114282</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4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116268</xdr:rowOff>
    </xdr:from>
    <xdr:to>
      <xdr:col>50</xdr:col>
      <xdr:colOff>165100</xdr:colOff>
      <xdr:row>36</xdr:row>
      <xdr:rowOff>46418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1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62945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89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75028</xdr:rowOff>
    </xdr:from>
    <xdr:to>
      <xdr:col>46</xdr:col>
      <xdr:colOff>38100</xdr:colOff>
      <xdr:row>31</xdr:row>
      <xdr:rowOff>5178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2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21705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499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97038</xdr:rowOff>
    </xdr:from>
    <xdr:to>
      <xdr:col>41</xdr:col>
      <xdr:colOff>101600</xdr:colOff>
      <xdr:row>37</xdr:row>
      <xdr:rowOff>27188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26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43715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04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60480</xdr:rowOff>
    </xdr:from>
    <xdr:to>
      <xdr:col>36</xdr:col>
      <xdr:colOff>165100</xdr:colOff>
      <xdr:row>37</xdr:row>
      <xdr:rowOff>162080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7157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17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58220</xdr:rowOff>
    </xdr:from>
    <xdr:to>
      <xdr:col>54</xdr:col>
      <xdr:colOff>189865</xdr:colOff>
      <xdr:row>60</xdr:row>
      <xdr:rowOff>7700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802170"/>
          <a:ext cx="1270" cy="14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11527</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2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60</xdr:row>
      <xdr:rowOff>7700</xdr:rowOff>
    </xdr:from>
    <xdr:to>
      <xdr:col>55</xdr:col>
      <xdr:colOff>88900</xdr:colOff>
      <xdr:row>60</xdr:row>
      <xdr:rowOff>7700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4897</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57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58220</xdr:rowOff>
    </xdr:from>
    <xdr:to>
      <xdr:col>55</xdr:col>
      <xdr:colOff>88900</xdr:colOff>
      <xdr:row>51</xdr:row>
      <xdr:rowOff>58220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8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153939</xdr:rowOff>
    </xdr:from>
    <xdr:to>
      <xdr:col>55</xdr:col>
      <xdr:colOff>0</xdr:colOff>
      <xdr:row>58</xdr:row>
      <xdr:rowOff>98596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9926589"/>
          <a:ext cx="838200" cy="11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109676</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539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86799</xdr:rowOff>
    </xdr:from>
    <xdr:to>
      <xdr:col>55</xdr:col>
      <xdr:colOff>50800</xdr:colOff>
      <xdr:row>57</xdr:row>
      <xdr:rowOff>16949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87525</xdr:rowOff>
    </xdr:from>
    <xdr:to>
      <xdr:col>50</xdr:col>
      <xdr:colOff>114300</xdr:colOff>
      <xdr:row>58</xdr:row>
      <xdr:rowOff>98596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860175"/>
          <a:ext cx="889000" cy="18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77274</xdr:rowOff>
    </xdr:from>
    <xdr:to>
      <xdr:col>50</xdr:col>
      <xdr:colOff>165100</xdr:colOff>
      <xdr:row>57</xdr:row>
      <xdr:rowOff>7424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67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23951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45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87525</xdr:rowOff>
    </xdr:from>
    <xdr:to>
      <xdr:col>45</xdr:col>
      <xdr:colOff>177800</xdr:colOff>
      <xdr:row>58</xdr:row>
      <xdr:rowOff>111060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860175"/>
          <a:ext cx="889000" cy="19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141053</xdr:rowOff>
    </xdr:from>
    <xdr:to>
      <xdr:col>46</xdr:col>
      <xdr:colOff>38100</xdr:colOff>
      <xdr:row>56</xdr:row>
      <xdr:rowOff>71203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57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87730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34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81918</xdr:rowOff>
    </xdr:from>
    <xdr:to>
      <xdr:col>41</xdr:col>
      <xdr:colOff>50800</xdr:colOff>
      <xdr:row>58</xdr:row>
      <xdr:rowOff>111060</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10026018"/>
          <a:ext cx="889000" cy="2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73998</xdr:rowOff>
    </xdr:from>
    <xdr:to>
      <xdr:col>41</xdr:col>
      <xdr:colOff>101600</xdr:colOff>
      <xdr:row>58</xdr:row>
      <xdr:rowOff>4148</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8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20675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62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131148</xdr:rowOff>
    </xdr:from>
    <xdr:to>
      <xdr:col>36</xdr:col>
      <xdr:colOff>165100</xdr:colOff>
      <xdr:row>58</xdr:row>
      <xdr:rowOff>61298</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90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77825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67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103139</xdr:rowOff>
    </xdr:from>
    <xdr:to>
      <xdr:col>55</xdr:col>
      <xdr:colOff>50800</xdr:colOff>
      <xdr:row>58</xdr:row>
      <xdr:rowOff>33289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8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81566</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85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47796</xdr:rowOff>
    </xdr:from>
    <xdr:to>
      <xdr:col>50</xdr:col>
      <xdr:colOff>165100</xdr:colOff>
      <xdr:row>58</xdr:row>
      <xdr:rowOff>149396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99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140523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1008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36725</xdr:rowOff>
    </xdr:from>
    <xdr:to>
      <xdr:col>46</xdr:col>
      <xdr:colOff>38100</xdr:colOff>
      <xdr:row>57</xdr:row>
      <xdr:rowOff>138325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80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129452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90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60260</xdr:rowOff>
    </xdr:from>
    <xdr:to>
      <xdr:col>41</xdr:col>
      <xdr:colOff>101600</xdr:colOff>
      <xdr:row>58</xdr:row>
      <xdr:rowOff>161860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1000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152987</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1009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31118</xdr:rowOff>
    </xdr:from>
    <xdr:to>
      <xdr:col>36</xdr:col>
      <xdr:colOff>165100</xdr:colOff>
      <xdr:row>58</xdr:row>
      <xdr:rowOff>132718</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97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123845</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1006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23685</xdr:rowOff>
    </xdr:from>
    <xdr:to>
      <xdr:col>54</xdr:col>
      <xdr:colOff>189865</xdr:colOff>
      <xdr:row>79</xdr:row>
      <xdr:rowOff>39052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196635"/>
          <a:ext cx="1270" cy="13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42879</xdr:rowOff>
    </xdr:from>
    <xdr:ext cx="378565"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87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39052</xdr:rowOff>
    </xdr:from>
    <xdr:to>
      <xdr:col>55</xdr:col>
      <xdr:colOff>88900</xdr:colOff>
      <xdr:row>79</xdr:row>
      <xdr:rowOff>39052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8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141812</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7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23685</xdr:rowOff>
    </xdr:from>
    <xdr:to>
      <xdr:col>55</xdr:col>
      <xdr:colOff>88900</xdr:colOff>
      <xdr:row>71</xdr:row>
      <xdr:rowOff>23685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70408</xdr:rowOff>
    </xdr:from>
    <xdr:to>
      <xdr:col>55</xdr:col>
      <xdr:colOff>0</xdr:colOff>
      <xdr:row>79</xdr:row>
      <xdr:rowOff>2032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443508"/>
          <a:ext cx="838200" cy="10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162805</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93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139928</xdr:rowOff>
    </xdr:from>
    <xdr:to>
      <xdr:col>55</xdr:col>
      <xdr:colOff>50800</xdr:colOff>
      <xdr:row>78</xdr:row>
      <xdr:rowOff>70078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4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56756</xdr:rowOff>
    </xdr:from>
    <xdr:to>
      <xdr:col>50</xdr:col>
      <xdr:colOff>114300</xdr:colOff>
      <xdr:row>78</xdr:row>
      <xdr:rowOff>70408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258406"/>
          <a:ext cx="889000" cy="18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151371</xdr:rowOff>
    </xdr:from>
    <xdr:to>
      <xdr:col>50</xdr:col>
      <xdr:colOff>165100</xdr:colOff>
      <xdr:row>78</xdr:row>
      <xdr:rowOff>81521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98048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2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56756</xdr:rowOff>
    </xdr:from>
    <xdr:to>
      <xdr:col>45</xdr:col>
      <xdr:colOff>177800</xdr:colOff>
      <xdr:row>78</xdr:row>
      <xdr:rowOff>96114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258406"/>
          <a:ext cx="889000" cy="2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156490</xdr:rowOff>
    </xdr:from>
    <xdr:to>
      <xdr:col>46</xdr:col>
      <xdr:colOff>38100</xdr:colOff>
      <xdr:row>78</xdr:row>
      <xdr:rowOff>86640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77767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4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96114</xdr:rowOff>
    </xdr:from>
    <xdr:to>
      <xdr:col>41</xdr:col>
      <xdr:colOff>50800</xdr:colOff>
      <xdr:row>78</xdr:row>
      <xdr:rowOff>134862</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469214"/>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133731</xdr:rowOff>
    </xdr:from>
    <xdr:to>
      <xdr:col>41</xdr:col>
      <xdr:colOff>101600</xdr:colOff>
      <xdr:row>78</xdr:row>
      <xdr:rowOff>63881</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80408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150482</xdr:rowOff>
    </xdr:from>
    <xdr:to>
      <xdr:col>36</xdr:col>
      <xdr:colOff>165100</xdr:colOff>
      <xdr:row>78</xdr:row>
      <xdr:rowOff>80632</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97159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122682</xdr:rowOff>
    </xdr:from>
    <xdr:to>
      <xdr:col>55</xdr:col>
      <xdr:colOff>50800</xdr:colOff>
      <xdr:row>79</xdr:row>
      <xdr:rowOff>52832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9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37609</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41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19608</xdr:rowOff>
    </xdr:from>
    <xdr:to>
      <xdr:col>50</xdr:col>
      <xdr:colOff>165100</xdr:colOff>
      <xdr:row>78</xdr:row>
      <xdr:rowOff>121208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39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112335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348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5956</xdr:rowOff>
    </xdr:from>
    <xdr:to>
      <xdr:col>46</xdr:col>
      <xdr:colOff>38100</xdr:colOff>
      <xdr:row>77</xdr:row>
      <xdr:rowOff>107556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20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124083</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298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45314</xdr:rowOff>
    </xdr:from>
    <xdr:to>
      <xdr:col>41</xdr:col>
      <xdr:colOff>101600</xdr:colOff>
      <xdr:row>78</xdr:row>
      <xdr:rowOff>146914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4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138041</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51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84062</xdr:rowOff>
    </xdr:from>
    <xdr:to>
      <xdr:col>36</xdr:col>
      <xdr:colOff>165100</xdr:colOff>
      <xdr:row>79</xdr:row>
      <xdr:rowOff>14212</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45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5339</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54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61829</xdr:rowOff>
    </xdr:from>
    <xdr:to>
      <xdr:col>54</xdr:col>
      <xdr:colOff>189865</xdr:colOff>
      <xdr:row>98</xdr:row>
      <xdr:rowOff>51558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492329"/>
          <a:ext cx="1270" cy="136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55385</xdr:rowOff>
    </xdr:from>
    <xdr:ext cx="534377"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8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51558</xdr:rowOff>
    </xdr:from>
    <xdr:to>
      <xdr:col>55</xdr:col>
      <xdr:colOff>88900</xdr:colOff>
      <xdr:row>98</xdr:row>
      <xdr:rowOff>51558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85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8506</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26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61829</xdr:rowOff>
    </xdr:from>
    <xdr:to>
      <xdr:col>55</xdr:col>
      <xdr:colOff>88900</xdr:colOff>
      <xdr:row>90</xdr:row>
      <xdr:rowOff>61829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49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78516</xdr:rowOff>
    </xdr:from>
    <xdr:to>
      <xdr:col>55</xdr:col>
      <xdr:colOff>0</xdr:colOff>
      <xdr:row>97</xdr:row>
      <xdr:rowOff>19848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366266"/>
          <a:ext cx="838200" cy="28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144532</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089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121655</xdr:rowOff>
    </xdr:from>
    <xdr:to>
      <xdr:col>55</xdr:col>
      <xdr:colOff>50800</xdr:colOff>
      <xdr:row>95</xdr:row>
      <xdr:rowOff>51805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23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8418</xdr:rowOff>
    </xdr:from>
    <xdr:to>
      <xdr:col>50</xdr:col>
      <xdr:colOff>114300</xdr:colOff>
      <xdr:row>97</xdr:row>
      <xdr:rowOff>19848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63906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122619</xdr:rowOff>
    </xdr:from>
    <xdr:to>
      <xdr:col>50</xdr:col>
      <xdr:colOff>165100</xdr:colOff>
      <xdr:row>95</xdr:row>
      <xdr:rowOff>52769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2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69296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01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8418</xdr:rowOff>
    </xdr:from>
    <xdr:to>
      <xdr:col>45</xdr:col>
      <xdr:colOff>177800</xdr:colOff>
      <xdr:row>97</xdr:row>
      <xdr:rowOff>120416</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639068"/>
          <a:ext cx="889000" cy="11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122994</xdr:rowOff>
    </xdr:from>
    <xdr:to>
      <xdr:col>46</xdr:col>
      <xdr:colOff>38100</xdr:colOff>
      <xdr:row>94</xdr:row>
      <xdr:rowOff>53144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06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69671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58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120416</xdr:rowOff>
    </xdr:from>
    <xdr:to>
      <xdr:col>41</xdr:col>
      <xdr:colOff>50800</xdr:colOff>
      <xdr:row>97</xdr:row>
      <xdr:rowOff>164813</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751066"/>
          <a:ext cx="889000" cy="4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149762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26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19280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0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27716</xdr:rowOff>
    </xdr:from>
    <xdr:to>
      <xdr:col>55</xdr:col>
      <xdr:colOff>50800</xdr:colOff>
      <xdr:row>95</xdr:row>
      <xdr:rowOff>129316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31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6143</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29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140498</xdr:rowOff>
    </xdr:from>
    <xdr:to>
      <xdr:col>50</xdr:col>
      <xdr:colOff>165100</xdr:colOff>
      <xdr:row>97</xdr:row>
      <xdr:rowOff>70648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59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61775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69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129068</xdr:rowOff>
    </xdr:from>
    <xdr:to>
      <xdr:col>46</xdr:col>
      <xdr:colOff>38100</xdr:colOff>
      <xdr:row>97</xdr:row>
      <xdr:rowOff>59218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58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50345</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68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69616</xdr:rowOff>
    </xdr:from>
    <xdr:to>
      <xdr:col>41</xdr:col>
      <xdr:colOff>101600</xdr:colOff>
      <xdr:row>97</xdr:row>
      <xdr:rowOff>171216</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7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162343</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79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114013</xdr:rowOff>
    </xdr:from>
    <xdr:to>
      <xdr:col>36</xdr:col>
      <xdr:colOff>165100</xdr:colOff>
      <xdr:row>98</xdr:row>
      <xdr:rowOff>44163</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7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35290</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83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3912</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147412"/>
          <a:ext cx="1269" cy="150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122039</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3912</xdr:rowOff>
    </xdr:from>
    <xdr:to>
      <xdr:col>86</xdr:col>
      <xdr:colOff>25400</xdr:colOff>
      <xdr:row>30</xdr:row>
      <xdr:rowOff>3912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14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31995</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204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9118</xdr:rowOff>
    </xdr:from>
    <xdr:to>
      <xdr:col>85</xdr:col>
      <xdr:colOff>177800</xdr:colOff>
      <xdr:row>37</xdr:row>
      <xdr:rowOff>110718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3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118028</xdr:rowOff>
    </xdr:from>
    <xdr:to>
      <xdr:col>81</xdr:col>
      <xdr:colOff>50800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633128"/>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34493</xdr:rowOff>
    </xdr:from>
    <xdr:to>
      <xdr:col>81</xdr:col>
      <xdr:colOff>101600</xdr:colOff>
      <xdr:row>37</xdr:row>
      <xdr:rowOff>136093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3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152620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15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117297</xdr:rowOff>
    </xdr:from>
    <xdr:to>
      <xdr:col>76</xdr:col>
      <xdr:colOff>114300</xdr:colOff>
      <xdr:row>38</xdr:row>
      <xdr:rowOff>118028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632397"/>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104948</xdr:rowOff>
    </xdr:from>
    <xdr:to>
      <xdr:col>76</xdr:col>
      <xdr:colOff>165100</xdr:colOff>
      <xdr:row>37</xdr:row>
      <xdr:rowOff>35098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2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51625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05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66548</xdr:rowOff>
    </xdr:from>
    <xdr:to>
      <xdr:col>71</xdr:col>
      <xdr:colOff>177800</xdr:colOff>
      <xdr:row>38</xdr:row>
      <xdr:rowOff>117297</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581648"/>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95118</xdr:rowOff>
    </xdr:from>
    <xdr:to>
      <xdr:col>72</xdr:col>
      <xdr:colOff>38100</xdr:colOff>
      <xdr:row>38</xdr:row>
      <xdr:rowOff>25268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43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41795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21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153914</xdr:rowOff>
    </xdr:from>
    <xdr:to>
      <xdr:col>67</xdr:col>
      <xdr:colOff>101600</xdr:colOff>
      <xdr:row>38</xdr:row>
      <xdr:rowOff>84064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100591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27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67228</xdr:rowOff>
    </xdr:from>
    <xdr:to>
      <xdr:col>76</xdr:col>
      <xdr:colOff>165100</xdr:colOff>
      <xdr:row>38</xdr:row>
      <xdr:rowOff>168828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5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159955</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3017" y="6675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66497</xdr:rowOff>
    </xdr:from>
    <xdr:to>
      <xdr:col>72</xdr:col>
      <xdr:colOff>38100</xdr:colOff>
      <xdr:row>38</xdr:row>
      <xdr:rowOff>168097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5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159224</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14017" y="6674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15748</xdr:rowOff>
    </xdr:from>
    <xdr:to>
      <xdr:col>67</xdr:col>
      <xdr:colOff>101600</xdr:colOff>
      <xdr:row>38</xdr:row>
      <xdr:rowOff>117348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108475</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579428" y="662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24447</xdr:rowOff>
    </xdr:from>
    <xdr:to>
      <xdr:col>85</xdr:col>
      <xdr:colOff>126364</xdr:colOff>
      <xdr:row>79</xdr:row>
      <xdr:rowOff>3518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25947"/>
          <a:ext cx="1269" cy="152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7345</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5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3518</xdr:rowOff>
    </xdr:from>
    <xdr:to>
      <xdr:col>86</xdr:col>
      <xdr:colOff>25400</xdr:colOff>
      <xdr:row>79</xdr:row>
      <xdr:rowOff>3518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4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142574</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80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24447</xdr:rowOff>
    </xdr:from>
    <xdr:to>
      <xdr:col>86</xdr:col>
      <xdr:colOff>25400</xdr:colOff>
      <xdr:row>70</xdr:row>
      <xdr:rowOff>24447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25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81064</xdr:rowOff>
    </xdr:from>
    <xdr:to>
      <xdr:col>85</xdr:col>
      <xdr:colOff>127000</xdr:colOff>
      <xdr:row>75</xdr:row>
      <xdr:rowOff>89560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5481300" y="12939814"/>
          <a:ext cx="8382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111218</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627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88341</xdr:rowOff>
    </xdr:from>
    <xdr:to>
      <xdr:col>85</xdr:col>
      <xdr:colOff>177800</xdr:colOff>
      <xdr:row>75</xdr:row>
      <xdr:rowOff>18491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81064</xdr:rowOff>
    </xdr:from>
    <xdr:to>
      <xdr:col>81</xdr:col>
      <xdr:colOff>50800</xdr:colOff>
      <xdr:row>75</xdr:row>
      <xdr:rowOff>101740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2939814"/>
          <a:ext cx="889000" cy="2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112331</xdr:rowOff>
    </xdr:from>
    <xdr:to>
      <xdr:col>81</xdr:col>
      <xdr:colOff>101600</xdr:colOff>
      <xdr:row>75</xdr:row>
      <xdr:rowOff>42481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59008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5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101740</xdr:rowOff>
    </xdr:from>
    <xdr:to>
      <xdr:col>76</xdr:col>
      <xdr:colOff>114300</xdr:colOff>
      <xdr:row>75</xdr:row>
      <xdr:rowOff>123520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960490"/>
          <a:ext cx="889000" cy="2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139674</xdr:rowOff>
    </xdr:from>
    <xdr:to>
      <xdr:col>76</xdr:col>
      <xdr:colOff>165100</xdr:colOff>
      <xdr:row>75</xdr:row>
      <xdr:rowOff>69824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86351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123520</xdr:rowOff>
    </xdr:from>
    <xdr:to>
      <xdr:col>71</xdr:col>
      <xdr:colOff>177800</xdr:colOff>
      <xdr:row>75</xdr:row>
      <xdr:rowOff>131687</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2982270"/>
          <a:ext cx="889000" cy="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63933</xdr:rowOff>
    </xdr:from>
    <xdr:to>
      <xdr:col>72</xdr:col>
      <xdr:colOff>38100</xdr:colOff>
      <xdr:row>76</xdr:row>
      <xdr:rowOff>165533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9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156660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8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59956</xdr:rowOff>
    </xdr:from>
    <xdr:to>
      <xdr:col>67</xdr:col>
      <xdr:colOff>101600</xdr:colOff>
      <xdr:row>76</xdr:row>
      <xdr:rowOff>161556</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9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152683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8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38760</xdr:rowOff>
    </xdr:from>
    <xdr:to>
      <xdr:col>85</xdr:col>
      <xdr:colOff>177800</xdr:colOff>
      <xdr:row>75</xdr:row>
      <xdr:rowOff>140360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8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17187</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87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30264</xdr:rowOff>
    </xdr:from>
    <xdr:to>
      <xdr:col>81</xdr:col>
      <xdr:colOff>101600</xdr:colOff>
      <xdr:row>75</xdr:row>
      <xdr:rowOff>131864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88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122992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98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50940</xdr:rowOff>
    </xdr:from>
    <xdr:to>
      <xdr:col>76</xdr:col>
      <xdr:colOff>165100</xdr:colOff>
      <xdr:row>75</xdr:row>
      <xdr:rowOff>152540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9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143667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00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72720</xdr:rowOff>
    </xdr:from>
    <xdr:to>
      <xdr:col>72</xdr:col>
      <xdr:colOff>38100</xdr:colOff>
      <xdr:row>76</xdr:row>
      <xdr:rowOff>2871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9314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19397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7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80887</xdr:rowOff>
    </xdr:from>
    <xdr:to>
      <xdr:col>67</xdr:col>
      <xdr:colOff>101600</xdr:colOff>
      <xdr:row>76</xdr:row>
      <xdr:rowOff>11037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9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27564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71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147701</xdr:rowOff>
    </xdr:from>
    <xdr:to>
      <xdr:col>85</xdr:col>
      <xdr:colOff>126364</xdr:colOff>
      <xdr:row>99</xdr:row>
      <xdr:rowOff>48684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78201"/>
          <a:ext cx="1269" cy="144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52511</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2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48684</xdr:rowOff>
    </xdr:from>
    <xdr:to>
      <xdr:col>86</xdr:col>
      <xdr:colOff>25400</xdr:colOff>
      <xdr:row>99</xdr:row>
      <xdr:rowOff>48684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2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94378</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5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147701</xdr:rowOff>
    </xdr:from>
    <xdr:to>
      <xdr:col>86</xdr:col>
      <xdr:colOff>25400</xdr:colOff>
      <xdr:row>90</xdr:row>
      <xdr:rowOff>147701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88869</xdr:rowOff>
    </xdr:from>
    <xdr:to>
      <xdr:col>85</xdr:col>
      <xdr:colOff>127000</xdr:colOff>
      <xdr:row>98</xdr:row>
      <xdr:rowOff>7798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548069"/>
          <a:ext cx="838200" cy="26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33253</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321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10376</xdr:rowOff>
    </xdr:from>
    <xdr:to>
      <xdr:col>85</xdr:col>
      <xdr:colOff>177800</xdr:colOff>
      <xdr:row>96</xdr:row>
      <xdr:rowOff>111976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88869</xdr:rowOff>
    </xdr:from>
    <xdr:to>
      <xdr:col>81</xdr:col>
      <xdr:colOff>50800</xdr:colOff>
      <xdr:row>99</xdr:row>
      <xdr:rowOff>42545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548069"/>
          <a:ext cx="889000" cy="46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109981</xdr:rowOff>
    </xdr:from>
    <xdr:to>
      <xdr:col>81</xdr:col>
      <xdr:colOff>101600</xdr:colOff>
      <xdr:row>96</xdr:row>
      <xdr:rowOff>40131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56658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1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42545</xdr:rowOff>
    </xdr:from>
    <xdr:to>
      <xdr:col>76</xdr:col>
      <xdr:colOff>114300</xdr:colOff>
      <xdr:row>99</xdr:row>
      <xdr:rowOff>64196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7016095"/>
          <a:ext cx="889000" cy="2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79887</xdr:rowOff>
    </xdr:from>
    <xdr:to>
      <xdr:col>76</xdr:col>
      <xdr:colOff>165100</xdr:colOff>
      <xdr:row>98</xdr:row>
      <xdr:rowOff>10037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26564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121168</xdr:rowOff>
    </xdr:from>
    <xdr:to>
      <xdr:col>71</xdr:col>
      <xdr:colOff>177800</xdr:colOff>
      <xdr:row>99</xdr:row>
      <xdr:rowOff>64196</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923268"/>
          <a:ext cx="889000" cy="1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155129</xdr:rowOff>
    </xdr:from>
    <xdr:to>
      <xdr:col>72</xdr:col>
      <xdr:colOff>38100</xdr:colOff>
      <xdr:row>98</xdr:row>
      <xdr:rowOff>85279</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8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101806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6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97326</xdr:rowOff>
    </xdr:from>
    <xdr:to>
      <xdr:col>67</xdr:col>
      <xdr:colOff>101600</xdr:colOff>
      <xdr:row>98</xdr:row>
      <xdr:rowOff>27476</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44003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5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128448</xdr:rowOff>
    </xdr:from>
    <xdr:to>
      <xdr:col>85</xdr:col>
      <xdr:colOff>177800</xdr:colOff>
      <xdr:row>98</xdr:row>
      <xdr:rowOff>58598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7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106875</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73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38069</xdr:rowOff>
    </xdr:from>
    <xdr:to>
      <xdr:col>81</xdr:col>
      <xdr:colOff>101600</xdr:colOff>
      <xdr:row>96</xdr:row>
      <xdr:rowOff>139669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4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130796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58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163195</xdr:rowOff>
    </xdr:from>
    <xdr:to>
      <xdr:col>76</xdr:col>
      <xdr:colOff>165100</xdr:colOff>
      <xdr:row>99</xdr:row>
      <xdr:rowOff>93345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96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84472</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705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13396</xdr:rowOff>
    </xdr:from>
    <xdr:to>
      <xdr:col>72</xdr:col>
      <xdr:colOff>38100</xdr:colOff>
      <xdr:row>99</xdr:row>
      <xdr:rowOff>114996</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98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106123</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707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70368</xdr:rowOff>
    </xdr:from>
    <xdr:to>
      <xdr:col>67</xdr:col>
      <xdr:colOff>101600</xdr:colOff>
      <xdr:row>99</xdr:row>
      <xdr:rowOff>518</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87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163095</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9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111765</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598165"/>
          <a:ext cx="1269" cy="105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58442</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3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111765</xdr:rowOff>
    </xdr:from>
    <xdr:to>
      <xdr:col>116</xdr:col>
      <xdr:colOff>152400</xdr:colOff>
      <xdr:row>32</xdr:row>
      <xdr:rowOff>111765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5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109982</xdr:rowOff>
    </xdr:from>
    <xdr:to>
      <xdr:col>116</xdr:col>
      <xdr:colOff>63500</xdr:colOff>
      <xdr:row>36</xdr:row>
      <xdr:rowOff>254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11073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91650</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435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113223</xdr:rowOff>
    </xdr:from>
    <xdr:to>
      <xdr:col>116</xdr:col>
      <xdr:colOff>114300</xdr:colOff>
      <xdr:row>38</xdr:row>
      <xdr:rowOff>43373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5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109982</xdr:rowOff>
    </xdr:from>
    <xdr:to>
      <xdr:col>111</xdr:col>
      <xdr:colOff>177800</xdr:colOff>
      <xdr:row>35</xdr:row>
      <xdr:rowOff>111445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6110732"/>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97953</xdr:rowOff>
    </xdr:from>
    <xdr:to>
      <xdr:col>112</xdr:col>
      <xdr:colOff>38100</xdr:colOff>
      <xdr:row>38</xdr:row>
      <xdr:rowOff>28102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19230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53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56124</xdr:rowOff>
    </xdr:from>
    <xdr:to>
      <xdr:col>107</xdr:col>
      <xdr:colOff>50800</xdr:colOff>
      <xdr:row>35</xdr:row>
      <xdr:rowOff>111445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056874"/>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76327</xdr:rowOff>
    </xdr:from>
    <xdr:to>
      <xdr:col>107</xdr:col>
      <xdr:colOff>101600</xdr:colOff>
      <xdr:row>38</xdr:row>
      <xdr:rowOff>6477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169054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5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104541</xdr:rowOff>
    </xdr:from>
    <xdr:to>
      <xdr:col>102</xdr:col>
      <xdr:colOff>114300</xdr:colOff>
      <xdr:row>35</xdr:row>
      <xdr:rowOff>56124</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5762391"/>
          <a:ext cx="889000" cy="29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29281</xdr:rowOff>
    </xdr:from>
    <xdr:to>
      <xdr:col>102</xdr:col>
      <xdr:colOff>165100</xdr:colOff>
      <xdr:row>38</xdr:row>
      <xdr:rowOff>130881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122008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6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40803</xdr:rowOff>
    </xdr:from>
    <xdr:to>
      <xdr:col>98</xdr:col>
      <xdr:colOff>38100</xdr:colOff>
      <xdr:row>38</xdr:row>
      <xdr:rowOff>142403</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5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133530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64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120904</xdr:rowOff>
    </xdr:from>
    <xdr:to>
      <xdr:col>116</xdr:col>
      <xdr:colOff>114300</xdr:colOff>
      <xdr:row>36</xdr:row>
      <xdr:rowOff>51054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143781</xdr:rowOff>
    </xdr:from>
    <xdr:ext cx="534377"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597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59182</xdr:rowOff>
    </xdr:from>
    <xdr:to>
      <xdr:col>112</xdr:col>
      <xdr:colOff>38100</xdr:colOff>
      <xdr:row>35</xdr:row>
      <xdr:rowOff>160782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0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5859</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56111" y="583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60645</xdr:rowOff>
    </xdr:from>
    <xdr:to>
      <xdr:col>107</xdr:col>
      <xdr:colOff>101600</xdr:colOff>
      <xdr:row>35</xdr:row>
      <xdr:rowOff>162245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06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7322</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67111" y="583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5324</xdr:rowOff>
    </xdr:from>
    <xdr:to>
      <xdr:col>102</xdr:col>
      <xdr:colOff>165100</xdr:colOff>
      <xdr:row>35</xdr:row>
      <xdr:rowOff>106924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00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123451</xdr:rowOff>
    </xdr:from>
    <xdr:ext cx="534377"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278111" y="578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53741</xdr:rowOff>
    </xdr:from>
    <xdr:to>
      <xdr:col>98</xdr:col>
      <xdr:colOff>38100</xdr:colOff>
      <xdr:row>33</xdr:row>
      <xdr:rowOff>155341</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571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418</xdr:rowOff>
    </xdr:from>
    <xdr:ext cx="534377"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389111" y="548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6426</xdr:rowOff>
    </xdr:from>
    <xdr:to>
      <xdr:col>116</xdr:col>
      <xdr:colOff>62864</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921826"/>
          <a:ext cx="1269" cy="1161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124553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6426</xdr:rowOff>
    </xdr:from>
    <xdr:to>
      <xdr:col>116</xdr:col>
      <xdr:colOff>152400</xdr:colOff>
      <xdr:row>52</xdr:row>
      <xdr:rowOff>6426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92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108976</xdr:rowOff>
    </xdr:from>
    <xdr:to>
      <xdr:col>116</xdr:col>
      <xdr:colOff>63500</xdr:colOff>
      <xdr:row>56</xdr:row>
      <xdr:rowOff>116840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9710176"/>
          <a:ext cx="8382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87535</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60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109108</xdr:rowOff>
    </xdr:from>
    <xdr:to>
      <xdr:col>116</xdr:col>
      <xdr:colOff>114300</xdr:colOff>
      <xdr:row>58</xdr:row>
      <xdr:rowOff>39258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116840</xdr:rowOff>
    </xdr:from>
    <xdr:to>
      <xdr:col>111</xdr:col>
      <xdr:colOff>177800</xdr:colOff>
      <xdr:row>56</xdr:row>
      <xdr:rowOff>131196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9718040"/>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97587</xdr:rowOff>
    </xdr:from>
    <xdr:to>
      <xdr:col>112</xdr:col>
      <xdr:colOff>38100</xdr:colOff>
      <xdr:row>58</xdr:row>
      <xdr:rowOff>27737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18864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9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131196</xdr:rowOff>
    </xdr:from>
    <xdr:to>
      <xdr:col>107</xdr:col>
      <xdr:colOff>50800</xdr:colOff>
      <xdr:row>56</xdr:row>
      <xdr:rowOff>137688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9732396"/>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130002</xdr:rowOff>
    </xdr:from>
    <xdr:to>
      <xdr:col>107</xdr:col>
      <xdr:colOff>101600</xdr:colOff>
      <xdr:row>58</xdr:row>
      <xdr:rowOff>60152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51279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99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161646</xdr:rowOff>
    </xdr:from>
    <xdr:to>
      <xdr:col>102</xdr:col>
      <xdr:colOff>114300</xdr:colOff>
      <xdr:row>56</xdr:row>
      <xdr:rowOff>137688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9248496"/>
          <a:ext cx="889000" cy="49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162555</xdr:rowOff>
    </xdr:from>
    <xdr:to>
      <xdr:col>102</xdr:col>
      <xdr:colOff>165100</xdr:colOff>
      <xdr:row>58</xdr:row>
      <xdr:rowOff>92705</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83832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2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149296</xdr:rowOff>
    </xdr:from>
    <xdr:to>
      <xdr:col>98</xdr:col>
      <xdr:colOff>38100</xdr:colOff>
      <xdr:row>58</xdr:row>
      <xdr:rowOff>79446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70573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1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58176</xdr:rowOff>
    </xdr:from>
    <xdr:to>
      <xdr:col>116</xdr:col>
      <xdr:colOff>114300</xdr:colOff>
      <xdr:row>56</xdr:row>
      <xdr:rowOff>159776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65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81053</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51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66040</xdr:rowOff>
    </xdr:from>
    <xdr:to>
      <xdr:col>112</xdr:col>
      <xdr:colOff>38100</xdr:colOff>
      <xdr:row>56</xdr:row>
      <xdr:rowOff>167640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6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12717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944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80396</xdr:rowOff>
    </xdr:from>
    <xdr:to>
      <xdr:col>107</xdr:col>
      <xdr:colOff>101600</xdr:colOff>
      <xdr:row>57</xdr:row>
      <xdr:rowOff>10546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68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27073</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945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86888</xdr:rowOff>
    </xdr:from>
    <xdr:to>
      <xdr:col>102</xdr:col>
      <xdr:colOff>165100</xdr:colOff>
      <xdr:row>57</xdr:row>
      <xdr:rowOff>17038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68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33565</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946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110846</xdr:rowOff>
    </xdr:from>
    <xdr:to>
      <xdr:col>98</xdr:col>
      <xdr:colOff>38100</xdr:colOff>
      <xdr:row>54</xdr:row>
      <xdr:rowOff>40996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19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57523</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389111" y="897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152273</xdr:rowOff>
    </xdr:from>
    <xdr:to>
      <xdr:col>116</xdr:col>
      <xdr:colOff>62864</xdr:colOff>
      <xdr:row>78</xdr:row>
      <xdr:rowOff>125622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1982323"/>
          <a:ext cx="1269" cy="1516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129449</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0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125622</xdr:rowOff>
    </xdr:from>
    <xdr:to>
      <xdr:col>116</xdr:col>
      <xdr:colOff>152400</xdr:colOff>
      <xdr:row>78</xdr:row>
      <xdr:rowOff>125622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9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98950</xdr:rowOff>
    </xdr:from>
    <xdr:ext cx="599010"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7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152273</xdr:rowOff>
    </xdr:from>
    <xdr:to>
      <xdr:col>116</xdr:col>
      <xdr:colOff>152400</xdr:colOff>
      <xdr:row>69</xdr:row>
      <xdr:rowOff>152273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19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83655</xdr:rowOff>
    </xdr:from>
    <xdr:to>
      <xdr:col>116</xdr:col>
      <xdr:colOff>63500</xdr:colOff>
      <xdr:row>74</xdr:row>
      <xdr:rowOff>156559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770955"/>
          <a:ext cx="838200" cy="7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138631</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82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160204</xdr:rowOff>
    </xdr:from>
    <xdr:to>
      <xdr:col>116</xdr:col>
      <xdr:colOff>114300</xdr:colOff>
      <xdr:row>75</xdr:row>
      <xdr:rowOff>90354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137909</xdr:rowOff>
    </xdr:from>
    <xdr:to>
      <xdr:col>111</xdr:col>
      <xdr:colOff>177800</xdr:colOff>
      <xdr:row>74</xdr:row>
      <xdr:rowOff>156559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825209"/>
          <a:ext cx="889000" cy="1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144602</xdr:rowOff>
    </xdr:from>
    <xdr:to>
      <xdr:col>112</xdr:col>
      <xdr:colOff>38100</xdr:colOff>
      <xdr:row>75</xdr:row>
      <xdr:rowOff>74752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65879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9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137909</xdr:rowOff>
    </xdr:from>
    <xdr:to>
      <xdr:col>107</xdr:col>
      <xdr:colOff>50800</xdr:colOff>
      <xdr:row>75</xdr:row>
      <xdr:rowOff>17761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825209"/>
          <a:ext cx="889000" cy="5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27616</xdr:rowOff>
    </xdr:from>
    <xdr:to>
      <xdr:col>107</xdr:col>
      <xdr:colOff>101600</xdr:colOff>
      <xdr:row>75</xdr:row>
      <xdr:rowOff>129216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120344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9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17761</xdr:rowOff>
    </xdr:from>
    <xdr:to>
      <xdr:col>102</xdr:col>
      <xdr:colOff>114300</xdr:colOff>
      <xdr:row>75</xdr:row>
      <xdr:rowOff>45783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876511"/>
          <a:ext cx="889000" cy="2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54400</xdr:rowOff>
    </xdr:from>
    <xdr:to>
      <xdr:col>102</xdr:col>
      <xdr:colOff>165100</xdr:colOff>
      <xdr:row>76</xdr:row>
      <xdr:rowOff>156000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147127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9537</xdr:rowOff>
    </xdr:from>
    <xdr:to>
      <xdr:col>98</xdr:col>
      <xdr:colOff>38100</xdr:colOff>
      <xdr:row>76</xdr:row>
      <xdr:rowOff>111137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102264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32855</xdr:rowOff>
    </xdr:from>
    <xdr:to>
      <xdr:col>116</xdr:col>
      <xdr:colOff>114300</xdr:colOff>
      <xdr:row>74</xdr:row>
      <xdr:rowOff>134455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7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55732</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5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105759</xdr:rowOff>
    </xdr:from>
    <xdr:to>
      <xdr:col>112</xdr:col>
      <xdr:colOff>38100</xdr:colOff>
      <xdr:row>75</xdr:row>
      <xdr:rowOff>35909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79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52436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56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87109</xdr:rowOff>
    </xdr:from>
    <xdr:to>
      <xdr:col>107</xdr:col>
      <xdr:colOff>101600</xdr:colOff>
      <xdr:row>75</xdr:row>
      <xdr:rowOff>17259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7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33786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5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138411</xdr:rowOff>
    </xdr:from>
    <xdr:to>
      <xdr:col>102</xdr:col>
      <xdr:colOff>165100</xdr:colOff>
      <xdr:row>75</xdr:row>
      <xdr:rowOff>68561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82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85088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60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166433</xdr:rowOff>
    </xdr:from>
    <xdr:to>
      <xdr:col>98</xdr:col>
      <xdr:colOff>38100</xdr:colOff>
      <xdr:row>75</xdr:row>
      <xdr:rowOff>96583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85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113110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62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住民一人当たりコストで最も大きな割合を占めるのは補助費等（住民一人当たり</a:t>
          </a:r>
          <a:r>
            <a:rPr kumimoji="1" lang="en-US" altLang="ja-JP" sz="1100" b="0" i="0" baseline="0">
              <a:solidFill>
                <a:schemeClr val="dk1"/>
              </a:solidFill>
              <a:effectLst/>
              <a:latin typeface="+mn-lt"/>
              <a:ea typeface="+mn-ea"/>
              <a:cs typeface="+mn-cs"/>
            </a:rPr>
            <a:t>105,976</a:t>
          </a:r>
          <a:r>
            <a:rPr kumimoji="1" lang="ja-JP" altLang="ja-JP" sz="1100" b="0" i="0" baseline="0">
              <a:solidFill>
                <a:schemeClr val="dk1"/>
              </a:solidFill>
              <a:effectLst/>
              <a:latin typeface="+mn-lt"/>
              <a:ea typeface="+mn-ea"/>
              <a:cs typeface="+mn-cs"/>
            </a:rPr>
            <a:t>円）となって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依然として、病院事業への補助金や一部事務組合等への負担金については多額であり、類似団体平均との比較でも若干ではあるが上回っている。今後も病院事業の経営改善を図るとともに、町単補助事業についても精査</a:t>
          </a:r>
          <a:r>
            <a:rPr kumimoji="1" lang="ja-JP" altLang="en-US" sz="1100" b="0" i="0" baseline="0">
              <a:solidFill>
                <a:schemeClr val="dk1"/>
              </a:solidFill>
              <a:effectLst/>
              <a:latin typeface="+mn-lt"/>
              <a:ea typeface="+mn-ea"/>
              <a:cs typeface="+mn-cs"/>
            </a:rPr>
            <a:t>を行い</a:t>
          </a:r>
          <a:r>
            <a:rPr kumimoji="1" lang="ja-JP" altLang="ja-JP" sz="1100" b="0" i="0" baseline="0">
              <a:solidFill>
                <a:schemeClr val="dk1"/>
              </a:solidFill>
              <a:effectLst/>
              <a:latin typeface="+mn-lt"/>
              <a:ea typeface="+mn-ea"/>
              <a:cs typeface="+mn-cs"/>
            </a:rPr>
            <a:t>、見直しに取り組んでいく。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次いで、大きな割合を占めるのは</a:t>
          </a:r>
          <a:r>
            <a:rPr kumimoji="1" lang="ja-JP" altLang="en-US" sz="1100" b="0" i="0" baseline="0">
              <a:solidFill>
                <a:schemeClr val="dk1"/>
              </a:solidFill>
              <a:effectLst/>
              <a:latin typeface="+mn-lt"/>
              <a:ea typeface="+mn-ea"/>
              <a:cs typeface="+mn-cs"/>
            </a:rPr>
            <a:t>物件</a:t>
          </a:r>
          <a:r>
            <a:rPr kumimoji="1" lang="ja-JP" altLang="ja-JP" sz="1100" b="0" i="0" baseline="0">
              <a:solidFill>
                <a:schemeClr val="dk1"/>
              </a:solidFill>
              <a:effectLst/>
              <a:latin typeface="+mn-lt"/>
              <a:ea typeface="+mn-ea"/>
              <a:cs typeface="+mn-cs"/>
            </a:rPr>
            <a:t>費（住民一人当たり</a:t>
          </a:r>
          <a:r>
            <a:rPr kumimoji="1" lang="en-US" altLang="ja-JP" sz="1100" b="0" i="0" baseline="0">
              <a:solidFill>
                <a:schemeClr val="dk1"/>
              </a:solidFill>
              <a:effectLst/>
              <a:latin typeface="+mn-lt"/>
              <a:ea typeface="+mn-ea"/>
              <a:cs typeface="+mn-cs"/>
            </a:rPr>
            <a:t>86,615</a:t>
          </a:r>
          <a:r>
            <a:rPr kumimoji="1" lang="ja-JP" altLang="ja-JP" sz="1100" b="0" i="0" baseline="0">
              <a:solidFill>
                <a:schemeClr val="dk1"/>
              </a:solidFill>
              <a:effectLst/>
              <a:latin typeface="+mn-lt"/>
              <a:ea typeface="+mn-ea"/>
              <a:cs typeface="+mn-cs"/>
            </a:rPr>
            <a:t>円）で、昨年度からは</a:t>
          </a:r>
          <a:r>
            <a:rPr kumimoji="1" lang="en-US" altLang="ja-JP" sz="1100" b="0" i="0" baseline="0">
              <a:solidFill>
                <a:schemeClr val="dk1"/>
              </a:solidFill>
              <a:effectLst/>
              <a:latin typeface="+mn-lt"/>
              <a:ea typeface="+mn-ea"/>
              <a:cs typeface="+mn-cs"/>
            </a:rPr>
            <a:t>8,516</a:t>
          </a:r>
          <a:r>
            <a:rPr kumimoji="1" lang="ja-JP" altLang="ja-JP" sz="1100" b="0" i="0" baseline="0">
              <a:solidFill>
                <a:schemeClr val="dk1"/>
              </a:solidFill>
              <a:effectLst/>
              <a:latin typeface="+mn-lt"/>
              <a:ea typeface="+mn-ea"/>
              <a:cs typeface="+mn-cs"/>
            </a:rPr>
            <a:t>円の増とな</a:t>
          </a:r>
          <a:r>
            <a:rPr kumimoji="1" lang="ja-JP" altLang="en-US" sz="1100" b="0" i="0" baseline="0">
              <a:solidFill>
                <a:schemeClr val="dk1"/>
              </a:solidFill>
              <a:effectLst/>
              <a:latin typeface="+mn-lt"/>
              <a:ea typeface="+mn-ea"/>
              <a:cs typeface="+mn-cs"/>
            </a:rPr>
            <a:t>っているが</a:t>
          </a:r>
          <a:r>
            <a:rPr kumimoji="1" lang="ja-JP" altLang="ja-JP" sz="1100" b="0" i="0" baseline="0">
              <a:solidFill>
                <a:schemeClr val="dk1"/>
              </a:solidFill>
              <a:effectLst/>
              <a:latin typeface="+mn-lt"/>
              <a:ea typeface="+mn-ea"/>
              <a:cs typeface="+mn-cs"/>
            </a:rPr>
            <a:t>、類似団体平均との比較において</a:t>
          </a:r>
          <a:r>
            <a:rPr kumimoji="1" lang="ja-JP" altLang="en-US" sz="1100" b="0" i="0" baseline="0">
              <a:solidFill>
                <a:schemeClr val="dk1"/>
              </a:solidFill>
              <a:effectLst/>
              <a:latin typeface="+mn-lt"/>
              <a:ea typeface="+mn-ea"/>
              <a:cs typeface="+mn-cs"/>
            </a:rPr>
            <a:t>は下</a:t>
          </a:r>
          <a:r>
            <a:rPr kumimoji="1" lang="ja-JP" altLang="ja-JP" sz="1100" b="0" i="0" baseline="0">
              <a:solidFill>
                <a:schemeClr val="dk1"/>
              </a:solidFill>
              <a:effectLst/>
              <a:latin typeface="+mn-lt"/>
              <a:ea typeface="+mn-ea"/>
              <a:cs typeface="+mn-cs"/>
            </a:rPr>
            <a:t>回っている。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このほか、</a:t>
          </a:r>
          <a:r>
            <a:rPr kumimoji="1" lang="ja-JP" altLang="ja-JP" sz="1100" b="0" i="0" baseline="0">
              <a:solidFill>
                <a:schemeClr val="dk1"/>
              </a:solidFill>
              <a:effectLst/>
              <a:latin typeface="+mn-lt"/>
              <a:ea typeface="+mn-ea"/>
              <a:cs typeface="+mn-cs"/>
            </a:rPr>
            <a:t>扶助費（住民一人当たり</a:t>
          </a:r>
          <a:r>
            <a:rPr kumimoji="1" lang="en-US" altLang="ja-JP" sz="1100" b="0" i="0" baseline="0">
              <a:solidFill>
                <a:schemeClr val="dk1"/>
              </a:solidFill>
              <a:effectLst/>
              <a:latin typeface="+mn-lt"/>
              <a:ea typeface="+mn-ea"/>
              <a:cs typeface="+mn-cs"/>
            </a:rPr>
            <a:t>81,089</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も大きな割合を占めており</a:t>
          </a:r>
          <a:r>
            <a:rPr kumimoji="1" lang="ja-JP" altLang="ja-JP" sz="1100" b="0" i="0" baseline="0">
              <a:solidFill>
                <a:schemeClr val="dk1"/>
              </a:solidFill>
              <a:effectLst/>
              <a:latin typeface="+mn-lt"/>
              <a:ea typeface="+mn-ea"/>
              <a:cs typeface="+mn-cs"/>
            </a:rPr>
            <a:t>、昨年度からは</a:t>
          </a:r>
          <a:r>
            <a:rPr kumimoji="1" lang="en-US" altLang="ja-JP" sz="1100" b="0" i="0" baseline="0">
              <a:solidFill>
                <a:schemeClr val="dk1"/>
              </a:solidFill>
              <a:effectLst/>
              <a:latin typeface="+mn-lt"/>
              <a:ea typeface="+mn-ea"/>
              <a:cs typeface="+mn-cs"/>
            </a:rPr>
            <a:t>11,611</a:t>
          </a:r>
          <a:r>
            <a:rPr kumimoji="1" lang="ja-JP" altLang="ja-JP" sz="1100" b="0" i="0" baseline="0">
              <a:solidFill>
                <a:schemeClr val="dk1"/>
              </a:solidFill>
              <a:effectLst/>
              <a:latin typeface="+mn-lt"/>
              <a:ea typeface="+mn-ea"/>
              <a:cs typeface="+mn-cs"/>
            </a:rPr>
            <a:t>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a:t>
          </a:r>
          <a:r>
            <a:rPr kumimoji="1" lang="ja-JP" altLang="en-US" sz="1100" b="0" i="0" baseline="0">
              <a:solidFill>
                <a:schemeClr val="dk1"/>
              </a:solidFill>
              <a:effectLst/>
              <a:latin typeface="+mn-lt"/>
              <a:ea typeface="+mn-ea"/>
              <a:cs typeface="+mn-cs"/>
            </a:rPr>
            <a:t>ったものの</a:t>
          </a:r>
          <a:r>
            <a:rPr kumimoji="1" lang="ja-JP" altLang="ja-JP" sz="1100" b="0" i="0" baseline="0">
              <a:solidFill>
                <a:schemeClr val="dk1"/>
              </a:solidFill>
              <a:effectLst/>
              <a:latin typeface="+mn-lt"/>
              <a:ea typeface="+mn-ea"/>
              <a:cs typeface="+mn-cs"/>
            </a:rPr>
            <a:t>、類似団体平均との比較において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若干上回っている。国の補助事業等に係る扶助費が多くを占めており、経費の削減は困難であるが、町単独の扶助費についてはその効果等を検証し、見直しを図っていく。人件費（住民一人当たり</a:t>
          </a:r>
          <a:r>
            <a:rPr kumimoji="1" lang="en-US" altLang="ja-JP" sz="1100" b="0" i="0" baseline="0">
              <a:solidFill>
                <a:schemeClr val="dk1"/>
              </a:solidFill>
              <a:effectLst/>
              <a:latin typeface="+mn-lt"/>
              <a:ea typeface="+mn-ea"/>
              <a:cs typeface="+mn-cs"/>
            </a:rPr>
            <a:t>76,523</a:t>
          </a:r>
          <a:r>
            <a:rPr kumimoji="1" lang="ja-JP" altLang="ja-JP" sz="1100" b="0" i="0" baseline="0">
              <a:solidFill>
                <a:schemeClr val="dk1"/>
              </a:solidFill>
              <a:effectLst/>
              <a:latin typeface="+mn-lt"/>
              <a:ea typeface="+mn-ea"/>
              <a:cs typeface="+mn-cs"/>
            </a:rPr>
            <a:t>円）については</a:t>
          </a:r>
          <a:r>
            <a:rPr kumimoji="1" lang="ja-JP" altLang="en-US" sz="1100" b="0" i="0" baseline="0">
              <a:solidFill>
                <a:schemeClr val="dk1"/>
              </a:solidFill>
              <a:effectLst/>
              <a:latin typeface="+mn-lt"/>
              <a:ea typeface="+mn-ea"/>
              <a:cs typeface="+mn-cs"/>
            </a:rPr>
            <a:t>昨年度から</a:t>
          </a:r>
          <a:r>
            <a:rPr kumimoji="1" lang="ja-JP" altLang="ja-JP" sz="1100" b="0" i="0" baseline="0">
              <a:solidFill>
                <a:schemeClr val="dk1"/>
              </a:solidFill>
              <a:effectLst/>
              <a:latin typeface="+mn-lt"/>
              <a:ea typeface="+mn-ea"/>
              <a:cs typeface="+mn-cs"/>
            </a:rPr>
            <a:t>増となったが、類似団体平均との比較では下回っており、今後も適正な人事管理及び給与の運用に努めていく。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19,228
18,985
236.71
11,179,042
10,870,037
282,121
6,391,677
7,701,072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16256</xdr:rowOff>
    </xdr:from>
    <xdr:to>
      <xdr:col>24</xdr:col>
      <xdr:colOff>62865</xdr:colOff>
      <xdr:row>39</xdr:row>
      <xdr:rowOff>73406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206"/>
          <a:ext cx="127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77233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6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73406</xdr:rowOff>
    </xdr:from>
    <xdr:to>
      <xdr:col>24</xdr:col>
      <xdr:colOff>152400</xdr:colOff>
      <xdr:row>39</xdr:row>
      <xdr:rowOff>73406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5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134383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16256</xdr:rowOff>
    </xdr:from>
    <xdr:to>
      <xdr:col>24</xdr:col>
      <xdr:colOff>152400</xdr:colOff>
      <xdr:row>31</xdr:row>
      <xdr:rowOff>16256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70739</xdr:rowOff>
    </xdr:from>
    <xdr:to>
      <xdr:col>24</xdr:col>
      <xdr:colOff>63500</xdr:colOff>
      <xdr:row>38</xdr:row>
      <xdr:rowOff>33401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14389"/>
          <a:ext cx="8382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106443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5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83566</xdr:rowOff>
    </xdr:from>
    <xdr:to>
      <xdr:col>24</xdr:col>
      <xdr:colOff>114300</xdr:colOff>
      <xdr:row>36</xdr:row>
      <xdr:rowOff>13716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167894</xdr:rowOff>
    </xdr:from>
    <xdr:to>
      <xdr:col>19</xdr:col>
      <xdr:colOff>177800</xdr:colOff>
      <xdr:row>38</xdr:row>
      <xdr:rowOff>33401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11544"/>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129667</xdr:rowOff>
    </xdr:from>
    <xdr:to>
      <xdr:col>20</xdr:col>
      <xdr:colOff>38100</xdr:colOff>
      <xdr:row>36</xdr:row>
      <xdr:rowOff>59817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76344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121412</xdr:rowOff>
    </xdr:from>
    <xdr:to>
      <xdr:col>15</xdr:col>
      <xdr:colOff>50800</xdr:colOff>
      <xdr:row>37</xdr:row>
      <xdr:rowOff>167894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65062"/>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165100</xdr:rowOff>
    </xdr:from>
    <xdr:to>
      <xdr:col>15</xdr:col>
      <xdr:colOff>101600</xdr:colOff>
      <xdr:row>36</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111777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121412</xdr:rowOff>
    </xdr:from>
    <xdr:to>
      <xdr:col>10</xdr:col>
      <xdr:colOff>114300</xdr:colOff>
      <xdr:row>38</xdr:row>
      <xdr:rowOff>20828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6506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134620</xdr:rowOff>
    </xdr:from>
    <xdr:to>
      <xdr:col>10</xdr:col>
      <xdr:colOff>165100</xdr:colOff>
      <xdr:row>39</xdr:row>
      <xdr:rowOff>64770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55897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100330</xdr:rowOff>
    </xdr:from>
    <xdr:to>
      <xdr:col>6</xdr:col>
      <xdr:colOff>38100</xdr:colOff>
      <xdr:row>39</xdr:row>
      <xdr:rowOff>30480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21607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19939</xdr:rowOff>
    </xdr:from>
    <xdr:to>
      <xdr:col>24</xdr:col>
      <xdr:colOff>114300</xdr:colOff>
      <xdr:row>37</xdr:row>
      <xdr:rowOff>121539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169816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4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154051</xdr:rowOff>
    </xdr:from>
    <xdr:to>
      <xdr:col>20</xdr:col>
      <xdr:colOff>38100</xdr:colOff>
      <xdr:row>38</xdr:row>
      <xdr:rowOff>84201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75328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9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117094</xdr:rowOff>
    </xdr:from>
    <xdr:to>
      <xdr:col>15</xdr:col>
      <xdr:colOff>101600</xdr:colOff>
      <xdr:row>38</xdr:row>
      <xdr:rowOff>47244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38371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70612</xdr:rowOff>
    </xdr:from>
    <xdr:to>
      <xdr:col>10</xdr:col>
      <xdr:colOff>165100</xdr:colOff>
      <xdr:row>38</xdr:row>
      <xdr:rowOff>762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17289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8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141478</xdr:rowOff>
    </xdr:from>
    <xdr:to>
      <xdr:col>6</xdr:col>
      <xdr:colOff>38100</xdr:colOff>
      <xdr:row>38</xdr:row>
      <xdr:rowOff>71628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88155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6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114124</xdr:rowOff>
    </xdr:from>
    <xdr:to>
      <xdr:col>24</xdr:col>
      <xdr:colOff>62865</xdr:colOff>
      <xdr:row>58</xdr:row>
      <xdr:rowOff>132559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86624"/>
          <a:ext cx="1270" cy="1390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136386</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132559</xdr:rowOff>
    </xdr:from>
    <xdr:to>
      <xdr:col>24</xdr:col>
      <xdr:colOff>152400</xdr:colOff>
      <xdr:row>58</xdr:row>
      <xdr:rowOff>132559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7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60801</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6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114124</xdr:rowOff>
    </xdr:from>
    <xdr:to>
      <xdr:col>24</xdr:col>
      <xdr:colOff>152400</xdr:colOff>
      <xdr:row>50</xdr:row>
      <xdr:rowOff>114124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8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65862</xdr:rowOff>
    </xdr:from>
    <xdr:to>
      <xdr:col>24</xdr:col>
      <xdr:colOff>63500</xdr:colOff>
      <xdr:row>58</xdr:row>
      <xdr:rowOff>132559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09962"/>
          <a:ext cx="838200" cy="6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67667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25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44790</xdr:rowOff>
    </xdr:from>
    <xdr:to>
      <xdr:col>24</xdr:col>
      <xdr:colOff>114300</xdr:colOff>
      <xdr:row>55</xdr:row>
      <xdr:rowOff>146390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47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61583</xdr:rowOff>
    </xdr:from>
    <xdr:to>
      <xdr:col>19</xdr:col>
      <xdr:colOff>177800</xdr:colOff>
      <xdr:row>58</xdr:row>
      <xdr:rowOff>65862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148433"/>
          <a:ext cx="889000" cy="86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14943</xdr:rowOff>
    </xdr:from>
    <xdr:to>
      <xdr:col>20</xdr:col>
      <xdr:colOff>38100</xdr:colOff>
      <xdr:row>55</xdr:row>
      <xdr:rowOff>116543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44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133070</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21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61583</xdr:rowOff>
    </xdr:from>
    <xdr:to>
      <xdr:col>15</xdr:col>
      <xdr:colOff>50800</xdr:colOff>
      <xdr:row>59</xdr:row>
      <xdr:rowOff>36116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148433"/>
          <a:ext cx="889000" cy="100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131758</xdr:rowOff>
    </xdr:from>
    <xdr:to>
      <xdr:col>15</xdr:col>
      <xdr:colOff>101600</xdr:colOff>
      <xdr:row>51</xdr:row>
      <xdr:rowOff>61908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7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78435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847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5905</xdr:rowOff>
    </xdr:from>
    <xdr:to>
      <xdr:col>10</xdr:col>
      <xdr:colOff>114300</xdr:colOff>
      <xdr:row>59</xdr:row>
      <xdr:rowOff>36116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121455"/>
          <a:ext cx="889000" cy="3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120693</xdr:rowOff>
    </xdr:from>
    <xdr:to>
      <xdr:col>10</xdr:col>
      <xdr:colOff>165100</xdr:colOff>
      <xdr:row>58</xdr:row>
      <xdr:rowOff>50843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67370</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66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70036</xdr:rowOff>
    </xdr:from>
    <xdr:to>
      <xdr:col>6</xdr:col>
      <xdr:colOff>38100</xdr:colOff>
      <xdr:row>58</xdr:row>
      <xdr:rowOff>186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4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16713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61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81759</xdr:rowOff>
    </xdr:from>
    <xdr:to>
      <xdr:col>24</xdr:col>
      <xdr:colOff>114300</xdr:colOff>
      <xdr:row>59</xdr:row>
      <xdr:rowOff>11909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2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168136</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15062</xdr:rowOff>
    </xdr:from>
    <xdr:to>
      <xdr:col>20</xdr:col>
      <xdr:colOff>38100</xdr:colOff>
      <xdr:row>58</xdr:row>
      <xdr:rowOff>116662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107789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05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10783</xdr:rowOff>
    </xdr:from>
    <xdr:to>
      <xdr:col>15</xdr:col>
      <xdr:colOff>101600</xdr:colOff>
      <xdr:row>53</xdr:row>
      <xdr:rowOff>112383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09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103510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19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156766</xdr:rowOff>
    </xdr:from>
    <xdr:to>
      <xdr:col>10</xdr:col>
      <xdr:colOff>165100</xdr:colOff>
      <xdr:row>59</xdr:row>
      <xdr:rowOff>86916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1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78043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1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126555</xdr:rowOff>
    </xdr:from>
    <xdr:to>
      <xdr:col>6</xdr:col>
      <xdr:colOff>38100</xdr:colOff>
      <xdr:row>59</xdr:row>
      <xdr:rowOff>56705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7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47832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6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61163</xdr:rowOff>
    </xdr:from>
    <xdr:to>
      <xdr:col>24</xdr:col>
      <xdr:colOff>62865</xdr:colOff>
      <xdr:row>78</xdr:row>
      <xdr:rowOff>17056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34113"/>
          <a:ext cx="1270" cy="11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20883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9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17056</xdr:rowOff>
    </xdr:from>
    <xdr:to>
      <xdr:col>24</xdr:col>
      <xdr:colOff>152400</xdr:colOff>
      <xdr:row>78</xdr:row>
      <xdr:rowOff>17056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7840</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0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61163</xdr:rowOff>
    </xdr:from>
    <xdr:to>
      <xdr:col>24</xdr:col>
      <xdr:colOff>152400</xdr:colOff>
      <xdr:row>71</xdr:row>
      <xdr:rowOff>61163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3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59233</xdr:rowOff>
    </xdr:from>
    <xdr:to>
      <xdr:col>24</xdr:col>
      <xdr:colOff>63500</xdr:colOff>
      <xdr:row>75</xdr:row>
      <xdr:rowOff>85890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917983"/>
          <a:ext cx="838200" cy="2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25709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84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47282</xdr:rowOff>
    </xdr:from>
    <xdr:to>
      <xdr:col>24</xdr:col>
      <xdr:colOff>114300</xdr:colOff>
      <xdr:row>75</xdr:row>
      <xdr:rowOff>148882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85890</xdr:rowOff>
    </xdr:from>
    <xdr:to>
      <xdr:col>19</xdr:col>
      <xdr:colOff>177800</xdr:colOff>
      <xdr:row>76</xdr:row>
      <xdr:rowOff>138722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944640"/>
          <a:ext cx="889000" cy="2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118643</xdr:rowOff>
    </xdr:from>
    <xdr:to>
      <xdr:col>20</xdr:col>
      <xdr:colOff>38100</xdr:colOff>
      <xdr:row>75</xdr:row>
      <xdr:rowOff>48793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65320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58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138722</xdr:rowOff>
    </xdr:from>
    <xdr:to>
      <xdr:col>15</xdr:col>
      <xdr:colOff>50800</xdr:colOff>
      <xdr:row>77</xdr:row>
      <xdr:rowOff>53353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68922"/>
          <a:ext cx="889000" cy="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164415</xdr:rowOff>
    </xdr:from>
    <xdr:to>
      <xdr:col>15</xdr:col>
      <xdr:colOff>101600</xdr:colOff>
      <xdr:row>77</xdr:row>
      <xdr:rowOff>94565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85692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28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53353</xdr:rowOff>
    </xdr:from>
    <xdr:to>
      <xdr:col>10</xdr:col>
      <xdr:colOff>114300</xdr:colOff>
      <xdr:row>77</xdr:row>
      <xdr:rowOff>88176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55003"/>
          <a:ext cx="889000" cy="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40233</xdr:rowOff>
    </xdr:from>
    <xdr:to>
      <xdr:col>10</xdr:col>
      <xdr:colOff>165100</xdr:colOff>
      <xdr:row>78</xdr:row>
      <xdr:rowOff>141833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132960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103606</xdr:rowOff>
    </xdr:from>
    <xdr:to>
      <xdr:col>6</xdr:col>
      <xdr:colOff>38100</xdr:colOff>
      <xdr:row>79</xdr:row>
      <xdr:rowOff>33756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24883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8433</xdr:rowOff>
    </xdr:from>
    <xdr:to>
      <xdr:col>24</xdr:col>
      <xdr:colOff>114300</xdr:colOff>
      <xdr:row>75</xdr:row>
      <xdr:rowOff>110033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6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31310</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718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35090</xdr:rowOff>
    </xdr:from>
    <xdr:to>
      <xdr:col>20</xdr:col>
      <xdr:colOff>38100</xdr:colOff>
      <xdr:row>75</xdr:row>
      <xdr:rowOff>136690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8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127816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98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87922</xdr:rowOff>
    </xdr:from>
    <xdr:to>
      <xdr:col>15</xdr:col>
      <xdr:colOff>101600</xdr:colOff>
      <xdr:row>77</xdr:row>
      <xdr:rowOff>18072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1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34599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89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2553</xdr:rowOff>
    </xdr:from>
    <xdr:to>
      <xdr:col>10</xdr:col>
      <xdr:colOff>165100</xdr:colOff>
      <xdr:row>77</xdr:row>
      <xdr:rowOff>104153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0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120680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97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37376</xdr:rowOff>
    </xdr:from>
    <xdr:to>
      <xdr:col>6</xdr:col>
      <xdr:colOff>38100</xdr:colOff>
      <xdr:row>77</xdr:row>
      <xdr:rowOff>138976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155503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014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43323</xdr:rowOff>
    </xdr:from>
    <xdr:to>
      <xdr:col>24</xdr:col>
      <xdr:colOff>62865</xdr:colOff>
      <xdr:row>97</xdr:row>
      <xdr:rowOff>151518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3823"/>
          <a:ext cx="1270" cy="130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155345</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8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151518</xdr:rowOff>
    </xdr:from>
    <xdr:to>
      <xdr:col>24</xdr:col>
      <xdr:colOff>152400</xdr:colOff>
      <xdr:row>97</xdr:row>
      <xdr:rowOff>151518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8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161450</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43323</xdr:rowOff>
    </xdr:from>
    <xdr:to>
      <xdr:col>24</xdr:col>
      <xdr:colOff>152400</xdr:colOff>
      <xdr:row>90</xdr:row>
      <xdr:rowOff>43323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59987</xdr:rowOff>
    </xdr:from>
    <xdr:to>
      <xdr:col>24</xdr:col>
      <xdr:colOff>63500</xdr:colOff>
      <xdr:row>92</xdr:row>
      <xdr:rowOff>79876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833387"/>
          <a:ext cx="8382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30087</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146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51660</xdr:rowOff>
    </xdr:from>
    <xdr:to>
      <xdr:col>24</xdr:col>
      <xdr:colOff>114300</xdr:colOff>
      <xdr:row>94</xdr:row>
      <xdr:rowOff>153260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16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79876</xdr:rowOff>
    </xdr:from>
    <xdr:to>
      <xdr:col>19</xdr:col>
      <xdr:colOff>177800</xdr:colOff>
      <xdr:row>93</xdr:row>
      <xdr:rowOff>69292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5853276"/>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20</xdr:rowOff>
    </xdr:from>
    <xdr:to>
      <xdr:col>20</xdr:col>
      <xdr:colOff>38100</xdr:colOff>
      <xdr:row>94</xdr:row>
      <xdr:rowOff>101620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92747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69292</xdr:rowOff>
    </xdr:from>
    <xdr:to>
      <xdr:col>15</xdr:col>
      <xdr:colOff>50800</xdr:colOff>
      <xdr:row>94</xdr:row>
      <xdr:rowOff>57358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014142"/>
          <a:ext cx="889000" cy="15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70247</xdr:rowOff>
    </xdr:from>
    <xdr:to>
      <xdr:col>15</xdr:col>
      <xdr:colOff>101600</xdr:colOff>
      <xdr:row>95</xdr:row>
      <xdr:rowOff>397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18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162974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7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57358</xdr:rowOff>
    </xdr:from>
    <xdr:to>
      <xdr:col>10</xdr:col>
      <xdr:colOff>114300</xdr:colOff>
      <xdr:row>94</xdr:row>
      <xdr:rowOff>162971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173658"/>
          <a:ext cx="8890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39728</xdr:rowOff>
    </xdr:from>
    <xdr:to>
      <xdr:col>10</xdr:col>
      <xdr:colOff>165100</xdr:colOff>
      <xdr:row>96</xdr:row>
      <xdr:rowOff>141328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9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132455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9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81310</xdr:rowOff>
    </xdr:from>
    <xdr:to>
      <xdr:col>6</xdr:col>
      <xdr:colOff>38100</xdr:colOff>
      <xdr:row>97</xdr:row>
      <xdr:rowOff>11460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2587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3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9187</xdr:rowOff>
    </xdr:from>
    <xdr:to>
      <xdr:col>24</xdr:col>
      <xdr:colOff>114300</xdr:colOff>
      <xdr:row>92</xdr:row>
      <xdr:rowOff>110787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78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32064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63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29076</xdr:rowOff>
    </xdr:from>
    <xdr:to>
      <xdr:col>20</xdr:col>
      <xdr:colOff>38100</xdr:colOff>
      <xdr:row>92</xdr:row>
      <xdr:rowOff>130676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8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147203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557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18492</xdr:rowOff>
    </xdr:from>
    <xdr:to>
      <xdr:col>15</xdr:col>
      <xdr:colOff>101600</xdr:colOff>
      <xdr:row>93</xdr:row>
      <xdr:rowOff>120092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596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136619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6558</xdr:rowOff>
    </xdr:from>
    <xdr:to>
      <xdr:col>10</xdr:col>
      <xdr:colOff>165100</xdr:colOff>
      <xdr:row>94</xdr:row>
      <xdr:rowOff>108158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12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124685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58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112171</xdr:rowOff>
    </xdr:from>
    <xdr:to>
      <xdr:col>6</xdr:col>
      <xdr:colOff>38100</xdr:colOff>
      <xdr:row>95</xdr:row>
      <xdr:rowOff>42321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22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58848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00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124613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68113"/>
          <a:ext cx="1270" cy="138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71290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4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124613</xdr:rowOff>
    </xdr:from>
    <xdr:to>
      <xdr:col>55</xdr:col>
      <xdr:colOff>88900</xdr:colOff>
      <xdr:row>30</xdr:row>
      <xdr:rowOff>124613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23571</xdr:rowOff>
    </xdr:from>
    <xdr:to>
      <xdr:col>55</xdr:col>
      <xdr:colOff>0</xdr:colOff>
      <xdr:row>33</xdr:row>
      <xdr:rowOff>78435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5681421"/>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151909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24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xdr:rowOff>
    </xdr:from>
    <xdr:to>
      <xdr:col>55</xdr:col>
      <xdr:colOff>50800</xdr:colOff>
      <xdr:row>37</xdr:row>
      <xdr:rowOff>103632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164389</xdr:rowOff>
    </xdr:from>
    <xdr:to>
      <xdr:col>50</xdr:col>
      <xdr:colOff>114300</xdr:colOff>
      <xdr:row>33</xdr:row>
      <xdr:rowOff>23571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5650789"/>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77013</xdr:rowOff>
    </xdr:from>
    <xdr:to>
      <xdr:col>50</xdr:col>
      <xdr:colOff>165100</xdr:colOff>
      <xdr:row>37</xdr:row>
      <xdr:rowOff>7163</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169740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41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164389</xdr:rowOff>
    </xdr:from>
    <xdr:to>
      <xdr:col>45</xdr:col>
      <xdr:colOff>177800</xdr:colOff>
      <xdr:row>33</xdr:row>
      <xdr:rowOff>80721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5650789"/>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22149</xdr:rowOff>
    </xdr:from>
    <xdr:to>
      <xdr:col>46</xdr:col>
      <xdr:colOff>38100</xdr:colOff>
      <xdr:row>37</xdr:row>
      <xdr:rowOff>123749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114876</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5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80721</xdr:rowOff>
    </xdr:from>
    <xdr:to>
      <xdr:col>41</xdr:col>
      <xdr:colOff>50800</xdr:colOff>
      <xdr:row>33</xdr:row>
      <xdr:rowOff>90322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5738571"/>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68326</xdr:rowOff>
    </xdr:from>
    <xdr:to>
      <xdr:col>41</xdr:col>
      <xdr:colOff>101600</xdr:colOff>
      <xdr:row>36</xdr:row>
      <xdr:rowOff>169926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161053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3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91186</xdr:rowOff>
    </xdr:from>
    <xdr:to>
      <xdr:col>36</xdr:col>
      <xdr:colOff>165100</xdr:colOff>
      <xdr:row>37</xdr:row>
      <xdr:rowOff>21336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26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12463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356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27635</xdr:rowOff>
    </xdr:from>
    <xdr:to>
      <xdr:col>55</xdr:col>
      <xdr:colOff>50800</xdr:colOff>
      <xdr:row>33</xdr:row>
      <xdr:rowOff>129235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568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50512</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553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144221</xdr:rowOff>
    </xdr:from>
    <xdr:to>
      <xdr:col>50</xdr:col>
      <xdr:colOff>165100</xdr:colOff>
      <xdr:row>33</xdr:row>
      <xdr:rowOff>74371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563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90898</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540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113589</xdr:rowOff>
    </xdr:from>
    <xdr:to>
      <xdr:col>46</xdr:col>
      <xdr:colOff>38100</xdr:colOff>
      <xdr:row>33</xdr:row>
      <xdr:rowOff>43739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55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60266</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37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29921</xdr:rowOff>
    </xdr:from>
    <xdr:to>
      <xdr:col>41</xdr:col>
      <xdr:colOff>101600</xdr:colOff>
      <xdr:row>33</xdr:row>
      <xdr:rowOff>131521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568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148048</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46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39522</xdr:rowOff>
    </xdr:from>
    <xdr:to>
      <xdr:col>36</xdr:col>
      <xdr:colOff>165100</xdr:colOff>
      <xdr:row>33</xdr:row>
      <xdr:rowOff>141122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569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157649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47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70155</xdr:rowOff>
    </xdr:from>
    <xdr:to>
      <xdr:col>54</xdr:col>
      <xdr:colOff>189865</xdr:colOff>
      <xdr:row>58</xdr:row>
      <xdr:rowOff>143625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14105"/>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147452</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143625</xdr:rowOff>
    </xdr:from>
    <xdr:to>
      <xdr:col>55</xdr:col>
      <xdr:colOff>88900</xdr:colOff>
      <xdr:row>58</xdr:row>
      <xdr:rowOff>143625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8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16832</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58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70155</xdr:rowOff>
    </xdr:from>
    <xdr:to>
      <xdr:col>55</xdr:col>
      <xdr:colOff>88900</xdr:colOff>
      <xdr:row>51</xdr:row>
      <xdr:rowOff>70155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14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62865</xdr:rowOff>
    </xdr:from>
    <xdr:to>
      <xdr:col>55</xdr:col>
      <xdr:colOff>0</xdr:colOff>
      <xdr:row>57</xdr:row>
      <xdr:rowOff>80226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835515"/>
          <a:ext cx="838200" cy="1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55732</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85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32855</xdr:rowOff>
    </xdr:from>
    <xdr:to>
      <xdr:col>55</xdr:col>
      <xdr:colOff>50800</xdr:colOff>
      <xdr:row>56</xdr:row>
      <xdr:rowOff>134455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3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80226</xdr:rowOff>
    </xdr:from>
    <xdr:to>
      <xdr:col>50</xdr:col>
      <xdr:colOff>114300</xdr:colOff>
      <xdr:row>57</xdr:row>
      <xdr:rowOff>106832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852876"/>
          <a:ext cx="889000" cy="2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61799</xdr:rowOff>
    </xdr:from>
    <xdr:to>
      <xdr:col>50</xdr:col>
      <xdr:colOff>165100</xdr:colOff>
      <xdr:row>56</xdr:row>
      <xdr:rowOff>163399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6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8476</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43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106832</xdr:rowOff>
    </xdr:from>
    <xdr:to>
      <xdr:col>45</xdr:col>
      <xdr:colOff>177800</xdr:colOff>
      <xdr:row>57</xdr:row>
      <xdr:rowOff>108242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879482"/>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55169</xdr:rowOff>
    </xdr:from>
    <xdr:to>
      <xdr:col>46</xdr:col>
      <xdr:colOff>38100</xdr:colOff>
      <xdr:row>56</xdr:row>
      <xdr:rowOff>156769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1846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3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2540</xdr:rowOff>
    </xdr:from>
    <xdr:to>
      <xdr:col>41</xdr:col>
      <xdr:colOff>50800</xdr:colOff>
      <xdr:row>57</xdr:row>
      <xdr:rowOff>108242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775190"/>
          <a:ext cx="889000" cy="10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84010</xdr:rowOff>
    </xdr:from>
    <xdr:to>
      <xdr:col>41</xdr:col>
      <xdr:colOff>101600</xdr:colOff>
      <xdr:row>58</xdr:row>
      <xdr:rowOff>14160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5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5287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4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86957</xdr:rowOff>
    </xdr:from>
    <xdr:to>
      <xdr:col>36</xdr:col>
      <xdr:colOff>165100</xdr:colOff>
      <xdr:row>58</xdr:row>
      <xdr:rowOff>17107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5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8234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5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12065</xdr:rowOff>
    </xdr:from>
    <xdr:to>
      <xdr:col>55</xdr:col>
      <xdr:colOff>50800</xdr:colOff>
      <xdr:row>57</xdr:row>
      <xdr:rowOff>113665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161942</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6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29426</xdr:rowOff>
    </xdr:from>
    <xdr:to>
      <xdr:col>50</xdr:col>
      <xdr:colOff>165100</xdr:colOff>
      <xdr:row>57</xdr:row>
      <xdr:rowOff>131026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122153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8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56032</xdr:rowOff>
    </xdr:from>
    <xdr:to>
      <xdr:col>46</xdr:col>
      <xdr:colOff>38100</xdr:colOff>
      <xdr:row>57</xdr:row>
      <xdr:rowOff>157632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2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148759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2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57442</xdr:rowOff>
    </xdr:from>
    <xdr:to>
      <xdr:col>41</xdr:col>
      <xdr:colOff>101600</xdr:colOff>
      <xdr:row>57</xdr:row>
      <xdr:rowOff>159042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4119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60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123190</xdr:rowOff>
    </xdr:from>
    <xdr:to>
      <xdr:col>36</xdr:col>
      <xdr:colOff>165100</xdr:colOff>
      <xdr:row>57</xdr:row>
      <xdr:rowOff>53340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69867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4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9692</xdr:rowOff>
    </xdr:from>
    <xdr:to>
      <xdr:col>54</xdr:col>
      <xdr:colOff>189865</xdr:colOff>
      <xdr:row>78</xdr:row>
      <xdr:rowOff>154167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82642"/>
          <a:ext cx="1270" cy="1344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157994</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154167</xdr:rowOff>
    </xdr:from>
    <xdr:to>
      <xdr:col>55</xdr:col>
      <xdr:colOff>88900</xdr:colOff>
      <xdr:row>78</xdr:row>
      <xdr:rowOff>154167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127819</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9692</xdr:rowOff>
    </xdr:from>
    <xdr:to>
      <xdr:col>55</xdr:col>
      <xdr:colOff>88900</xdr:colOff>
      <xdr:row>71</xdr:row>
      <xdr:rowOff>9692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8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55575</xdr:rowOff>
    </xdr:from>
    <xdr:to>
      <xdr:col>55</xdr:col>
      <xdr:colOff>0</xdr:colOff>
      <xdr:row>76</xdr:row>
      <xdr:rowOff>76671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914325"/>
          <a:ext cx="838200" cy="19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46067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04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67640</xdr:rowOff>
    </xdr:from>
    <xdr:to>
      <xdr:col>55</xdr:col>
      <xdr:colOff>50800</xdr:colOff>
      <xdr:row>75</xdr:row>
      <xdr:rowOff>169239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16354</xdr:rowOff>
    </xdr:from>
    <xdr:to>
      <xdr:col>50</xdr:col>
      <xdr:colOff>114300</xdr:colOff>
      <xdr:row>76</xdr:row>
      <xdr:rowOff>76671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046554"/>
          <a:ext cx="889000" cy="6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92982</xdr:rowOff>
    </xdr:from>
    <xdr:to>
      <xdr:col>50</xdr:col>
      <xdr:colOff>165100</xdr:colOff>
      <xdr:row>76</xdr:row>
      <xdr:rowOff>23132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39659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16354</xdr:rowOff>
    </xdr:from>
    <xdr:to>
      <xdr:col>45</xdr:col>
      <xdr:colOff>177800</xdr:colOff>
      <xdr:row>76</xdr:row>
      <xdr:rowOff>84803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046554"/>
          <a:ext cx="889000" cy="6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32665</xdr:rowOff>
    </xdr:from>
    <xdr:to>
      <xdr:col>46</xdr:col>
      <xdr:colOff>38100</xdr:colOff>
      <xdr:row>75</xdr:row>
      <xdr:rowOff>134265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150792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6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127356</xdr:rowOff>
    </xdr:from>
    <xdr:to>
      <xdr:col>41</xdr:col>
      <xdr:colOff>50800</xdr:colOff>
      <xdr:row>76</xdr:row>
      <xdr:rowOff>84803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2814656"/>
          <a:ext cx="889000" cy="30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159224</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4775</xdr:rowOff>
    </xdr:from>
    <xdr:to>
      <xdr:col>55</xdr:col>
      <xdr:colOff>50800</xdr:colOff>
      <xdr:row>75</xdr:row>
      <xdr:rowOff>106375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8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27652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7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25871</xdr:rowOff>
    </xdr:from>
    <xdr:to>
      <xdr:col>50</xdr:col>
      <xdr:colOff>165100</xdr:colOff>
      <xdr:row>76</xdr:row>
      <xdr:rowOff>127471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0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118598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1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137004</xdr:rowOff>
    </xdr:from>
    <xdr:to>
      <xdr:col>46</xdr:col>
      <xdr:colOff>38100</xdr:colOff>
      <xdr:row>76</xdr:row>
      <xdr:rowOff>67154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99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58281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0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34003</xdr:rowOff>
    </xdr:from>
    <xdr:to>
      <xdr:col>41</xdr:col>
      <xdr:colOff>101600</xdr:colOff>
      <xdr:row>76</xdr:row>
      <xdr:rowOff>135603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06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152130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83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76556</xdr:rowOff>
    </xdr:from>
    <xdr:to>
      <xdr:col>36</xdr:col>
      <xdr:colOff>165100</xdr:colOff>
      <xdr:row>75</xdr:row>
      <xdr:rowOff>6706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76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23233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53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38412</xdr:rowOff>
    </xdr:from>
    <xdr:to>
      <xdr:col>54</xdr:col>
      <xdr:colOff>189865</xdr:colOff>
      <xdr:row>97</xdr:row>
      <xdr:rowOff>127164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68912"/>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130991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7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127164</xdr:rowOff>
    </xdr:from>
    <xdr:to>
      <xdr:col>55</xdr:col>
      <xdr:colOff>88900</xdr:colOff>
      <xdr:row>97</xdr:row>
      <xdr:rowOff>127164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75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156539</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4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38412</xdr:rowOff>
    </xdr:from>
    <xdr:to>
      <xdr:col>55</xdr:col>
      <xdr:colOff>88900</xdr:colOff>
      <xdr:row>90</xdr:row>
      <xdr:rowOff>38412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6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22943</xdr:rowOff>
    </xdr:from>
    <xdr:to>
      <xdr:col>55</xdr:col>
      <xdr:colOff>0</xdr:colOff>
      <xdr:row>92</xdr:row>
      <xdr:rowOff>48413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5796343"/>
          <a:ext cx="8382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40485</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156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62058</xdr:rowOff>
    </xdr:from>
    <xdr:to>
      <xdr:col>55</xdr:col>
      <xdr:colOff>50800</xdr:colOff>
      <xdr:row>94</xdr:row>
      <xdr:rowOff>163658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171208</xdr:rowOff>
    </xdr:from>
    <xdr:to>
      <xdr:col>50</xdr:col>
      <xdr:colOff>114300</xdr:colOff>
      <xdr:row>92</xdr:row>
      <xdr:rowOff>48413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5773158"/>
          <a:ext cx="889000" cy="4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120962</xdr:rowOff>
    </xdr:from>
    <xdr:to>
      <xdr:col>50</xdr:col>
      <xdr:colOff>165100</xdr:colOff>
      <xdr:row>95</xdr:row>
      <xdr:rowOff>51112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42239</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171208</xdr:rowOff>
    </xdr:from>
    <xdr:to>
      <xdr:col>45</xdr:col>
      <xdr:colOff>177800</xdr:colOff>
      <xdr:row>93</xdr:row>
      <xdr:rowOff>60567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5773158"/>
          <a:ext cx="889000" cy="23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90957</xdr:rowOff>
    </xdr:from>
    <xdr:to>
      <xdr:col>46</xdr:col>
      <xdr:colOff>38100</xdr:colOff>
      <xdr:row>95</xdr:row>
      <xdr:rowOff>21107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12234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60567</xdr:rowOff>
    </xdr:from>
    <xdr:to>
      <xdr:col>41</xdr:col>
      <xdr:colOff>50800</xdr:colOff>
      <xdr:row>94</xdr:row>
      <xdr:rowOff>10350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005417"/>
          <a:ext cx="889000" cy="12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81338</xdr:rowOff>
    </xdr:from>
    <xdr:to>
      <xdr:col>41</xdr:col>
      <xdr:colOff>101600</xdr:colOff>
      <xdr:row>97</xdr:row>
      <xdr:rowOff>11488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2615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117360</xdr:rowOff>
    </xdr:from>
    <xdr:to>
      <xdr:col>36</xdr:col>
      <xdr:colOff>165100</xdr:colOff>
      <xdr:row>97</xdr:row>
      <xdr:rowOff>47510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38637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143593</xdr:rowOff>
    </xdr:from>
    <xdr:to>
      <xdr:col>55</xdr:col>
      <xdr:colOff>50800</xdr:colOff>
      <xdr:row>92</xdr:row>
      <xdr:rowOff>73743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574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166470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559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169063</xdr:rowOff>
    </xdr:from>
    <xdr:to>
      <xdr:col>50</xdr:col>
      <xdr:colOff>165100</xdr:colOff>
      <xdr:row>92</xdr:row>
      <xdr:rowOff>99213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577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115740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554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120408</xdr:rowOff>
    </xdr:from>
    <xdr:to>
      <xdr:col>46</xdr:col>
      <xdr:colOff>38100</xdr:colOff>
      <xdr:row>92</xdr:row>
      <xdr:rowOff>50558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572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67085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549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9767</xdr:rowOff>
    </xdr:from>
    <xdr:to>
      <xdr:col>41</xdr:col>
      <xdr:colOff>101600</xdr:colOff>
      <xdr:row>93</xdr:row>
      <xdr:rowOff>111367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595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127894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572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131000</xdr:rowOff>
    </xdr:from>
    <xdr:to>
      <xdr:col>36</xdr:col>
      <xdr:colOff>165100</xdr:colOff>
      <xdr:row>94</xdr:row>
      <xdr:rowOff>61150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0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77677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585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9528</xdr:rowOff>
    </xdr:from>
    <xdr:to>
      <xdr:col>85</xdr:col>
      <xdr:colOff>126364</xdr:colOff>
      <xdr:row>38</xdr:row>
      <xdr:rowOff>47786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53028"/>
          <a:ext cx="1269" cy="1409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51613</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47786</xdr:rowOff>
    </xdr:from>
    <xdr:to>
      <xdr:col>86</xdr:col>
      <xdr:colOff>25400</xdr:colOff>
      <xdr:row>38</xdr:row>
      <xdr:rowOff>47786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127655</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2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9528</xdr:rowOff>
    </xdr:from>
    <xdr:to>
      <xdr:col>86</xdr:col>
      <xdr:colOff>25400</xdr:colOff>
      <xdr:row>30</xdr:row>
      <xdr:rowOff>9528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5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129315</xdr:rowOff>
    </xdr:from>
    <xdr:to>
      <xdr:col>85</xdr:col>
      <xdr:colOff>127000</xdr:colOff>
      <xdr:row>38</xdr:row>
      <xdr:rowOff>2001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72965"/>
          <a:ext cx="838200" cy="4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153398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54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130521</xdr:rowOff>
    </xdr:from>
    <xdr:to>
      <xdr:col>85</xdr:col>
      <xdr:colOff>177800</xdr:colOff>
      <xdr:row>37</xdr:row>
      <xdr:rowOff>60671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0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113460</xdr:rowOff>
    </xdr:from>
    <xdr:to>
      <xdr:col>81</xdr:col>
      <xdr:colOff>50800</xdr:colOff>
      <xdr:row>38</xdr:row>
      <xdr:rowOff>2001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457110"/>
          <a:ext cx="889000" cy="5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134881</xdr:rowOff>
    </xdr:from>
    <xdr:to>
      <xdr:col>81</xdr:col>
      <xdr:colOff>101600</xdr:colOff>
      <xdr:row>37</xdr:row>
      <xdr:rowOff>65031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81558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113460</xdr:rowOff>
    </xdr:from>
    <xdr:to>
      <xdr:col>76</xdr:col>
      <xdr:colOff>114300</xdr:colOff>
      <xdr:row>38</xdr:row>
      <xdr:rowOff>14182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57110"/>
          <a:ext cx="8890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43425</xdr:rowOff>
    </xdr:from>
    <xdr:to>
      <xdr:col>76</xdr:col>
      <xdr:colOff>165100</xdr:colOff>
      <xdr:row>36</xdr:row>
      <xdr:rowOff>145025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1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161552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9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6720</xdr:rowOff>
    </xdr:from>
    <xdr:to>
      <xdr:col>71</xdr:col>
      <xdr:colOff>177800</xdr:colOff>
      <xdr:row>38</xdr:row>
      <xdr:rowOff>14182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21820"/>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79560</xdr:rowOff>
    </xdr:from>
    <xdr:to>
      <xdr:col>72</xdr:col>
      <xdr:colOff>38100</xdr:colOff>
      <xdr:row>38</xdr:row>
      <xdr:rowOff>9709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2321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26237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9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75217</xdr:rowOff>
    </xdr:from>
    <xdr:to>
      <xdr:col>67</xdr:col>
      <xdr:colOff>101600</xdr:colOff>
      <xdr:row>38</xdr:row>
      <xdr:rowOff>5367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1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21894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78515</xdr:rowOff>
    </xdr:from>
    <xdr:to>
      <xdr:col>85</xdr:col>
      <xdr:colOff>177800</xdr:colOff>
      <xdr:row>38</xdr:row>
      <xdr:rowOff>8665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164892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3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122651</xdr:rowOff>
    </xdr:from>
    <xdr:to>
      <xdr:col>81</xdr:col>
      <xdr:colOff>101600</xdr:colOff>
      <xdr:row>38</xdr:row>
      <xdr:rowOff>52801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6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43928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5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62660</xdr:rowOff>
    </xdr:from>
    <xdr:to>
      <xdr:col>76</xdr:col>
      <xdr:colOff>165100</xdr:colOff>
      <xdr:row>37</xdr:row>
      <xdr:rowOff>164260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155387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49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134832</xdr:rowOff>
    </xdr:from>
    <xdr:to>
      <xdr:col>72</xdr:col>
      <xdr:colOff>38100</xdr:colOff>
      <xdr:row>38</xdr:row>
      <xdr:rowOff>64982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7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56109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7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127370</xdr:rowOff>
    </xdr:from>
    <xdr:to>
      <xdr:col>67</xdr:col>
      <xdr:colOff>101600</xdr:colOff>
      <xdr:row>38</xdr:row>
      <xdr:rowOff>57521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710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48647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127727</xdr:rowOff>
    </xdr:from>
    <xdr:to>
      <xdr:col>85</xdr:col>
      <xdr:colOff>126364</xdr:colOff>
      <xdr:row>58</xdr:row>
      <xdr:rowOff>101938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00227"/>
          <a:ext cx="1269" cy="134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105765</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4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101938</xdr:rowOff>
    </xdr:from>
    <xdr:to>
      <xdr:col>86</xdr:col>
      <xdr:colOff>25400</xdr:colOff>
      <xdr:row>58</xdr:row>
      <xdr:rowOff>101938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4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74404</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7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127727</xdr:rowOff>
    </xdr:from>
    <xdr:to>
      <xdr:col>86</xdr:col>
      <xdr:colOff>25400</xdr:colOff>
      <xdr:row>50</xdr:row>
      <xdr:rowOff>127727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0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62647</xdr:rowOff>
    </xdr:from>
    <xdr:to>
      <xdr:col>85</xdr:col>
      <xdr:colOff>127000</xdr:colOff>
      <xdr:row>56</xdr:row>
      <xdr:rowOff>14113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492397"/>
          <a:ext cx="838200" cy="12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121693</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37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98816</xdr:rowOff>
    </xdr:from>
    <xdr:to>
      <xdr:col>85</xdr:col>
      <xdr:colOff>177800</xdr:colOff>
      <xdr:row>56</xdr:row>
      <xdr:rowOff>28966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62647</xdr:rowOff>
    </xdr:from>
    <xdr:to>
      <xdr:col>81</xdr:col>
      <xdr:colOff>50800</xdr:colOff>
      <xdr:row>56</xdr:row>
      <xdr:rowOff>89079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492397"/>
          <a:ext cx="889000" cy="19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127333</xdr:rowOff>
    </xdr:from>
    <xdr:to>
      <xdr:col>81</xdr:col>
      <xdr:colOff>101600</xdr:colOff>
      <xdr:row>56</xdr:row>
      <xdr:rowOff>57483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5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48610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64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89079</xdr:rowOff>
    </xdr:from>
    <xdr:to>
      <xdr:col>76</xdr:col>
      <xdr:colOff>114300</xdr:colOff>
      <xdr:row>57</xdr:row>
      <xdr:rowOff>154959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690279"/>
          <a:ext cx="889000" cy="23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97958</xdr:rowOff>
    </xdr:from>
    <xdr:to>
      <xdr:col>76</xdr:col>
      <xdr:colOff>165100</xdr:colOff>
      <xdr:row>56</xdr:row>
      <xdr:rowOff>28108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2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44635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0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154959</xdr:rowOff>
    </xdr:from>
    <xdr:to>
      <xdr:col>71</xdr:col>
      <xdr:colOff>177800</xdr:colOff>
      <xdr:row>58</xdr:row>
      <xdr:rowOff>9341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927609"/>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131034</xdr:rowOff>
    </xdr:from>
    <xdr:to>
      <xdr:col>72</xdr:col>
      <xdr:colOff>38100</xdr:colOff>
      <xdr:row>57</xdr:row>
      <xdr:rowOff>61184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3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77711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168181</xdr:rowOff>
    </xdr:from>
    <xdr:to>
      <xdr:col>67</xdr:col>
      <xdr:colOff>101600</xdr:colOff>
      <xdr:row>57</xdr:row>
      <xdr:rowOff>98331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114858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134763</xdr:rowOff>
    </xdr:from>
    <xdr:to>
      <xdr:col>85</xdr:col>
      <xdr:colOff>177800</xdr:colOff>
      <xdr:row>56</xdr:row>
      <xdr:rowOff>64913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6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113190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4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11847</xdr:rowOff>
    </xdr:from>
    <xdr:to>
      <xdr:col>81</xdr:col>
      <xdr:colOff>101600</xdr:colOff>
      <xdr:row>55</xdr:row>
      <xdr:rowOff>113447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44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129974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21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38279</xdr:rowOff>
    </xdr:from>
    <xdr:to>
      <xdr:col>76</xdr:col>
      <xdr:colOff>165100</xdr:colOff>
      <xdr:row>56</xdr:row>
      <xdr:rowOff>139879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3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131006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73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104159</xdr:rowOff>
    </xdr:from>
    <xdr:to>
      <xdr:col>72</xdr:col>
      <xdr:colOff>38100</xdr:colOff>
      <xdr:row>58</xdr:row>
      <xdr:rowOff>34309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25436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129991</xdr:rowOff>
    </xdr:from>
    <xdr:to>
      <xdr:col>67</xdr:col>
      <xdr:colOff>101600</xdr:colOff>
      <xdr:row>58</xdr:row>
      <xdr:rowOff>60141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51268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9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3911</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05411"/>
          <a:ext cx="1269" cy="150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122038</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7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3911</xdr:rowOff>
    </xdr:from>
    <xdr:to>
      <xdr:col>86</xdr:col>
      <xdr:colOff>25400</xdr:colOff>
      <xdr:row>70</xdr:row>
      <xdr:rowOff>3911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0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31996</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062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9119</xdr:rowOff>
    </xdr:from>
    <xdr:to>
      <xdr:col>85</xdr:col>
      <xdr:colOff>177800</xdr:colOff>
      <xdr:row>77</xdr:row>
      <xdr:rowOff>110719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2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118028</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491128"/>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31750</xdr:rowOff>
    </xdr:from>
    <xdr:to>
      <xdr:col>81</xdr:col>
      <xdr:colOff>101600</xdr:colOff>
      <xdr:row>77</xdr:row>
      <xdr:rowOff>133350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149877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117297</xdr:rowOff>
    </xdr:from>
    <xdr:to>
      <xdr:col>76</xdr:col>
      <xdr:colOff>114300</xdr:colOff>
      <xdr:row>78</xdr:row>
      <xdr:rowOff>118028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90397"/>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104947</xdr:rowOff>
    </xdr:from>
    <xdr:to>
      <xdr:col>76</xdr:col>
      <xdr:colOff>165100</xdr:colOff>
      <xdr:row>77</xdr:row>
      <xdr:rowOff>35097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35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51625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1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66548</xdr:rowOff>
    </xdr:from>
    <xdr:to>
      <xdr:col>71</xdr:col>
      <xdr:colOff>177800</xdr:colOff>
      <xdr:row>78</xdr:row>
      <xdr:rowOff>117297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439648"/>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95118</xdr:rowOff>
    </xdr:from>
    <xdr:to>
      <xdr:col>72</xdr:col>
      <xdr:colOff>38100</xdr:colOff>
      <xdr:row>78</xdr:row>
      <xdr:rowOff>25268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29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41795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07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153913</xdr:rowOff>
    </xdr:from>
    <xdr:to>
      <xdr:col>67</xdr:col>
      <xdr:colOff>101600</xdr:colOff>
      <xdr:row>78</xdr:row>
      <xdr:rowOff>84063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100590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3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67228</xdr:rowOff>
    </xdr:from>
    <xdr:to>
      <xdr:col>76</xdr:col>
      <xdr:colOff>165100</xdr:colOff>
      <xdr:row>78</xdr:row>
      <xdr:rowOff>168828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4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159955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53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66497</xdr:rowOff>
    </xdr:from>
    <xdr:to>
      <xdr:col>72</xdr:col>
      <xdr:colOff>38100</xdr:colOff>
      <xdr:row>78</xdr:row>
      <xdr:rowOff>168097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3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159224</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532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15748</xdr:rowOff>
    </xdr:from>
    <xdr:to>
      <xdr:col>67</xdr:col>
      <xdr:colOff>101600</xdr:colOff>
      <xdr:row>78</xdr:row>
      <xdr:rowOff>117348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3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108475</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48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24448</xdr:rowOff>
    </xdr:from>
    <xdr:to>
      <xdr:col>85</xdr:col>
      <xdr:colOff>126364</xdr:colOff>
      <xdr:row>99</xdr:row>
      <xdr:rowOff>3518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54948"/>
          <a:ext cx="1269" cy="152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7345</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3518</xdr:rowOff>
    </xdr:from>
    <xdr:to>
      <xdr:col>86</xdr:col>
      <xdr:colOff>25400</xdr:colOff>
      <xdr:row>99</xdr:row>
      <xdr:rowOff>3518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142575</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123,075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24448</xdr:rowOff>
    </xdr:from>
    <xdr:to>
      <xdr:col>86</xdr:col>
      <xdr:colOff>25400</xdr:colOff>
      <xdr:row>90</xdr:row>
      <xdr:rowOff>24448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81065</xdr:rowOff>
    </xdr:from>
    <xdr:to>
      <xdr:col>85</xdr:col>
      <xdr:colOff>127000</xdr:colOff>
      <xdr:row>95</xdr:row>
      <xdr:rowOff>89560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368815"/>
          <a:ext cx="838200" cy="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111193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05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88316</xdr:rowOff>
    </xdr:from>
    <xdr:to>
      <xdr:col>85</xdr:col>
      <xdr:colOff>177800</xdr:colOff>
      <xdr:row>95</xdr:row>
      <xdr:rowOff>18466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81065</xdr:rowOff>
    </xdr:from>
    <xdr:to>
      <xdr:col>81</xdr:col>
      <xdr:colOff>50800</xdr:colOff>
      <xdr:row>95</xdr:row>
      <xdr:rowOff>101740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368815"/>
          <a:ext cx="889000" cy="2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112319</xdr:rowOff>
    </xdr:from>
    <xdr:to>
      <xdr:col>81</xdr:col>
      <xdr:colOff>101600</xdr:colOff>
      <xdr:row>95</xdr:row>
      <xdr:rowOff>42469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58996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101740</xdr:rowOff>
    </xdr:from>
    <xdr:to>
      <xdr:col>76</xdr:col>
      <xdr:colOff>114300</xdr:colOff>
      <xdr:row>95</xdr:row>
      <xdr:rowOff>123520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389490"/>
          <a:ext cx="889000" cy="2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139661</xdr:rowOff>
    </xdr:from>
    <xdr:to>
      <xdr:col>76</xdr:col>
      <xdr:colOff>165100</xdr:colOff>
      <xdr:row>95</xdr:row>
      <xdr:rowOff>69811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86338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123520</xdr:rowOff>
    </xdr:from>
    <xdr:to>
      <xdr:col>71</xdr:col>
      <xdr:colOff>177800</xdr:colOff>
      <xdr:row>95</xdr:row>
      <xdr:rowOff>131687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411270"/>
          <a:ext cx="889000" cy="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63919</xdr:rowOff>
    </xdr:from>
    <xdr:to>
      <xdr:col>72</xdr:col>
      <xdr:colOff>38100</xdr:colOff>
      <xdr:row>96</xdr:row>
      <xdr:rowOff>165519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156646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6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59956</xdr:rowOff>
    </xdr:from>
    <xdr:to>
      <xdr:col>67</xdr:col>
      <xdr:colOff>101600</xdr:colOff>
      <xdr:row>96</xdr:row>
      <xdr:rowOff>161556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1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152683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61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38760</xdr:rowOff>
    </xdr:from>
    <xdr:to>
      <xdr:col>85</xdr:col>
      <xdr:colOff>177800</xdr:colOff>
      <xdr:row>95</xdr:row>
      <xdr:rowOff>140360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2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17187</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30265</xdr:rowOff>
    </xdr:from>
    <xdr:to>
      <xdr:col>81</xdr:col>
      <xdr:colOff>101600</xdr:colOff>
      <xdr:row>95</xdr:row>
      <xdr:rowOff>131865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122992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41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50940</xdr:rowOff>
    </xdr:from>
    <xdr:to>
      <xdr:col>76</xdr:col>
      <xdr:colOff>165100</xdr:colOff>
      <xdr:row>95</xdr:row>
      <xdr:rowOff>152540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143667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43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72720</xdr:rowOff>
    </xdr:from>
    <xdr:to>
      <xdr:col>72</xdr:col>
      <xdr:colOff>38100</xdr:colOff>
      <xdr:row>96</xdr:row>
      <xdr:rowOff>2870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19397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13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80887</xdr:rowOff>
    </xdr:from>
    <xdr:to>
      <xdr:col>67</xdr:col>
      <xdr:colOff>101600</xdr:colOff>
      <xdr:row>96</xdr:row>
      <xdr:rowOff>11037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6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27564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1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112268</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272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58945</xdr:rowOff>
    </xdr:from>
    <xdr:ext cx="378565"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02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112268</xdr:rowOff>
    </xdr:from>
    <xdr:to>
      <xdr:col>116</xdr:col>
      <xdr:colOff>152400</xdr:colOff>
      <xdr:row>31</xdr:row>
      <xdr:rowOff>112268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27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155194</xdr:rowOff>
    </xdr:from>
    <xdr:to>
      <xdr:col>107</xdr:col>
      <xdr:colOff>101600</xdr:colOff>
      <xdr:row>37</xdr:row>
      <xdr:rowOff>85344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101871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171196</xdr:rowOff>
    </xdr:from>
    <xdr:to>
      <xdr:col>102</xdr:col>
      <xdr:colOff>165100</xdr:colOff>
      <xdr:row>38</xdr:row>
      <xdr:rowOff>101346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117873</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2900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33291</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住民一人当たりコストで最も大きな割合を占めるのは、民生費（住民一人当たり</a:t>
          </a:r>
          <a:r>
            <a:rPr kumimoji="1" lang="en-US" altLang="ja-JP" sz="1100" b="0" i="0" baseline="0">
              <a:solidFill>
                <a:schemeClr val="dk1"/>
              </a:solidFill>
              <a:effectLst/>
              <a:latin typeface="+mn-lt"/>
              <a:ea typeface="+mn-ea"/>
              <a:cs typeface="+mn-cs"/>
            </a:rPr>
            <a:t>172,836</a:t>
          </a:r>
          <a:r>
            <a:rPr kumimoji="1" lang="ja-JP" altLang="ja-JP" sz="1100" b="0" i="0" baseline="0">
              <a:solidFill>
                <a:schemeClr val="dk1"/>
              </a:solidFill>
              <a:effectLst/>
              <a:latin typeface="+mn-lt"/>
              <a:ea typeface="+mn-ea"/>
              <a:cs typeface="+mn-cs"/>
            </a:rPr>
            <a:t>円）であり、</a:t>
          </a:r>
          <a:r>
            <a:rPr kumimoji="1" lang="ja-JP" altLang="en-US" sz="1100" b="0" i="0" baseline="0">
              <a:solidFill>
                <a:schemeClr val="dk1"/>
              </a:solidFill>
              <a:effectLst/>
              <a:latin typeface="+mn-lt"/>
              <a:ea typeface="+mn-ea"/>
              <a:cs typeface="+mn-cs"/>
            </a:rPr>
            <a:t>保健福祉総合センター長寿命化工事の皆増、電気・ガス・食料品等価格高騰緊急支援給付金の皆増、後期高齢者医療事業特別会計繰出金の増等の影響</a:t>
          </a:r>
          <a:r>
            <a:rPr kumimoji="1" lang="ja-JP" altLang="ja-JP" sz="1100" b="0" i="0" baseline="0">
              <a:solidFill>
                <a:schemeClr val="dk1"/>
              </a:solidFill>
              <a:effectLst/>
              <a:latin typeface="+mn-lt"/>
              <a:ea typeface="+mn-ea"/>
              <a:cs typeface="+mn-cs"/>
            </a:rPr>
            <a:t>から昨年度より</a:t>
          </a:r>
          <a:r>
            <a:rPr kumimoji="1" lang="en-US" altLang="ja-JP" sz="1100" b="0" i="0" baseline="0">
              <a:solidFill>
                <a:schemeClr val="dk1"/>
              </a:solidFill>
              <a:effectLst/>
              <a:latin typeface="+mn-lt"/>
              <a:ea typeface="+mn-ea"/>
              <a:cs typeface="+mn-cs"/>
            </a:rPr>
            <a:t>2,099</a:t>
          </a:r>
          <a:r>
            <a:rPr kumimoji="1" lang="ja-JP" altLang="ja-JP" sz="1100" b="0" i="0" baseline="0">
              <a:solidFill>
                <a:schemeClr val="dk1"/>
              </a:solidFill>
              <a:effectLst/>
              <a:latin typeface="+mn-lt"/>
              <a:ea typeface="+mn-ea"/>
              <a:cs typeface="+mn-cs"/>
            </a:rPr>
            <a:t>円の増となった。類似団体平均との比較においては</a:t>
          </a:r>
          <a:r>
            <a:rPr kumimoji="1" lang="ja-JP" altLang="en-US" sz="1100" b="0" i="0" baseline="0">
              <a:solidFill>
                <a:schemeClr val="dk1"/>
              </a:solidFill>
              <a:effectLst/>
              <a:latin typeface="+mn-lt"/>
              <a:ea typeface="+mn-ea"/>
              <a:cs typeface="+mn-cs"/>
            </a:rPr>
            <a:t>若干上</a:t>
          </a:r>
          <a:r>
            <a:rPr kumimoji="1" lang="ja-JP" altLang="ja-JP" sz="1100" b="0" i="0" baseline="0">
              <a:solidFill>
                <a:schemeClr val="dk1"/>
              </a:solidFill>
              <a:effectLst/>
              <a:latin typeface="+mn-lt"/>
              <a:ea typeface="+mn-ea"/>
              <a:cs typeface="+mn-cs"/>
            </a:rPr>
            <a:t>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次いで、土木費（住民一人当たり</a:t>
          </a:r>
          <a:r>
            <a:rPr kumimoji="1" lang="en-US" altLang="ja-JP" sz="1100" b="0" i="0" baseline="0">
              <a:solidFill>
                <a:schemeClr val="dk1"/>
              </a:solidFill>
              <a:effectLst/>
              <a:latin typeface="+mn-lt"/>
              <a:ea typeface="+mn-ea"/>
              <a:cs typeface="+mn-cs"/>
            </a:rPr>
            <a:t>84,129</a:t>
          </a:r>
          <a:r>
            <a:rPr kumimoji="1" lang="ja-JP" altLang="ja-JP" sz="1100" b="0" i="0" baseline="0">
              <a:solidFill>
                <a:schemeClr val="dk1"/>
              </a:solidFill>
              <a:effectLst/>
              <a:latin typeface="+mn-lt"/>
              <a:ea typeface="+mn-ea"/>
              <a:cs typeface="+mn-cs"/>
            </a:rPr>
            <a:t>円）が大きな割合を占めている。</a:t>
          </a:r>
          <a:r>
            <a:rPr kumimoji="1" lang="ja-JP" altLang="en-US" sz="1100" b="0" i="0" baseline="0">
              <a:solidFill>
                <a:schemeClr val="dk1"/>
              </a:solidFill>
              <a:effectLst/>
              <a:latin typeface="+mn-lt"/>
              <a:ea typeface="+mn-ea"/>
              <a:cs typeface="+mn-cs"/>
            </a:rPr>
            <a:t>道路橋梁費や道路補修費</a:t>
          </a:r>
          <a:r>
            <a:rPr kumimoji="1" lang="ja-JP" altLang="ja-JP" sz="1100" b="0" i="0" baseline="0">
              <a:solidFill>
                <a:schemeClr val="dk1"/>
              </a:solidFill>
              <a:effectLst/>
              <a:latin typeface="+mn-lt"/>
              <a:ea typeface="+mn-ea"/>
              <a:cs typeface="+mn-cs"/>
            </a:rPr>
            <a:t>が</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となったことから、昨年度から</a:t>
          </a:r>
          <a:r>
            <a:rPr kumimoji="1" lang="en-US" altLang="ja-JP" sz="1100" b="0" i="0" baseline="0">
              <a:solidFill>
                <a:schemeClr val="dk1"/>
              </a:solidFill>
              <a:effectLst/>
              <a:latin typeface="+mn-lt"/>
              <a:ea typeface="+mn-ea"/>
              <a:cs typeface="+mn-cs"/>
            </a:rPr>
            <a:t>1,337</a:t>
          </a:r>
          <a:r>
            <a:rPr kumimoji="1" lang="ja-JP" altLang="ja-JP" sz="1100" b="0" i="0" baseline="0">
              <a:solidFill>
                <a:schemeClr val="dk1"/>
              </a:solidFill>
              <a:effectLst/>
              <a:latin typeface="+mn-lt"/>
              <a:ea typeface="+mn-ea"/>
              <a:cs typeface="+mn-cs"/>
            </a:rPr>
            <a:t>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なっている。</a:t>
          </a:r>
          <a:r>
            <a:rPr kumimoji="1" lang="ja-JP" altLang="ja-JP" sz="1100" b="0" i="0" baseline="0">
              <a:solidFill>
                <a:schemeClr val="dk1"/>
              </a:solidFill>
              <a:effectLst/>
              <a:latin typeface="+mn-lt"/>
              <a:ea typeface="+mn-ea"/>
              <a:cs typeface="+mn-cs"/>
            </a:rPr>
            <a:t>類似団体平均との比較においてはここ数年高い水準を示しており、下水道事業に対する繰出金等</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影響していると考えられる。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このほか、教育費（住民一人当たり</a:t>
          </a:r>
          <a:r>
            <a:rPr kumimoji="1" lang="en-US" altLang="ja-JP" sz="1100" b="0" i="0" baseline="0">
              <a:solidFill>
                <a:schemeClr val="dk1"/>
              </a:solidFill>
              <a:effectLst/>
              <a:latin typeface="+mn-lt"/>
              <a:ea typeface="+mn-ea"/>
              <a:cs typeface="+mn-cs"/>
            </a:rPr>
            <a:t>64,790</a:t>
          </a:r>
          <a:r>
            <a:rPr kumimoji="1" lang="ja-JP" altLang="ja-JP" sz="1100" b="0" i="0" baseline="0">
              <a:solidFill>
                <a:schemeClr val="dk1"/>
              </a:solidFill>
              <a:effectLst/>
              <a:latin typeface="+mn-lt"/>
              <a:ea typeface="+mn-ea"/>
              <a:cs typeface="+mn-cs"/>
            </a:rPr>
            <a:t>円）が大きな割合を占めている。これは、学校教育施設整備基金積立金</a:t>
          </a:r>
          <a:r>
            <a:rPr kumimoji="1" lang="ja-JP" altLang="en-US" sz="1100" b="0" i="0" baseline="0">
              <a:solidFill>
                <a:schemeClr val="dk1"/>
              </a:solidFill>
              <a:effectLst/>
              <a:latin typeface="+mn-lt"/>
              <a:ea typeface="+mn-ea"/>
              <a:cs typeface="+mn-cs"/>
            </a:rPr>
            <a:t>が多額であること</a:t>
          </a:r>
          <a:r>
            <a:rPr kumimoji="1" lang="ja-JP" altLang="ja-JP" sz="1100" b="0" i="0" baseline="0">
              <a:solidFill>
                <a:schemeClr val="dk1"/>
              </a:solidFill>
              <a:effectLst/>
              <a:latin typeface="+mn-lt"/>
              <a:ea typeface="+mn-ea"/>
              <a:cs typeface="+mn-cs"/>
            </a:rPr>
            <a:t>によ</a:t>
          </a:r>
          <a:r>
            <a:rPr kumimoji="1" lang="ja-JP" altLang="en-US" sz="1100" b="0" i="0" baseline="0">
              <a:solidFill>
                <a:schemeClr val="dk1"/>
              </a:solidFill>
              <a:effectLst/>
              <a:latin typeface="+mn-lt"/>
              <a:ea typeface="+mn-ea"/>
              <a:cs typeface="+mn-cs"/>
            </a:rPr>
            <a:t>るものであるが</a:t>
          </a:r>
          <a:r>
            <a:rPr kumimoji="1" lang="ja-JP" altLang="ja-JP" sz="1100" b="0" i="0" baseline="0">
              <a:solidFill>
                <a:schemeClr val="dk1"/>
              </a:solidFill>
              <a:effectLst/>
              <a:latin typeface="+mn-lt"/>
              <a:ea typeface="+mn-ea"/>
              <a:cs typeface="+mn-cs"/>
            </a:rPr>
            <a:t>、昨年度から</a:t>
          </a:r>
          <a:r>
            <a:rPr kumimoji="1" lang="ja-JP" altLang="en-US" sz="1100" b="0" i="0" baseline="0">
              <a:solidFill>
                <a:schemeClr val="dk1"/>
              </a:solidFill>
              <a:effectLst/>
              <a:latin typeface="+mn-lt"/>
              <a:ea typeface="+mn-ea"/>
              <a:cs typeface="+mn-cs"/>
            </a:rPr>
            <a:t>は</a:t>
          </a:r>
          <a:r>
            <a:rPr kumimoji="1" lang="en-US" altLang="ja-JP" sz="1100" b="0" i="0" baseline="0">
              <a:solidFill>
                <a:schemeClr val="dk1"/>
              </a:solidFill>
              <a:effectLst/>
              <a:latin typeface="+mn-lt"/>
              <a:ea typeface="+mn-ea"/>
              <a:cs typeface="+mn-cs"/>
            </a:rPr>
            <a:t>8,603</a:t>
          </a:r>
          <a:r>
            <a:rPr kumimoji="1" lang="ja-JP" altLang="ja-JP" sz="1100" b="0" i="0" baseline="0">
              <a:solidFill>
                <a:schemeClr val="dk1"/>
              </a:solidFill>
              <a:effectLst/>
              <a:latin typeface="+mn-lt"/>
              <a:ea typeface="+mn-ea"/>
              <a:cs typeface="+mn-cs"/>
            </a:rPr>
            <a:t>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となり、類似団体平均との比較</a:t>
          </a:r>
          <a:r>
            <a:rPr kumimoji="1" lang="ja-JP" altLang="en-US" sz="1100" b="0" i="0" baseline="0">
              <a:solidFill>
                <a:schemeClr val="dk1"/>
              </a:solidFill>
              <a:effectLst/>
              <a:latin typeface="+mn-lt"/>
              <a:ea typeface="+mn-ea"/>
              <a:cs typeface="+mn-cs"/>
            </a:rPr>
            <a:t>は若干下</a:t>
          </a:r>
          <a:r>
            <a:rPr kumimoji="1" lang="ja-JP" altLang="ja-JP" sz="1100" b="0" i="0" baseline="0">
              <a:solidFill>
                <a:schemeClr val="dk1"/>
              </a:solidFill>
              <a:effectLst/>
              <a:latin typeface="+mn-lt"/>
              <a:ea typeface="+mn-ea"/>
              <a:cs typeface="+mn-cs"/>
            </a:rPr>
            <a:t>回</a:t>
          </a:r>
          <a:r>
            <a:rPr kumimoji="1" lang="ja-JP" altLang="en-US" sz="1100" b="0" i="0" baseline="0">
              <a:solidFill>
                <a:schemeClr val="dk1"/>
              </a:solidFill>
              <a:effectLst/>
              <a:latin typeface="+mn-lt"/>
              <a:ea typeface="+mn-ea"/>
              <a:cs typeface="+mn-cs"/>
            </a:rPr>
            <a:t>っている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標準財政規模比の実質収支比率は、これまで３～５％台で推移しており、令和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4.41</a:t>
          </a:r>
          <a:r>
            <a:rPr kumimoji="1" lang="ja-JP" altLang="ja-JP" sz="1100" b="0" i="0" baseline="0">
              <a:solidFill>
                <a:schemeClr val="dk1"/>
              </a:solidFill>
              <a:effectLst/>
              <a:latin typeface="+mn-lt"/>
              <a:ea typeface="+mn-ea"/>
              <a:cs typeface="+mn-cs"/>
            </a:rPr>
            <a:t>％となっている。実質単年度収支比率については、令和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年度においては</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0.73</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な</a:t>
          </a:r>
          <a:r>
            <a:rPr kumimoji="1" lang="ja-JP" altLang="ja-JP" sz="1100" b="0" i="0" baseline="0">
              <a:solidFill>
                <a:schemeClr val="dk1"/>
              </a:solidFill>
              <a:effectLst/>
              <a:latin typeface="+mn-lt"/>
              <a:ea typeface="+mn-ea"/>
              <a:cs typeface="+mn-cs"/>
            </a:rPr>
            <a:t>った。今後も、歳入の確保と合わせて、予算執行の節減に努め、翌年度繰越財源の適正な確保に努めていく。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標準財政規模比の連結実質赤字比率に係る黒字比率は、これまで</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％台で推移してい</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33.87</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となり、</a:t>
          </a:r>
          <a:r>
            <a:rPr kumimoji="1" lang="ja-JP" altLang="ja-JP" sz="1100" b="0" i="0" baseline="0">
              <a:solidFill>
                <a:schemeClr val="dk1"/>
              </a:solidFill>
              <a:effectLst/>
              <a:latin typeface="+mn-lt"/>
              <a:ea typeface="+mn-ea"/>
              <a:cs typeface="+mn-cs"/>
            </a:rPr>
            <a:t>令和３年度</a:t>
          </a:r>
          <a:r>
            <a:rPr kumimoji="1" lang="ja-JP" altLang="en-US" sz="1100" b="0" i="0" baseline="0">
              <a:solidFill>
                <a:schemeClr val="dk1"/>
              </a:solidFill>
              <a:effectLst/>
              <a:latin typeface="+mn-lt"/>
              <a:ea typeface="+mn-ea"/>
              <a:cs typeface="+mn-cs"/>
            </a:rPr>
            <a:t>の</a:t>
          </a:r>
          <a:r>
            <a:rPr kumimoji="1" lang="en-US" altLang="ja-JP" sz="1100" b="0" i="0" baseline="0">
              <a:solidFill>
                <a:schemeClr val="dk1"/>
              </a:solidFill>
              <a:effectLst/>
              <a:latin typeface="+mn-lt"/>
              <a:ea typeface="+mn-ea"/>
              <a:cs typeface="+mn-cs"/>
            </a:rPr>
            <a:t>30.69</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より</a:t>
          </a:r>
          <a:r>
            <a:rPr kumimoji="1" lang="en-US" altLang="ja-JP" sz="1100" b="0" i="0" baseline="0">
              <a:solidFill>
                <a:schemeClr val="dk1"/>
              </a:solidFill>
              <a:effectLst/>
              <a:latin typeface="+mn-lt"/>
              <a:ea typeface="+mn-ea"/>
              <a:cs typeface="+mn-cs"/>
            </a:rPr>
            <a:t>3.18</a:t>
          </a:r>
          <a:r>
            <a:rPr kumimoji="1" lang="ja-JP" altLang="en-US" sz="1100" b="0" i="0" baseline="0">
              <a:solidFill>
                <a:schemeClr val="dk1"/>
              </a:solidFill>
              <a:effectLst/>
              <a:latin typeface="+mn-lt"/>
              <a:ea typeface="+mn-ea"/>
              <a:cs typeface="+mn-cs"/>
            </a:rPr>
            <a:t>ポイント上昇した。</a:t>
          </a:r>
          <a:r>
            <a:rPr kumimoji="1" lang="ja-JP" altLang="ja-JP" sz="1100" b="0" i="0" baseline="0">
              <a:solidFill>
                <a:schemeClr val="dk1"/>
              </a:solidFill>
              <a:effectLst/>
              <a:latin typeface="+mn-lt"/>
              <a:ea typeface="+mn-ea"/>
              <a:cs typeface="+mn-cs"/>
            </a:rPr>
            <a:t>主な要因は、病院事業会計の黒字額の増等によるものである。引き続き、各会計において収支のバランスを考慮した適正な財政運営に努めていく。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実質公債費比率（分子）は、平成</a:t>
          </a:r>
          <a:r>
            <a:rPr kumimoji="1" lang="en-US" altLang="ja-JP" sz="1100" b="0" i="0" baseline="0">
              <a:solidFill>
                <a:sysClr val="windowText" lastClr="000000"/>
              </a:solidFill>
              <a:effectLst/>
              <a:latin typeface="+mn-lt"/>
              <a:ea typeface="+mn-ea"/>
              <a:cs typeface="+mn-cs"/>
            </a:rPr>
            <a:t>22</a:t>
          </a:r>
          <a:r>
            <a:rPr kumimoji="1" lang="ja-JP" altLang="ja-JP" sz="1100" b="0" i="0" baseline="0">
              <a:solidFill>
                <a:sysClr val="windowText" lastClr="000000"/>
              </a:solidFill>
              <a:effectLst/>
              <a:latin typeface="+mn-lt"/>
              <a:ea typeface="+mn-ea"/>
              <a:cs typeface="+mn-cs"/>
            </a:rPr>
            <a:t>年度以前は</a:t>
          </a:r>
          <a:r>
            <a:rPr kumimoji="1" lang="en-US" altLang="ja-JP" sz="1100" b="0" i="0" baseline="0">
              <a:solidFill>
                <a:sysClr val="windowText" lastClr="000000"/>
              </a:solidFill>
              <a:effectLst/>
              <a:latin typeface="+mn-lt"/>
              <a:ea typeface="+mn-ea"/>
              <a:cs typeface="+mn-cs"/>
            </a:rPr>
            <a:t>10</a:t>
          </a:r>
          <a:r>
            <a:rPr kumimoji="1" lang="ja-JP" altLang="ja-JP" sz="1100" b="0" i="0" baseline="0">
              <a:solidFill>
                <a:sysClr val="windowText" lastClr="000000"/>
              </a:solidFill>
              <a:effectLst/>
              <a:latin typeface="+mn-lt"/>
              <a:ea typeface="+mn-ea"/>
              <a:cs typeface="+mn-cs"/>
            </a:rPr>
            <a:t>億円台で推移していたが、平成</a:t>
          </a:r>
          <a:r>
            <a:rPr kumimoji="1" lang="en-US" altLang="ja-JP" sz="1100" b="0" i="0" baseline="0">
              <a:solidFill>
                <a:sysClr val="windowText" lastClr="000000"/>
              </a:solidFill>
              <a:effectLst/>
              <a:latin typeface="+mn-lt"/>
              <a:ea typeface="+mn-ea"/>
              <a:cs typeface="+mn-cs"/>
            </a:rPr>
            <a:t>23</a:t>
          </a:r>
          <a:r>
            <a:rPr kumimoji="1" lang="ja-JP" altLang="ja-JP" sz="1100" b="0" i="0" baseline="0">
              <a:solidFill>
                <a:sysClr val="windowText" lastClr="000000"/>
              </a:solidFill>
              <a:effectLst/>
              <a:latin typeface="+mn-lt"/>
              <a:ea typeface="+mn-ea"/>
              <a:cs typeface="+mn-cs"/>
            </a:rPr>
            <a:t>年度には９億円台まで減少し、平成</a:t>
          </a:r>
          <a:r>
            <a:rPr kumimoji="1" lang="en-US" altLang="ja-JP" sz="1100" b="0" i="0" baseline="0">
              <a:solidFill>
                <a:sysClr val="windowText" lastClr="000000"/>
              </a:solidFill>
              <a:effectLst/>
              <a:latin typeface="+mn-lt"/>
              <a:ea typeface="+mn-ea"/>
              <a:cs typeface="+mn-cs"/>
            </a:rPr>
            <a:t>25</a:t>
          </a:r>
          <a:r>
            <a:rPr kumimoji="1" lang="ja-JP" altLang="ja-JP" sz="1100" b="0" i="0" baseline="0">
              <a:solidFill>
                <a:sysClr val="windowText" lastClr="000000"/>
              </a:solidFill>
              <a:effectLst/>
              <a:latin typeface="+mn-lt"/>
              <a:ea typeface="+mn-ea"/>
              <a:cs typeface="+mn-cs"/>
            </a:rPr>
            <a:t>年度以降は７～８億円台で推移している。令和</a:t>
          </a:r>
          <a:r>
            <a:rPr kumimoji="1" lang="ja-JP" altLang="en-US" sz="1100" b="0" i="0" baseline="0">
              <a:solidFill>
                <a:sysClr val="windowText" lastClr="000000"/>
              </a:solidFill>
              <a:effectLst/>
              <a:latin typeface="+mn-lt"/>
              <a:ea typeface="+mn-ea"/>
              <a:cs typeface="+mn-cs"/>
            </a:rPr>
            <a:t>４</a:t>
          </a:r>
          <a:r>
            <a:rPr kumimoji="1" lang="ja-JP" altLang="ja-JP" sz="1100" b="0" i="0" baseline="0">
              <a:solidFill>
                <a:sysClr val="windowText" lastClr="000000"/>
              </a:solidFill>
              <a:effectLst/>
              <a:latin typeface="+mn-lt"/>
              <a:ea typeface="+mn-ea"/>
              <a:cs typeface="+mn-cs"/>
            </a:rPr>
            <a:t>年度は令和</a:t>
          </a:r>
          <a:r>
            <a:rPr kumimoji="1" lang="ja-JP" altLang="en-US" sz="1100" b="0" i="0" baseline="0">
              <a:solidFill>
                <a:sysClr val="windowText" lastClr="000000"/>
              </a:solidFill>
              <a:effectLst/>
              <a:latin typeface="+mn-lt"/>
              <a:ea typeface="+mn-ea"/>
              <a:cs typeface="+mn-cs"/>
            </a:rPr>
            <a:t>３</a:t>
          </a:r>
          <a:r>
            <a:rPr kumimoji="1" lang="ja-JP" altLang="ja-JP" sz="1100" b="0" i="0" baseline="0">
              <a:solidFill>
                <a:sysClr val="windowText" lastClr="000000"/>
              </a:solidFill>
              <a:effectLst/>
              <a:latin typeface="+mn-lt"/>
              <a:ea typeface="+mn-ea"/>
              <a:cs typeface="+mn-cs"/>
            </a:rPr>
            <a:t>年度より</a:t>
          </a:r>
          <a:r>
            <a:rPr kumimoji="1" lang="ja-JP" altLang="en-US" sz="1100" b="0" i="0" baseline="0">
              <a:solidFill>
                <a:sysClr val="windowText" lastClr="000000"/>
              </a:solidFill>
              <a:effectLst/>
              <a:latin typeface="+mn-lt"/>
              <a:ea typeface="+mn-ea"/>
              <a:cs typeface="+mn-cs"/>
            </a:rPr>
            <a:t>６</a:t>
          </a:r>
          <a:r>
            <a:rPr kumimoji="1" lang="ja-JP" altLang="ja-JP" sz="1100" b="0" i="0" baseline="0">
              <a:solidFill>
                <a:sysClr val="windowText" lastClr="000000"/>
              </a:solidFill>
              <a:effectLst/>
              <a:latin typeface="+mn-lt"/>
              <a:ea typeface="+mn-ea"/>
              <a:cs typeface="+mn-cs"/>
            </a:rPr>
            <a:t>百万円</a:t>
          </a:r>
          <a:r>
            <a:rPr kumimoji="1" lang="ja-JP" altLang="en-US" sz="1100" b="0" i="0" baseline="0">
              <a:solidFill>
                <a:sysClr val="windowText" lastClr="000000"/>
              </a:solidFill>
              <a:effectLst/>
              <a:latin typeface="+mn-lt"/>
              <a:ea typeface="+mn-ea"/>
              <a:cs typeface="+mn-cs"/>
            </a:rPr>
            <a:t>減少</a:t>
          </a:r>
          <a:r>
            <a:rPr kumimoji="1" lang="ja-JP" altLang="ja-JP" sz="1100" b="0" i="0" baseline="0">
              <a:solidFill>
                <a:sysClr val="windowText" lastClr="000000"/>
              </a:solidFill>
              <a:effectLst/>
              <a:latin typeface="+mn-lt"/>
              <a:ea typeface="+mn-ea"/>
              <a:cs typeface="+mn-cs"/>
            </a:rPr>
            <a:t>した。これは、</a:t>
          </a:r>
          <a:r>
            <a:rPr kumimoji="1" lang="ja-JP" altLang="en-US" sz="1100" b="0" i="0" baseline="0">
              <a:solidFill>
                <a:sysClr val="windowText" lastClr="000000"/>
              </a:solidFill>
              <a:effectLst/>
              <a:latin typeface="+mn-lt"/>
              <a:ea typeface="+mn-ea"/>
              <a:cs typeface="+mn-cs"/>
            </a:rPr>
            <a:t>一部の</a:t>
          </a:r>
          <a:r>
            <a:rPr kumimoji="1" lang="ja-JP" altLang="ja-JP" sz="1100" b="0" i="0" baseline="0">
              <a:solidFill>
                <a:sysClr val="windowText" lastClr="000000"/>
              </a:solidFill>
              <a:effectLst/>
              <a:latin typeface="+mn-lt"/>
              <a:ea typeface="+mn-ea"/>
              <a:cs typeface="+mn-cs"/>
            </a:rPr>
            <a:t>公営住宅建設事業債や地方道路等整備事業債</a:t>
          </a:r>
          <a:r>
            <a:rPr kumimoji="1" lang="ja-JP" altLang="en-US" sz="1100" b="0" i="0" baseline="0">
              <a:solidFill>
                <a:sysClr val="windowText" lastClr="000000"/>
              </a:solidFill>
              <a:effectLst/>
              <a:latin typeface="+mn-lt"/>
              <a:ea typeface="+mn-ea"/>
              <a:cs typeface="+mn-cs"/>
            </a:rPr>
            <a:t>等</a:t>
          </a:r>
          <a:r>
            <a:rPr kumimoji="1" lang="ja-JP" altLang="ja-JP" sz="1100" b="0" i="0" baseline="0">
              <a:solidFill>
                <a:sysClr val="windowText" lastClr="000000"/>
              </a:solidFill>
              <a:effectLst/>
              <a:latin typeface="+mn-lt"/>
              <a:ea typeface="+mn-ea"/>
              <a:cs typeface="+mn-cs"/>
            </a:rPr>
            <a:t>の償還終了によ</a:t>
          </a:r>
          <a:r>
            <a:rPr kumimoji="1" lang="ja-JP" altLang="en-US" sz="1100" b="0" i="0" baseline="0">
              <a:solidFill>
                <a:sysClr val="windowText" lastClr="000000"/>
              </a:solidFill>
              <a:effectLst/>
              <a:latin typeface="+mn-lt"/>
              <a:ea typeface="+mn-ea"/>
              <a:cs typeface="+mn-cs"/>
            </a:rPr>
            <a:t>る</a:t>
          </a:r>
          <a:r>
            <a:rPr kumimoji="1" lang="ja-JP" altLang="ja-JP" sz="1100" b="0" i="0" baseline="0">
              <a:solidFill>
                <a:sysClr val="windowText" lastClr="000000"/>
              </a:solidFill>
              <a:effectLst/>
              <a:latin typeface="+mn-lt"/>
              <a:ea typeface="+mn-ea"/>
              <a:cs typeface="+mn-cs"/>
            </a:rPr>
            <a:t>普通会計の元利償還金の減や、</a:t>
          </a:r>
          <a:r>
            <a:rPr kumimoji="1" lang="ja-JP" altLang="en-US" sz="1100" b="0" i="0" baseline="0">
              <a:solidFill>
                <a:sysClr val="windowText" lastClr="000000"/>
              </a:solidFill>
              <a:effectLst/>
              <a:latin typeface="+mn-lt"/>
              <a:ea typeface="+mn-ea"/>
              <a:cs typeface="+mn-cs"/>
            </a:rPr>
            <a:t>一部の</a:t>
          </a:r>
          <a:r>
            <a:rPr kumimoji="1" lang="ja-JP" altLang="ja-JP" sz="1100" b="0" i="0" baseline="0">
              <a:solidFill>
                <a:sysClr val="windowText" lastClr="000000"/>
              </a:solidFill>
              <a:effectLst/>
              <a:latin typeface="+mn-lt"/>
              <a:ea typeface="+mn-ea"/>
              <a:cs typeface="+mn-cs"/>
            </a:rPr>
            <a:t>病院事業債の償還終了により公営企業会計への繰出しに伴う準元利償還金は減</a:t>
          </a:r>
          <a:r>
            <a:rPr kumimoji="1" lang="ja-JP" altLang="en-US" sz="1100" b="0" i="0" baseline="0">
              <a:solidFill>
                <a:sysClr val="windowText" lastClr="000000"/>
              </a:solidFill>
              <a:effectLst/>
              <a:latin typeface="+mn-lt"/>
              <a:ea typeface="+mn-ea"/>
              <a:cs typeface="+mn-cs"/>
            </a:rPr>
            <a:t>となったことによるものである。</a:t>
          </a:r>
          <a:r>
            <a:rPr kumimoji="1" lang="ja-JP" altLang="ja-JP" sz="1100" b="0" i="0" baseline="0">
              <a:solidFill>
                <a:sysClr val="windowText" lastClr="000000"/>
              </a:solidFill>
              <a:effectLst/>
              <a:latin typeface="+mn-lt"/>
              <a:ea typeface="+mn-ea"/>
              <a:cs typeface="+mn-cs"/>
            </a:rPr>
            <a:t>今後も</a:t>
          </a:r>
          <a:r>
            <a:rPr kumimoji="1" lang="ja-JP" altLang="en-US" sz="1100" b="0" i="0" baseline="0">
              <a:solidFill>
                <a:sysClr val="windowText" lastClr="000000"/>
              </a:solidFill>
              <a:effectLst/>
              <a:latin typeface="+mn-lt"/>
              <a:ea typeface="+mn-ea"/>
              <a:cs typeface="+mn-cs"/>
            </a:rPr>
            <a:t>新規</a:t>
          </a:r>
          <a:r>
            <a:rPr kumimoji="1" lang="ja-JP" altLang="ja-JP" sz="1100" b="0" i="0" baseline="0">
              <a:solidFill>
                <a:sysClr val="windowText" lastClr="000000"/>
              </a:solidFill>
              <a:effectLst/>
              <a:latin typeface="+mn-lt"/>
              <a:ea typeface="+mn-ea"/>
              <a:cs typeface="+mn-cs"/>
            </a:rPr>
            <a:t>起債</a:t>
          </a:r>
          <a:r>
            <a:rPr kumimoji="1" lang="ja-JP" altLang="en-US" sz="1100" b="0" i="0" baseline="0">
              <a:solidFill>
                <a:sysClr val="windowText" lastClr="000000"/>
              </a:solidFill>
              <a:effectLst/>
              <a:latin typeface="+mn-lt"/>
              <a:ea typeface="+mn-ea"/>
              <a:cs typeface="+mn-cs"/>
            </a:rPr>
            <a:t>発行</a:t>
          </a:r>
          <a:r>
            <a:rPr kumimoji="1" lang="ja-JP" altLang="ja-JP" sz="1100" b="0" i="0" baseline="0">
              <a:solidFill>
                <a:sysClr val="windowText" lastClr="000000"/>
              </a:solidFill>
              <a:effectLst/>
              <a:latin typeface="+mn-lt"/>
              <a:ea typeface="+mn-ea"/>
              <a:cs typeface="+mn-cs"/>
            </a:rPr>
            <a:t>の抑制を図るなど</a:t>
          </a:r>
          <a:r>
            <a:rPr kumimoji="1" lang="ja-JP" altLang="en-US"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着実</a:t>
          </a:r>
          <a:r>
            <a:rPr kumimoji="1" lang="ja-JP" altLang="en-US" sz="1100" b="0" i="0" baseline="0">
              <a:solidFill>
                <a:sysClr val="windowText" lastClr="000000"/>
              </a:solidFill>
              <a:effectLst/>
              <a:latin typeface="+mn-lt"/>
              <a:ea typeface="+mn-ea"/>
              <a:cs typeface="+mn-cs"/>
            </a:rPr>
            <a:t>に</a:t>
          </a:r>
          <a:r>
            <a:rPr kumimoji="1" lang="ja-JP" altLang="ja-JP" sz="1100" b="0" i="0" baseline="0">
              <a:solidFill>
                <a:sysClr val="windowText" lastClr="000000"/>
              </a:solidFill>
              <a:effectLst/>
              <a:latin typeface="+mn-lt"/>
              <a:ea typeface="+mn-ea"/>
              <a:cs typeface="+mn-cs"/>
            </a:rPr>
            <a:t>比率の減少に努め</a:t>
          </a:r>
          <a:r>
            <a:rPr kumimoji="1" lang="ja-JP" altLang="en-US" sz="1100" b="0" i="0" baseline="0">
              <a:solidFill>
                <a:sysClr val="windowText" lastClr="000000"/>
              </a:solidFill>
              <a:effectLst/>
              <a:latin typeface="+mn-lt"/>
              <a:ea typeface="+mn-ea"/>
              <a:cs typeface="+mn-cs"/>
            </a:rPr>
            <a:t>ていく</a:t>
          </a:r>
          <a:r>
            <a:rPr kumimoji="1" lang="ja-JP" altLang="ja-JP" sz="1100" b="0" i="0" baseline="0">
              <a:solidFill>
                <a:sysClr val="windowText" lastClr="000000"/>
              </a:solidFill>
              <a:effectLst/>
              <a:latin typeface="+mn-lt"/>
              <a:ea typeface="+mn-ea"/>
              <a:cs typeface="+mn-cs"/>
            </a:rPr>
            <a:t>。</a:t>
          </a:r>
          <a:endParaRPr kumimoji="1" lang="en-US" altLang="ja-JP" sz="1100" b="0" i="0" baseline="0">
            <a:solidFill>
              <a:sysClr val="windowText" lastClr="000000"/>
            </a:solidFill>
            <a:effectLst/>
            <a:latin typeface="+mn-lt"/>
            <a:ea typeface="+mn-ea"/>
            <a:cs typeface="+mn-cs"/>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将来負担</a:t>
          </a:r>
          <a:r>
            <a:rPr kumimoji="1" lang="ja-JP" altLang="en-US" sz="1100" b="0" i="0" baseline="0">
              <a:solidFill>
                <a:schemeClr val="dk1"/>
              </a:solidFill>
              <a:effectLst/>
              <a:latin typeface="+mn-lt"/>
              <a:ea typeface="+mn-ea"/>
              <a:cs typeface="+mn-cs"/>
            </a:rPr>
            <a:t>比率（分子）</a:t>
          </a:r>
          <a:r>
            <a:rPr kumimoji="1" lang="ja-JP" altLang="ja-JP" sz="1100" b="0" i="0" baseline="0">
              <a:solidFill>
                <a:schemeClr val="dk1"/>
              </a:solidFill>
              <a:effectLst/>
              <a:latin typeface="+mn-lt"/>
              <a:ea typeface="+mn-ea"/>
              <a:cs typeface="+mn-cs"/>
            </a:rPr>
            <a:t>は、平成</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年度以降徐々に減少し、平成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年度に</a:t>
          </a:r>
          <a:r>
            <a:rPr kumimoji="1" lang="en-US" altLang="ja-JP" sz="1100" b="0" i="0" baseline="0">
              <a:solidFill>
                <a:schemeClr val="dk1"/>
              </a:solidFill>
              <a:effectLst/>
              <a:latin typeface="+mn-lt"/>
              <a:ea typeface="+mn-ea"/>
              <a:cs typeface="+mn-cs"/>
            </a:rPr>
            <a:t>100</a:t>
          </a:r>
          <a:r>
            <a:rPr kumimoji="1" lang="ja-JP" altLang="ja-JP" sz="1100" b="0" i="0" baseline="0">
              <a:solidFill>
                <a:schemeClr val="dk1"/>
              </a:solidFill>
              <a:effectLst/>
              <a:latin typeface="+mn-lt"/>
              <a:ea typeface="+mn-ea"/>
              <a:cs typeface="+mn-cs"/>
            </a:rPr>
            <a:t>億円を下回った。元金償還に伴う一部の地方債残高の減、一部事務組合等負担見込額の減等により、</a:t>
          </a:r>
          <a:r>
            <a:rPr kumimoji="1" lang="ja-JP" altLang="en-US" sz="1100" b="0" i="0" baseline="0">
              <a:solidFill>
                <a:schemeClr val="dk1"/>
              </a:solidFill>
              <a:effectLst/>
              <a:latin typeface="+mn-lt"/>
              <a:ea typeface="+mn-ea"/>
              <a:cs typeface="+mn-cs"/>
            </a:rPr>
            <a:t>値</a:t>
          </a:r>
          <a:r>
            <a:rPr kumimoji="1" lang="ja-JP" altLang="ja-JP" sz="1100" b="0" i="0" baseline="0">
              <a:solidFill>
                <a:schemeClr val="dk1"/>
              </a:solidFill>
              <a:effectLst/>
              <a:latin typeface="+mn-lt"/>
              <a:ea typeface="+mn-ea"/>
              <a:cs typeface="+mn-cs"/>
            </a:rPr>
            <a:t>は年々減少傾向にあり、令和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年度は昨年度から</a:t>
          </a:r>
          <a:r>
            <a:rPr kumimoji="1" lang="en-US" altLang="ja-JP" sz="1100" b="0" i="0" baseline="0">
              <a:solidFill>
                <a:schemeClr val="dk1"/>
              </a:solidFill>
              <a:effectLst/>
              <a:latin typeface="+mn-lt"/>
              <a:ea typeface="+mn-ea"/>
              <a:cs typeface="+mn-cs"/>
            </a:rPr>
            <a:t>880</a:t>
          </a:r>
          <a:r>
            <a:rPr kumimoji="1" lang="ja-JP" altLang="ja-JP" sz="1100" b="0" i="0" baseline="0">
              <a:solidFill>
                <a:schemeClr val="dk1"/>
              </a:solidFill>
              <a:effectLst/>
              <a:latin typeface="+mn-lt"/>
              <a:ea typeface="+mn-ea"/>
              <a:cs typeface="+mn-cs"/>
            </a:rPr>
            <a:t>百万円の減となっている。しかし、病院事業及び下水道事業において依然として多額の起債残高を有していることなどから、今後も行財政改革を進め、起債の発行の抑制を図り、起債残高の縮減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富山県上市町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学校教育施設整備基金を</a:t>
          </a:r>
          <a:r>
            <a:rPr kumimoji="1" lang="en-US" altLang="ja-JP" sz="1100" b="0" i="0" baseline="0">
              <a:solidFill>
                <a:schemeClr val="dk1"/>
              </a:solidFill>
              <a:effectLst/>
              <a:latin typeface="+mn-lt"/>
              <a:ea typeface="+mn-ea"/>
              <a:cs typeface="+mn-cs"/>
            </a:rPr>
            <a:t>280</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積み立てたことなどにより、基金全体で</a:t>
          </a:r>
          <a:r>
            <a:rPr kumimoji="1" lang="en-US" altLang="ja-JP" sz="1100" b="0" i="0" baseline="0">
              <a:solidFill>
                <a:schemeClr val="dk1"/>
              </a:solidFill>
              <a:effectLst/>
              <a:latin typeface="+mn-lt"/>
              <a:ea typeface="+mn-ea"/>
              <a:cs typeface="+mn-cs"/>
            </a:rPr>
            <a:t>285</a:t>
          </a:r>
          <a:r>
            <a:rPr kumimoji="1" lang="ja-JP" altLang="ja-JP" sz="1100" b="0" i="0" baseline="0">
              <a:solidFill>
                <a:schemeClr val="dk1"/>
              </a:solidFill>
              <a:effectLst/>
              <a:latin typeface="+mn-lt"/>
              <a:ea typeface="+mn-ea"/>
              <a:cs typeface="+mn-cs"/>
            </a:rPr>
            <a:t>百万円の増となった。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br>
            <a:rPr kumimoji="1" lang="en-US" altLang="ja-JP" sz="1100" b="0" i="0" baseline="0">
              <a:solidFill>
                <a:schemeClr val="dk1"/>
              </a:solidFill>
              <a:effectLst/>
              <a:latin typeface="+mn-lt"/>
              <a:ea typeface="+mn-ea"/>
              <a:cs typeface="+mn-cs"/>
            </a:rPr>
          </a:br>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財政調整基金及び減債基金については、不時の支出等に備え、現有残高を目処に一定の額を確保するよう努める。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特定目的基金については、各々の目的に則りその活用に努めるとともに、役目を終えたもの等必要性に乏しい基金についてはその廃止を検討する。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上市町学校教育施設整備基金：</a:t>
          </a:r>
          <a:r>
            <a:rPr lang="ja-JP" altLang="ja-JP" sz="1100">
              <a:solidFill>
                <a:schemeClr val="dk1"/>
              </a:solidFill>
              <a:effectLst/>
              <a:latin typeface="+mn-lt"/>
              <a:ea typeface="+mn-ea"/>
              <a:cs typeface="+mn-cs"/>
            </a:rPr>
            <a:t>学校教育施設の整備に関する事業に要する経費の財源に充てるもの</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上市町社会福祉事業基金：社会福祉向上のために必要な事業の財源に充てるもの。</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上市町定住促進住宅基金：定住促進住宅の建設、修繕等の財源に充てるもの。</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上市町生涯学習推進基金：生涯学習の推進のために必要な事業の財源に充てるもの。</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がんばるかみいち総合病院応援基金：</a:t>
          </a:r>
          <a:r>
            <a:rPr lang="ja-JP" altLang="ja-JP" sz="1100">
              <a:solidFill>
                <a:schemeClr val="dk1"/>
              </a:solidFill>
              <a:effectLst/>
              <a:latin typeface="+mn-lt"/>
              <a:ea typeface="+mn-ea"/>
              <a:cs typeface="+mn-cs"/>
            </a:rPr>
            <a:t>かみいち総合病院を町全体で応援していく取組の財源に充てるもの。</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上市町学校教育施設整備基金：</a:t>
          </a:r>
          <a:r>
            <a:rPr kumimoji="1" lang="en-US" altLang="ja-JP" sz="1100" b="0" i="0" baseline="0">
              <a:solidFill>
                <a:schemeClr val="dk1"/>
              </a:solidFill>
              <a:effectLst/>
              <a:latin typeface="+mn-lt"/>
              <a:ea typeface="+mn-ea"/>
              <a:cs typeface="+mn-cs"/>
            </a:rPr>
            <a:t>280</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積み立てたことによる増。</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がんばるかみいち総合病院応援基金：</a:t>
          </a:r>
          <a:r>
            <a:rPr kumimoji="1" lang="ja-JP" altLang="ja-JP" sz="1100" b="0" i="0" baseline="0">
              <a:solidFill>
                <a:schemeClr val="dk1"/>
              </a:solidFill>
              <a:effectLst/>
              <a:latin typeface="+mn-lt"/>
              <a:ea typeface="+mn-ea"/>
              <a:cs typeface="+mn-cs"/>
            </a:rPr>
            <a:t>指定寄附受入分を積み立てたことによる増。</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r>
            <a:rPr kumimoji="1" lang="en-US"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上市町学校教育施設整備基金：将来的な学校建設等の財源として確保する。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上市町社会福祉事業基金：果実運用を行う基本残高分を確保のうえ、それを超える分については基金の目的に則り活用を図る。</a:t>
          </a:r>
          <a:endParaRPr lang="ja-JP" altLang="ja-JP" sz="1400">
            <a:effectLst/>
          </a:endParaRPr>
        </a:p>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上市町定住促進住宅基金：定住促進住宅の管理に係る収支差額分を積み立て、将来的な大規模修繕等の財源として確保する。</a:t>
          </a:r>
          <a:endParaRPr lang="ja-JP" altLang="ja-JP" sz="1400">
            <a:effectLst/>
          </a:endParaRPr>
        </a:p>
        <a:p>
          <a:pPr eaLnBrk="1" fontAlgn="auto" latinLnBrk="0" hangingPunct="1"/>
          <a:r>
            <a:rPr kumimoji="1"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がんばるかみいち総合病院応援基金：かみいち総合病院を町全体で応援していく取組に活用していく。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預金利子分</a:t>
          </a:r>
          <a:r>
            <a:rPr kumimoji="1" lang="ja-JP" altLang="en-US" sz="1100" b="0" i="0" baseline="0">
              <a:solidFill>
                <a:schemeClr val="dk1"/>
              </a:solidFill>
              <a:effectLst/>
              <a:latin typeface="+mn-lt"/>
              <a:ea typeface="+mn-ea"/>
              <a:cs typeface="+mn-cs"/>
            </a:rPr>
            <a:t>と寄附に係るものを</a:t>
          </a:r>
          <a:r>
            <a:rPr kumimoji="1" lang="ja-JP" altLang="ja-JP" sz="1100" b="0" i="0" baseline="0">
              <a:solidFill>
                <a:schemeClr val="dk1"/>
              </a:solidFill>
              <a:effectLst/>
              <a:latin typeface="+mn-lt"/>
              <a:ea typeface="+mn-ea"/>
              <a:cs typeface="+mn-cs"/>
            </a:rPr>
            <a:t>積み立て</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のみで、昨年度</a:t>
          </a:r>
          <a:r>
            <a:rPr kumimoji="1" lang="ja-JP" altLang="en-US" sz="1100" b="0" i="0" baseline="0">
              <a:solidFill>
                <a:schemeClr val="dk1"/>
              </a:solidFill>
              <a:effectLst/>
              <a:latin typeface="+mn-lt"/>
              <a:ea typeface="+mn-ea"/>
              <a:cs typeface="+mn-cs"/>
            </a:rPr>
            <a:t>から２百万円増となった</a:t>
          </a:r>
          <a:r>
            <a:rPr kumimoji="1" lang="ja-JP" altLang="ja-JP" sz="1100" b="0" i="0" baseline="0">
              <a:solidFill>
                <a:schemeClr val="dk1"/>
              </a:solidFill>
              <a:effectLst/>
              <a:latin typeface="+mn-lt"/>
              <a:ea typeface="+mn-ea"/>
              <a:cs typeface="+mn-cs"/>
            </a:rPr>
            <a:t>。取り崩しは行っていない。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景気後退による町税の大幅な減収や、大規模災害の発生など不測の事態に備えるため、財政調整基金が毎年度</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億円程度（標準財政規模の</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％）の残高を引き続き確保していく。</a:t>
          </a:r>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災害発生時、豪雪時等への備え、財源不足への対応等のため、現在の残高を維持するよう努める。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預金利子分</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積み立てた</a:t>
          </a:r>
          <a:r>
            <a:rPr kumimoji="1" lang="ja-JP" altLang="en-US" sz="1100" b="0" i="0" baseline="0">
              <a:solidFill>
                <a:schemeClr val="dk1"/>
              </a:solidFill>
              <a:effectLst/>
              <a:latin typeface="+mn-lt"/>
              <a:ea typeface="+mn-ea"/>
              <a:cs typeface="+mn-cs"/>
            </a:rPr>
            <a:t>のみ、昨年度と同額</a:t>
          </a:r>
          <a:r>
            <a:rPr kumimoji="1" lang="ja-JP" altLang="ja-JP" sz="1100" b="0" i="0" baseline="0">
              <a:solidFill>
                <a:schemeClr val="dk1"/>
              </a:solidFill>
              <a:effectLst/>
              <a:latin typeface="+mn-lt"/>
              <a:ea typeface="+mn-ea"/>
              <a:cs typeface="+mn-cs"/>
            </a:rPr>
            <a:t>。取り崩しは行っていない。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今後の金利変動等の公債費の償還リスクに備えるため、減債基金が毎年度</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億円程度（地方債残高の</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％）の残高を維持できるよう努めていく。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E0F9C47-DB8E-4C70-846B-255C8D8AF7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6A8DB74-6392-4638-8A07-8B475F9A68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EF679A0-2F84-4FD8-BB73-F089C6CB8E7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76BAF5B-5A86-4868-8570-77BD2E7681C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8B5B1F9-C7C2-4D02-A662-757DF017C76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CDA8E6E-DCD5-451E-9C8F-25D0D30BBFF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DBBC4F5-479E-4F36-985A-BF2B9EFA922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8C06027-39EE-4F61-AB38-E9AC2D0A130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399655D-3F1E-4553-8D6D-0FCD1648782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607EAB3-9653-438E-A8E4-7058383DBD5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3E8E627-E819-4C4B-8A5D-4F9293069F4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1259966-1B36-4DF5-B673-8989840CB50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19,228
18,985
236.71
11,179,042
10,870,037
282,121
6,391,677
7,701,072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4E003AB-C22A-46C2-9A87-3A979498EF9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198EA26-2151-404C-A430-738AE75AA0E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3F4252F-E4D4-4603-8E98-E8098536C04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71818DB-BE2D-4935-ACEF-70569CEF8AB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C9189B4-E8DC-4774-97F4-32C682F26E6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68C933F-373D-4E95-A628-C275DF03910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26C6385-6989-47E6-A70B-9203696CA3E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AFB6FCC-2751-4F5E-97D6-8E8D8F4DE6E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238D025-827F-4764-B9F8-5967432BD08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AF4A377-0394-4820-9A4C-D02249EC55E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ECD79D9-F620-4959-8E60-90389F3318F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D635A88-CDF2-40C8-97C1-4DF5F787F4D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FAC7B3D-FF65-48AA-B1D0-719F301B865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AF80466-CAE7-4617-B73D-3176A47F6E2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0B66A9D-5751-4FB3-BE8F-3DA810F1DC6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534B23F-4DC0-418F-A051-FB458113DEF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82169F8-2F93-4DFE-BFBD-20D26DD80B7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53C3911-706E-44FA-ACCB-4AF853C2CFA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AB789FE-9BE1-415C-9942-C92653A1788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D40FB7B-1750-4384-9A76-A0839B13EF8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457CF894-F085-456A-81E8-F23AEFAF43A7}"/>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109E688-E280-4067-BBDC-7DB4CE04B60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D178A0C-AB1B-4268-A445-CC8E30F5A9C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E42861C-EE42-4A04-9471-84725BF98EA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C8482EC-EEB4-4FF8-B009-DA0FA319F81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A9F2825-8D6E-4050-A7ED-B46EB39697E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0220A37-8772-4CFE-930C-AB05BC33325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E55360D-2B1C-4065-AF28-DEE81F464D3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1443BEC-B6D3-4633-B429-8E3F2BC4140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3C7CEDB-E993-4EA3-9F03-0E26419C486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4024342-0B7F-46E4-AB63-7FC686BEC73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E9468AB-7711-4B02-BA1A-7A3508F26B7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2BE53D0-A52B-4D5C-8E44-DFB36EF28D7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7248CE8-48B5-4F69-BCFE-0BC42514E8D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E229FD9-E75A-4BDB-BDE2-957CE1BAD0D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有形固定資産減価償却率は、類似団体平均より高い水準にある。平成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年度に策定した上市町公共施設等総合管理計画及び令和２年度に策定した施設類型ごとの個別施設計画をもとに、現有施設の適正な維持管理に努める。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93819A9-7483-45FD-BD84-CDF51E98D5E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B834467-119D-4991-983A-798B8A327FC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A2F4794-9BED-4BA4-AA40-86C730309E8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7D7847D-3A54-4573-93DD-EABCFEDAF32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E0536A03-D610-459B-8655-E28A4A493B13}"/>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E98EA82-7D42-4690-BE88-7632C2EEB17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D10CFE54-E2C6-4B6D-9A99-9EAA7D62AC3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480D4F04-6A08-4A63-832D-DFD00802DB5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66D85349-485E-4A3D-ACC1-401DEF78D18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5793199A-E816-4539-8D02-18CF38A24EC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D72F2EEE-9B75-4210-A0B8-7FD723CD6B5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C1F93450-244D-489B-8AE3-8687B589A93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FEC9DF8F-256C-4B40-A549-D59BAFC66F85}"/>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D30C71DA-880E-4E19-BC84-7F26979DE73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4986BFB7-6185-4C89-9091-F9269522897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63FE54F3-B1C2-4F88-A125-FF2B7D5452B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23707</xdr:rowOff>
    </xdr:from>
    <xdr:to>
      <xdr:col>23</xdr:col>
      <xdr:colOff>85090</xdr:colOff>
      <xdr:row>35</xdr:row>
      <xdr:rowOff>69850</xdr:rowOff>
    </xdr:to>
    <xdr:cxnSp macro="">
      <xdr:nvCxnSpPr>
        <xdr:cNvPr id="65" name="直線コネクタ 64">
          <a:extLst>
            <a:ext uri="{FF2B5EF4-FFF2-40B4-BE49-F238E27FC236}">
              <a16:creationId xmlns:a16="http://schemas.microsoft.com/office/drawing/2014/main" id="{4E157252-9E55-4495-A281-A5729D1A96F5}"/>
            </a:ext>
          </a:extLst>
        </xdr:cNvPr>
        <xdr:cNvCxnSpPr/>
      </xdr:nvCxnSpPr>
      <xdr:spPr>
        <a:xfrm flipV="1">
          <a:off x="4760595" y="5424382"/>
          <a:ext cx="1270" cy="141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6" name="有形固定資産減価償却率最小値テキスト">
          <a:extLst>
            <a:ext uri="{FF2B5EF4-FFF2-40B4-BE49-F238E27FC236}">
              <a16:creationId xmlns:a16="http://schemas.microsoft.com/office/drawing/2014/main" id="{3CCF5CE6-9CF2-4030-9DE2-CD94D22CD076}"/>
            </a:ext>
          </a:extLst>
        </xdr:cNvPr>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7" name="直線コネクタ 66">
          <a:extLst>
            <a:ext uri="{FF2B5EF4-FFF2-40B4-BE49-F238E27FC236}">
              <a16:creationId xmlns:a16="http://schemas.microsoft.com/office/drawing/2014/main" id="{A65F025F-02BB-4454-978E-6D0DD8565B5F}"/>
            </a:ext>
          </a:extLst>
        </xdr:cNvPr>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141834</xdr:rowOff>
    </xdr:from>
    <xdr:ext cx="405111" cy="259045"/>
    <xdr:sp macro="" textlink="">
      <xdr:nvSpPr>
        <xdr:cNvPr id="68" name="有形固定資産減価償却率最大値テキスト">
          <a:extLst>
            <a:ext uri="{FF2B5EF4-FFF2-40B4-BE49-F238E27FC236}">
              <a16:creationId xmlns:a16="http://schemas.microsoft.com/office/drawing/2014/main" id="{84526277-AE1D-4F38-96C1-30749668801C}"/>
            </a:ext>
          </a:extLst>
        </xdr:cNvPr>
        <xdr:cNvSpPr txBox="1"/>
      </xdr:nvSpPr>
      <xdr:spPr>
        <a:xfrm>
          <a:off x="4813300" y="5199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23707</xdr:rowOff>
    </xdr:from>
    <xdr:to>
      <xdr:col>23</xdr:col>
      <xdr:colOff>174625</xdr:colOff>
      <xdr:row>27</xdr:row>
      <xdr:rowOff>23707</xdr:rowOff>
    </xdr:to>
    <xdr:cxnSp macro="">
      <xdr:nvCxnSpPr>
        <xdr:cNvPr id="69" name="直線コネクタ 68">
          <a:extLst>
            <a:ext uri="{FF2B5EF4-FFF2-40B4-BE49-F238E27FC236}">
              <a16:creationId xmlns:a16="http://schemas.microsoft.com/office/drawing/2014/main" id="{DDBB110C-900E-43D2-BD87-F0F576B4E905}"/>
            </a:ext>
          </a:extLst>
        </xdr:cNvPr>
        <xdr:cNvCxnSpPr/>
      </xdr:nvCxnSpPr>
      <xdr:spPr>
        <a:xfrm>
          <a:off x="4673600" y="5424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123207</xdr:rowOff>
    </xdr:from>
    <xdr:ext cx="405111" cy="259045"/>
    <xdr:sp macro="" textlink="">
      <xdr:nvSpPr>
        <xdr:cNvPr id="70" name="有形固定資産減価償却率平均値テキスト">
          <a:extLst>
            <a:ext uri="{FF2B5EF4-FFF2-40B4-BE49-F238E27FC236}">
              <a16:creationId xmlns:a16="http://schemas.microsoft.com/office/drawing/2014/main" id="{F89CAC5D-1CC5-4DD0-8D7E-B2ACB7C7DB74}"/>
            </a:ext>
          </a:extLst>
        </xdr:cNvPr>
        <xdr:cNvSpPr txBox="1"/>
      </xdr:nvSpPr>
      <xdr:spPr>
        <a:xfrm>
          <a:off x="4813300" y="6038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100330</xdr:rowOff>
    </xdr:from>
    <xdr:to>
      <xdr:col>23</xdr:col>
      <xdr:colOff>136525</xdr:colOff>
      <xdr:row>32</xdr:row>
      <xdr:rowOff>30480</xdr:rowOff>
    </xdr:to>
    <xdr:sp macro="" textlink="">
      <xdr:nvSpPr>
        <xdr:cNvPr id="71" name="フローチャート: 判断 70">
          <a:extLst>
            <a:ext uri="{FF2B5EF4-FFF2-40B4-BE49-F238E27FC236}">
              <a16:creationId xmlns:a16="http://schemas.microsoft.com/office/drawing/2014/main" id="{9CE54285-A138-4086-A433-E3E7B70BCB93}"/>
            </a:ext>
          </a:extLst>
        </xdr:cNvPr>
        <xdr:cNvSpPr/>
      </xdr:nvSpPr>
      <xdr:spPr>
        <a:xfrm>
          <a:off x="47117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49953</xdr:rowOff>
    </xdr:from>
    <xdr:to>
      <xdr:col>19</xdr:col>
      <xdr:colOff>187325</xdr:colOff>
      <xdr:row>31</xdr:row>
      <xdr:rowOff>151553</xdr:rowOff>
    </xdr:to>
    <xdr:sp macro="" textlink="">
      <xdr:nvSpPr>
        <xdr:cNvPr id="72" name="フローチャート: 判断 71">
          <a:extLst>
            <a:ext uri="{FF2B5EF4-FFF2-40B4-BE49-F238E27FC236}">
              <a16:creationId xmlns:a16="http://schemas.microsoft.com/office/drawing/2014/main" id="{0993971A-C6E6-4E42-8DDB-77FE9879F1F5}"/>
            </a:ext>
          </a:extLst>
        </xdr:cNvPr>
        <xdr:cNvSpPr/>
      </xdr:nvSpPr>
      <xdr:spPr>
        <a:xfrm>
          <a:off x="4000500" y="613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78740</xdr:rowOff>
    </xdr:from>
    <xdr:to>
      <xdr:col>15</xdr:col>
      <xdr:colOff>187325</xdr:colOff>
      <xdr:row>32</xdr:row>
      <xdr:rowOff>8890</xdr:rowOff>
    </xdr:to>
    <xdr:sp macro="" textlink="">
      <xdr:nvSpPr>
        <xdr:cNvPr id="73" name="フローチャート: 判断 72">
          <a:extLst>
            <a:ext uri="{FF2B5EF4-FFF2-40B4-BE49-F238E27FC236}">
              <a16:creationId xmlns:a16="http://schemas.microsoft.com/office/drawing/2014/main" id="{2BB2684F-EF15-4026-BDD9-8648877FFC71}"/>
            </a:ext>
          </a:extLst>
        </xdr:cNvPr>
        <xdr:cNvSpPr/>
      </xdr:nvSpPr>
      <xdr:spPr>
        <a:xfrm>
          <a:off x="3238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74" name="フローチャート: 判断 73">
          <a:extLst>
            <a:ext uri="{FF2B5EF4-FFF2-40B4-BE49-F238E27FC236}">
              <a16:creationId xmlns:a16="http://schemas.microsoft.com/office/drawing/2014/main" id="{48623DB7-D0B6-4137-AD4A-3B4757A3A676}"/>
            </a:ext>
          </a:extLst>
        </xdr:cNvPr>
        <xdr:cNvSpPr/>
      </xdr:nvSpPr>
      <xdr:spPr>
        <a:xfrm>
          <a:off x="2476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a:extLst>
            <a:ext uri="{FF2B5EF4-FFF2-40B4-BE49-F238E27FC236}">
              <a16:creationId xmlns:a16="http://schemas.microsoft.com/office/drawing/2014/main" id="{79FE3151-E959-4ABD-B41E-FCCF4E9C6C9E}"/>
            </a:ext>
          </a:extLst>
        </xdr:cNvPr>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53D98BF-12D7-4A57-BB74-552B64DAB5E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CFB5758-1585-48FA-96E0-01AD54394F4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90F8398-0034-43FA-ADD8-3830EEBEBC5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863A052-D43C-46D1-B07D-EF381B2585C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60A21CF-1D04-461D-80FB-58E1415B35C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108797</xdr:rowOff>
    </xdr:from>
    <xdr:to>
      <xdr:col>23</xdr:col>
      <xdr:colOff>136525</xdr:colOff>
      <xdr:row>33</xdr:row>
      <xdr:rowOff>38947</xdr:rowOff>
    </xdr:to>
    <xdr:sp macro="" textlink="">
      <xdr:nvSpPr>
        <xdr:cNvPr id="81" name="楕円 80">
          <a:extLst>
            <a:ext uri="{FF2B5EF4-FFF2-40B4-BE49-F238E27FC236}">
              <a16:creationId xmlns:a16="http://schemas.microsoft.com/office/drawing/2014/main" id="{B81B9FEE-4FA0-4CCE-B23D-77247EA70E44}"/>
            </a:ext>
          </a:extLst>
        </xdr:cNvPr>
        <xdr:cNvSpPr/>
      </xdr:nvSpPr>
      <xdr:spPr>
        <a:xfrm>
          <a:off x="4711700" y="636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87224</xdr:rowOff>
    </xdr:from>
    <xdr:ext cx="405111" cy="259045"/>
    <xdr:sp macro="" textlink="">
      <xdr:nvSpPr>
        <xdr:cNvPr id="82" name="有形固定資産減価償却率該当値テキスト">
          <a:extLst>
            <a:ext uri="{FF2B5EF4-FFF2-40B4-BE49-F238E27FC236}">
              <a16:creationId xmlns:a16="http://schemas.microsoft.com/office/drawing/2014/main" id="{18B1E0DF-1C4A-416B-BBC7-B494379DA146}"/>
            </a:ext>
          </a:extLst>
        </xdr:cNvPr>
        <xdr:cNvSpPr txBox="1"/>
      </xdr:nvSpPr>
      <xdr:spPr>
        <a:xfrm>
          <a:off x="4813300" y="6345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65617</xdr:rowOff>
    </xdr:from>
    <xdr:to>
      <xdr:col>19</xdr:col>
      <xdr:colOff>187325</xdr:colOff>
      <xdr:row>32</xdr:row>
      <xdr:rowOff>167217</xdr:rowOff>
    </xdr:to>
    <xdr:sp macro="" textlink="">
      <xdr:nvSpPr>
        <xdr:cNvPr id="83" name="楕円 82">
          <a:extLst>
            <a:ext uri="{FF2B5EF4-FFF2-40B4-BE49-F238E27FC236}">
              <a16:creationId xmlns:a16="http://schemas.microsoft.com/office/drawing/2014/main" id="{53FE5F70-0AC0-4F0A-B184-76694C7BDB0F}"/>
            </a:ext>
          </a:extLst>
        </xdr:cNvPr>
        <xdr:cNvSpPr/>
      </xdr:nvSpPr>
      <xdr:spPr>
        <a:xfrm>
          <a:off x="4000500" y="63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116417</xdr:rowOff>
    </xdr:from>
    <xdr:to>
      <xdr:col>23</xdr:col>
      <xdr:colOff>85725</xdr:colOff>
      <xdr:row>32</xdr:row>
      <xdr:rowOff>159597</xdr:rowOff>
    </xdr:to>
    <xdr:cxnSp macro="">
      <xdr:nvCxnSpPr>
        <xdr:cNvPr id="84" name="直線コネクタ 83">
          <a:extLst>
            <a:ext uri="{FF2B5EF4-FFF2-40B4-BE49-F238E27FC236}">
              <a16:creationId xmlns:a16="http://schemas.microsoft.com/office/drawing/2014/main" id="{75340FB0-2203-40B8-BB94-1609A5812AF9}"/>
            </a:ext>
          </a:extLst>
        </xdr:cNvPr>
        <xdr:cNvCxnSpPr/>
      </xdr:nvCxnSpPr>
      <xdr:spPr>
        <a:xfrm>
          <a:off x="4051300" y="6374342"/>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22437</xdr:rowOff>
    </xdr:from>
    <xdr:to>
      <xdr:col>15</xdr:col>
      <xdr:colOff>187325</xdr:colOff>
      <xdr:row>32</xdr:row>
      <xdr:rowOff>124037</xdr:rowOff>
    </xdr:to>
    <xdr:sp macro="" textlink="">
      <xdr:nvSpPr>
        <xdr:cNvPr id="85" name="楕円 84">
          <a:extLst>
            <a:ext uri="{FF2B5EF4-FFF2-40B4-BE49-F238E27FC236}">
              <a16:creationId xmlns:a16="http://schemas.microsoft.com/office/drawing/2014/main" id="{351701D9-B196-4381-A79A-38139184F3B0}"/>
            </a:ext>
          </a:extLst>
        </xdr:cNvPr>
        <xdr:cNvSpPr/>
      </xdr:nvSpPr>
      <xdr:spPr>
        <a:xfrm>
          <a:off x="3238500" y="62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73237</xdr:rowOff>
    </xdr:from>
    <xdr:to>
      <xdr:col>19</xdr:col>
      <xdr:colOff>136525</xdr:colOff>
      <xdr:row>32</xdr:row>
      <xdr:rowOff>116417</xdr:rowOff>
    </xdr:to>
    <xdr:cxnSp macro="">
      <xdr:nvCxnSpPr>
        <xdr:cNvPr id="86" name="直線コネクタ 85">
          <a:extLst>
            <a:ext uri="{FF2B5EF4-FFF2-40B4-BE49-F238E27FC236}">
              <a16:creationId xmlns:a16="http://schemas.microsoft.com/office/drawing/2014/main" id="{951616D3-85A3-417E-9CE9-4E1D67EFA40E}"/>
            </a:ext>
          </a:extLst>
        </xdr:cNvPr>
        <xdr:cNvCxnSpPr/>
      </xdr:nvCxnSpPr>
      <xdr:spPr>
        <a:xfrm>
          <a:off x="3289300" y="633116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143510</xdr:rowOff>
    </xdr:from>
    <xdr:to>
      <xdr:col>11</xdr:col>
      <xdr:colOff>187325</xdr:colOff>
      <xdr:row>32</xdr:row>
      <xdr:rowOff>73660</xdr:rowOff>
    </xdr:to>
    <xdr:sp macro="" textlink="">
      <xdr:nvSpPr>
        <xdr:cNvPr id="87" name="楕円 86">
          <a:extLst>
            <a:ext uri="{FF2B5EF4-FFF2-40B4-BE49-F238E27FC236}">
              <a16:creationId xmlns:a16="http://schemas.microsoft.com/office/drawing/2014/main" id="{7B47E5FE-634A-403E-B9F1-7970B1E7B95D}"/>
            </a:ext>
          </a:extLst>
        </xdr:cNvPr>
        <xdr:cNvSpPr/>
      </xdr:nvSpPr>
      <xdr:spPr>
        <a:xfrm>
          <a:off x="2476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22860</xdr:rowOff>
    </xdr:from>
    <xdr:to>
      <xdr:col>15</xdr:col>
      <xdr:colOff>136525</xdr:colOff>
      <xdr:row>32</xdr:row>
      <xdr:rowOff>73237</xdr:rowOff>
    </xdr:to>
    <xdr:cxnSp macro="">
      <xdr:nvCxnSpPr>
        <xdr:cNvPr id="88" name="直線コネクタ 87">
          <a:extLst>
            <a:ext uri="{FF2B5EF4-FFF2-40B4-BE49-F238E27FC236}">
              <a16:creationId xmlns:a16="http://schemas.microsoft.com/office/drawing/2014/main" id="{CE568C96-9BE9-45EB-85DD-3D901F3ED8B6}"/>
            </a:ext>
          </a:extLst>
        </xdr:cNvPr>
        <xdr:cNvCxnSpPr/>
      </xdr:nvCxnSpPr>
      <xdr:spPr>
        <a:xfrm>
          <a:off x="2527300" y="628078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85937</xdr:rowOff>
    </xdr:from>
    <xdr:to>
      <xdr:col>7</xdr:col>
      <xdr:colOff>187325</xdr:colOff>
      <xdr:row>32</xdr:row>
      <xdr:rowOff>16087</xdr:rowOff>
    </xdr:to>
    <xdr:sp macro="" textlink="">
      <xdr:nvSpPr>
        <xdr:cNvPr id="89" name="楕円 88">
          <a:extLst>
            <a:ext uri="{FF2B5EF4-FFF2-40B4-BE49-F238E27FC236}">
              <a16:creationId xmlns:a16="http://schemas.microsoft.com/office/drawing/2014/main" id="{89F3BC6F-8D0A-4D27-9CBE-E1740E4D7766}"/>
            </a:ext>
          </a:extLst>
        </xdr:cNvPr>
        <xdr:cNvSpPr/>
      </xdr:nvSpPr>
      <xdr:spPr>
        <a:xfrm>
          <a:off x="1714500" y="61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136737</xdr:rowOff>
    </xdr:from>
    <xdr:to>
      <xdr:col>11</xdr:col>
      <xdr:colOff>136525</xdr:colOff>
      <xdr:row>32</xdr:row>
      <xdr:rowOff>22860</xdr:rowOff>
    </xdr:to>
    <xdr:cxnSp macro="">
      <xdr:nvCxnSpPr>
        <xdr:cNvPr id="90" name="直線コネクタ 89">
          <a:extLst>
            <a:ext uri="{FF2B5EF4-FFF2-40B4-BE49-F238E27FC236}">
              <a16:creationId xmlns:a16="http://schemas.microsoft.com/office/drawing/2014/main" id="{AA8EA447-8BB6-4839-8F9C-EBA1EFE61169}"/>
            </a:ext>
          </a:extLst>
        </xdr:cNvPr>
        <xdr:cNvCxnSpPr/>
      </xdr:nvCxnSpPr>
      <xdr:spPr>
        <a:xfrm>
          <a:off x="1765300" y="6223212"/>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168080</xdr:rowOff>
    </xdr:from>
    <xdr:ext cx="405111" cy="259045"/>
    <xdr:sp macro="" textlink="">
      <xdr:nvSpPr>
        <xdr:cNvPr id="91" name="n_1aveValue有形固定資産減価償却率">
          <a:extLst>
            <a:ext uri="{FF2B5EF4-FFF2-40B4-BE49-F238E27FC236}">
              <a16:creationId xmlns:a16="http://schemas.microsoft.com/office/drawing/2014/main" id="{4C293AB0-9283-4B9D-9C90-697A992D2470}"/>
            </a:ext>
          </a:extLst>
        </xdr:cNvPr>
        <xdr:cNvSpPr txBox="1"/>
      </xdr:nvSpPr>
      <xdr:spPr>
        <a:xfrm>
          <a:off x="3836044" y="5911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25417</xdr:rowOff>
    </xdr:from>
    <xdr:ext cx="405111" cy="259045"/>
    <xdr:sp macro="" textlink="">
      <xdr:nvSpPr>
        <xdr:cNvPr id="92" name="n_2aveValue有形固定資産減価償却率">
          <a:extLst>
            <a:ext uri="{FF2B5EF4-FFF2-40B4-BE49-F238E27FC236}">
              <a16:creationId xmlns:a16="http://schemas.microsoft.com/office/drawing/2014/main" id="{276A2DF1-2065-4231-875F-46371E8ADE19}"/>
            </a:ext>
          </a:extLst>
        </xdr:cNvPr>
        <xdr:cNvSpPr txBox="1"/>
      </xdr:nvSpPr>
      <xdr:spPr>
        <a:xfrm>
          <a:off x="3086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60130</xdr:rowOff>
    </xdr:from>
    <xdr:ext cx="405111" cy="259045"/>
    <xdr:sp macro="" textlink="">
      <xdr:nvSpPr>
        <xdr:cNvPr id="93" name="n_3aveValue有形固定資産減価償却率">
          <a:extLst>
            <a:ext uri="{FF2B5EF4-FFF2-40B4-BE49-F238E27FC236}">
              <a16:creationId xmlns:a16="http://schemas.microsoft.com/office/drawing/2014/main" id="{D0996393-7D96-4863-A304-EBA1D87DDA67}"/>
            </a:ext>
          </a:extLst>
        </xdr:cNvPr>
        <xdr:cNvSpPr txBox="1"/>
      </xdr:nvSpPr>
      <xdr:spPr>
        <a:xfrm>
          <a:off x="23247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4" name="n_4aveValue有形固定資産減価償却率">
          <a:extLst>
            <a:ext uri="{FF2B5EF4-FFF2-40B4-BE49-F238E27FC236}">
              <a16:creationId xmlns:a16="http://schemas.microsoft.com/office/drawing/2014/main" id="{BDAF77FB-558F-4A51-B10F-16D1FC8AA831}"/>
            </a:ext>
          </a:extLst>
        </xdr:cNvPr>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158344</xdr:rowOff>
    </xdr:from>
    <xdr:ext cx="405111" cy="259045"/>
    <xdr:sp macro="" textlink="">
      <xdr:nvSpPr>
        <xdr:cNvPr id="95" name="n_1mainValue有形固定資産減価償却率">
          <a:extLst>
            <a:ext uri="{FF2B5EF4-FFF2-40B4-BE49-F238E27FC236}">
              <a16:creationId xmlns:a16="http://schemas.microsoft.com/office/drawing/2014/main" id="{B7440B8C-72C0-45FF-A6F7-7200BAAC1C40}"/>
            </a:ext>
          </a:extLst>
        </xdr:cNvPr>
        <xdr:cNvSpPr txBox="1"/>
      </xdr:nvSpPr>
      <xdr:spPr>
        <a:xfrm>
          <a:off x="3836044" y="6416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115164</xdr:rowOff>
    </xdr:from>
    <xdr:ext cx="405111" cy="259045"/>
    <xdr:sp macro="" textlink="">
      <xdr:nvSpPr>
        <xdr:cNvPr id="96" name="n_2mainValue有形固定資産減価償却率">
          <a:extLst>
            <a:ext uri="{FF2B5EF4-FFF2-40B4-BE49-F238E27FC236}">
              <a16:creationId xmlns:a16="http://schemas.microsoft.com/office/drawing/2014/main" id="{CA339B0B-CC85-4502-93AC-31E45AF4A613}"/>
            </a:ext>
          </a:extLst>
        </xdr:cNvPr>
        <xdr:cNvSpPr txBox="1"/>
      </xdr:nvSpPr>
      <xdr:spPr>
        <a:xfrm>
          <a:off x="3086744" y="637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64787</xdr:rowOff>
    </xdr:from>
    <xdr:ext cx="405111" cy="259045"/>
    <xdr:sp macro="" textlink="">
      <xdr:nvSpPr>
        <xdr:cNvPr id="97" name="n_3mainValue有形固定資産減価償却率">
          <a:extLst>
            <a:ext uri="{FF2B5EF4-FFF2-40B4-BE49-F238E27FC236}">
              <a16:creationId xmlns:a16="http://schemas.microsoft.com/office/drawing/2014/main" id="{3FDA822E-AB7C-4CEB-82B9-A255533B931B}"/>
            </a:ext>
          </a:extLst>
        </xdr:cNvPr>
        <xdr:cNvSpPr txBox="1"/>
      </xdr:nvSpPr>
      <xdr:spPr>
        <a:xfrm>
          <a:off x="2324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7214</xdr:rowOff>
    </xdr:from>
    <xdr:ext cx="405111" cy="259045"/>
    <xdr:sp macro="" textlink="">
      <xdr:nvSpPr>
        <xdr:cNvPr id="98" name="n_4mainValue有形固定資産減価償却率">
          <a:extLst>
            <a:ext uri="{FF2B5EF4-FFF2-40B4-BE49-F238E27FC236}">
              <a16:creationId xmlns:a16="http://schemas.microsoft.com/office/drawing/2014/main" id="{C54AF923-E1CA-4A0C-B071-222DAD686FB3}"/>
            </a:ext>
          </a:extLst>
        </xdr:cNvPr>
        <xdr:cNvSpPr txBox="1"/>
      </xdr:nvSpPr>
      <xdr:spPr>
        <a:xfrm>
          <a:off x="1562744" y="626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734B784-DC32-4049-A982-8B6DE9C824D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CED916A-E94E-4040-88D5-5C78FD3F1E7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646CEFFF-B96C-4181-A261-3B0D69C8E64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D7DD422-774D-48FF-8E50-655EEDA9CED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1D316E10-2821-43CA-A66A-AC133D2DA18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7B09B3CE-A824-4ADF-8E17-1BE61ED75B8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2397247A-FE6F-42BF-87F7-BC4D1DA350B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361C0B7F-C2F3-486C-AAC6-83946BE0201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7D675C2-989C-4ABD-B314-B53B5EE3ACF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EBF39051-E4B5-458B-BD49-BADBEB448F8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F0EB511-83C4-4462-A0A6-FF77E8C054D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4A4F3FBB-EA12-4CE7-9388-3AB329D2AFE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BFC5C042-7C55-439C-9F61-24A2EF8DB19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公営</a:t>
          </a:r>
          <a:r>
            <a:rPr kumimoji="1" lang="ja-JP" altLang="ja-JP" sz="1100" b="0" i="0" baseline="0">
              <a:solidFill>
                <a:schemeClr val="dk1"/>
              </a:solidFill>
              <a:effectLst/>
              <a:latin typeface="+mn-lt"/>
              <a:ea typeface="+mn-ea"/>
              <a:cs typeface="+mn-cs"/>
            </a:rPr>
            <a:t>企業等において多額の起債残高を有することなどから、類似団体平均との比較では引き続き高い水準にある。今後も</a:t>
          </a:r>
          <a:r>
            <a:rPr kumimoji="1" lang="ja-JP" altLang="en-US" sz="1100" b="0" i="0" baseline="0">
              <a:solidFill>
                <a:schemeClr val="dk1"/>
              </a:solidFill>
              <a:effectLst/>
              <a:latin typeface="+mn-lt"/>
              <a:ea typeface="+mn-ea"/>
              <a:cs typeface="+mn-cs"/>
            </a:rPr>
            <a:t>新規の起債発行を</a:t>
          </a:r>
          <a:r>
            <a:rPr kumimoji="1" lang="ja-JP" altLang="ja-JP" sz="1100" b="0" i="0" baseline="0">
              <a:solidFill>
                <a:schemeClr val="dk1"/>
              </a:solidFill>
              <a:effectLst/>
              <a:latin typeface="+mn-lt"/>
              <a:ea typeface="+mn-ea"/>
              <a:cs typeface="+mn-cs"/>
            </a:rPr>
            <a:t>抑制</a:t>
          </a:r>
          <a:r>
            <a:rPr kumimoji="1" lang="ja-JP" altLang="en-US" sz="1100" b="0" i="0" baseline="0">
              <a:solidFill>
                <a:schemeClr val="dk1"/>
              </a:solidFill>
              <a:effectLst/>
              <a:latin typeface="+mn-lt"/>
              <a:ea typeface="+mn-ea"/>
              <a:cs typeface="+mn-cs"/>
            </a:rPr>
            <a:t>し、起債残高の縮減</a:t>
          </a:r>
          <a:r>
            <a:rPr kumimoji="1" lang="ja-JP" altLang="ja-JP" sz="1100" b="0" i="0" baseline="0">
              <a:solidFill>
                <a:schemeClr val="dk1"/>
              </a:solidFill>
              <a:effectLst/>
              <a:latin typeface="+mn-lt"/>
              <a:ea typeface="+mn-ea"/>
              <a:cs typeface="+mn-cs"/>
            </a:rPr>
            <a:t>に努めるとともに、</a:t>
          </a:r>
          <a:r>
            <a:rPr kumimoji="1" lang="ja-JP" altLang="en-US" sz="1100" b="0" i="0" baseline="0">
              <a:solidFill>
                <a:schemeClr val="dk1"/>
              </a:solidFill>
              <a:effectLst/>
              <a:latin typeface="+mn-lt"/>
              <a:ea typeface="+mn-ea"/>
              <a:cs typeface="+mn-cs"/>
            </a:rPr>
            <a:t>経常</a:t>
          </a:r>
          <a:r>
            <a:rPr kumimoji="1" lang="ja-JP" altLang="ja-JP" sz="1100" b="0" i="0" baseline="0">
              <a:solidFill>
                <a:schemeClr val="dk1"/>
              </a:solidFill>
              <a:effectLst/>
              <a:latin typeface="+mn-lt"/>
              <a:ea typeface="+mn-ea"/>
              <a:cs typeface="+mn-cs"/>
            </a:rPr>
            <a:t>経費の節減を図りつつ、地方税等収入の確保に努めたい。</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72B2B7D7-5870-4620-881F-A0443EE0F7E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5AABE86-AC9F-4972-A321-0890D757CB4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E6EDA73-0168-4A48-93AA-40C72320C23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A8E57BF4-061F-4901-87C8-968BCF6474C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13EA446B-5661-4DEC-9D51-E9F30A106A8B}"/>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569DEBB0-C2C0-4C69-AD4F-01C0E223B80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A3788968-42A9-4195-8705-44CCC39A3B7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960043D7-301C-4BB7-9138-3A6FF10C2AB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39E3019B-C997-4B3D-B0FD-D8F4B7CF159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EEDD5CEB-B555-4E28-B26D-293938F2F48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FB4D8AEC-F34D-42BD-9DED-711B69D99D0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20563AAC-65D1-4D92-AA68-EFAA3478195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FFA4E422-30DD-4DC6-B9DD-1E2F9945B75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37CD8865-7787-4AC0-A3AA-DE6C6722105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9F474847-33E7-4F74-ACED-26801619B09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57785</xdr:rowOff>
    </xdr:to>
    <xdr:cxnSp macro="">
      <xdr:nvCxnSpPr>
        <xdr:cNvPr id="127" name="直線コネクタ 126">
          <a:extLst>
            <a:ext uri="{FF2B5EF4-FFF2-40B4-BE49-F238E27FC236}">
              <a16:creationId xmlns:a16="http://schemas.microsoft.com/office/drawing/2014/main" id="{1FC9BA15-C2BD-4E56-8552-F8FB0F880D7C}"/>
            </a:ext>
          </a:extLst>
        </xdr:cNvPr>
        <xdr:cNvCxnSpPr/>
      </xdr:nvCxnSpPr>
      <xdr:spPr>
        <a:xfrm flipV="1">
          <a:off x="14793595" y="5312833"/>
          <a:ext cx="1269" cy="1345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61612</xdr:rowOff>
    </xdr:from>
    <xdr:ext cx="469744" cy="259045"/>
    <xdr:sp macro="" textlink="">
      <xdr:nvSpPr>
        <xdr:cNvPr id="128" name="債務償還比率最小値テキスト">
          <a:extLst>
            <a:ext uri="{FF2B5EF4-FFF2-40B4-BE49-F238E27FC236}">
              <a16:creationId xmlns:a16="http://schemas.microsoft.com/office/drawing/2014/main" id="{5831C899-2D4F-40C6-9C49-C1E294514426}"/>
            </a:ext>
          </a:extLst>
        </xdr:cNvPr>
        <xdr:cNvSpPr txBox="1"/>
      </xdr:nvSpPr>
      <xdr:spPr>
        <a:xfrm>
          <a:off x="14846300"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57785</xdr:rowOff>
    </xdr:from>
    <xdr:to>
      <xdr:col>76</xdr:col>
      <xdr:colOff>111125</xdr:colOff>
      <xdr:row>34</xdr:row>
      <xdr:rowOff>57785</xdr:rowOff>
    </xdr:to>
    <xdr:cxnSp macro="">
      <xdr:nvCxnSpPr>
        <xdr:cNvPr id="129" name="直線コネクタ 128">
          <a:extLst>
            <a:ext uri="{FF2B5EF4-FFF2-40B4-BE49-F238E27FC236}">
              <a16:creationId xmlns:a16="http://schemas.microsoft.com/office/drawing/2014/main" id="{60CBDC8C-341A-4F56-9B98-FBFC3F193AF3}"/>
            </a:ext>
          </a:extLst>
        </xdr:cNvPr>
        <xdr:cNvCxnSpPr/>
      </xdr:nvCxnSpPr>
      <xdr:spPr>
        <a:xfrm>
          <a:off x="14706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AFB6218E-B6C9-406D-B6D0-4DCB13E3940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B099460F-194A-40A9-9D3E-B592233F6CD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32159</xdr:rowOff>
    </xdr:from>
    <xdr:ext cx="469744" cy="259045"/>
    <xdr:sp macro="" textlink="">
      <xdr:nvSpPr>
        <xdr:cNvPr id="132" name="債務償還比率平均値テキスト">
          <a:extLst>
            <a:ext uri="{FF2B5EF4-FFF2-40B4-BE49-F238E27FC236}">
              <a16:creationId xmlns:a16="http://schemas.microsoft.com/office/drawing/2014/main" id="{2F635E34-946B-4B98-B8F5-B5239B1F7C27}"/>
            </a:ext>
          </a:extLst>
        </xdr:cNvPr>
        <xdr:cNvSpPr txBox="1"/>
      </xdr:nvSpPr>
      <xdr:spPr>
        <a:xfrm>
          <a:off x="14846300" y="5775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9282</xdr:rowOff>
    </xdr:from>
    <xdr:to>
      <xdr:col>76</xdr:col>
      <xdr:colOff>73025</xdr:colOff>
      <xdr:row>30</xdr:row>
      <xdr:rowOff>110882</xdr:rowOff>
    </xdr:to>
    <xdr:sp macro="" textlink="">
      <xdr:nvSpPr>
        <xdr:cNvPr id="133" name="フローチャート: 判断 132">
          <a:extLst>
            <a:ext uri="{FF2B5EF4-FFF2-40B4-BE49-F238E27FC236}">
              <a16:creationId xmlns:a16="http://schemas.microsoft.com/office/drawing/2014/main" id="{CE3175F0-6EE1-4AF5-ABA5-0841569ED6A3}"/>
            </a:ext>
          </a:extLst>
        </xdr:cNvPr>
        <xdr:cNvSpPr/>
      </xdr:nvSpPr>
      <xdr:spPr>
        <a:xfrm>
          <a:off x="14744700" y="5924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155184</xdr:rowOff>
    </xdr:from>
    <xdr:to>
      <xdr:col>72</xdr:col>
      <xdr:colOff>123825</xdr:colOff>
      <xdr:row>30</xdr:row>
      <xdr:rowOff>85334</xdr:rowOff>
    </xdr:to>
    <xdr:sp macro="" textlink="">
      <xdr:nvSpPr>
        <xdr:cNvPr id="134" name="フローチャート: 判断 133">
          <a:extLst>
            <a:ext uri="{FF2B5EF4-FFF2-40B4-BE49-F238E27FC236}">
              <a16:creationId xmlns:a16="http://schemas.microsoft.com/office/drawing/2014/main" id="{F402D093-067C-40CE-B1B0-0373006106C8}"/>
            </a:ext>
          </a:extLst>
        </xdr:cNvPr>
        <xdr:cNvSpPr/>
      </xdr:nvSpPr>
      <xdr:spPr>
        <a:xfrm>
          <a:off x="14033500" y="5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50853</xdr:rowOff>
    </xdr:from>
    <xdr:to>
      <xdr:col>68</xdr:col>
      <xdr:colOff>123825</xdr:colOff>
      <xdr:row>31</xdr:row>
      <xdr:rowOff>152453</xdr:rowOff>
    </xdr:to>
    <xdr:sp macro="" textlink="">
      <xdr:nvSpPr>
        <xdr:cNvPr id="135" name="フローチャート: 判断 134">
          <a:extLst>
            <a:ext uri="{FF2B5EF4-FFF2-40B4-BE49-F238E27FC236}">
              <a16:creationId xmlns:a16="http://schemas.microsoft.com/office/drawing/2014/main" id="{54D7796D-1EEB-4BE3-87F0-129F9304043F}"/>
            </a:ext>
          </a:extLst>
        </xdr:cNvPr>
        <xdr:cNvSpPr/>
      </xdr:nvSpPr>
      <xdr:spPr>
        <a:xfrm>
          <a:off x="13271500" y="61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75142</xdr:rowOff>
    </xdr:from>
    <xdr:to>
      <xdr:col>64</xdr:col>
      <xdr:colOff>123825</xdr:colOff>
      <xdr:row>32</xdr:row>
      <xdr:rowOff>5292</xdr:rowOff>
    </xdr:to>
    <xdr:sp macro="" textlink="">
      <xdr:nvSpPr>
        <xdr:cNvPr id="136" name="フローチャート: 判断 135">
          <a:extLst>
            <a:ext uri="{FF2B5EF4-FFF2-40B4-BE49-F238E27FC236}">
              <a16:creationId xmlns:a16="http://schemas.microsoft.com/office/drawing/2014/main" id="{7CC5E61A-C6FF-42F0-83E0-722EB6974B5C}"/>
            </a:ext>
          </a:extLst>
        </xdr:cNvPr>
        <xdr:cNvSpPr/>
      </xdr:nvSpPr>
      <xdr:spPr>
        <a:xfrm>
          <a:off x="125095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70104</xdr:rowOff>
    </xdr:from>
    <xdr:to>
      <xdr:col>60</xdr:col>
      <xdr:colOff>123825</xdr:colOff>
      <xdr:row>32</xdr:row>
      <xdr:rowOff>254</xdr:rowOff>
    </xdr:to>
    <xdr:sp macro="" textlink="">
      <xdr:nvSpPr>
        <xdr:cNvPr id="137" name="フローチャート: 判断 136">
          <a:extLst>
            <a:ext uri="{FF2B5EF4-FFF2-40B4-BE49-F238E27FC236}">
              <a16:creationId xmlns:a16="http://schemas.microsoft.com/office/drawing/2014/main" id="{7A88C198-191B-40B1-913C-CC47AE4F6963}"/>
            </a:ext>
          </a:extLst>
        </xdr:cNvPr>
        <xdr:cNvSpPr/>
      </xdr:nvSpPr>
      <xdr:spPr>
        <a:xfrm>
          <a:off x="11747500" y="615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64C7B02-579B-40A7-BD9F-C93D20FA613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DBE33C5-8C7D-40F5-875B-E6659241339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2A385B4-4056-4950-979F-EF3CB346393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747D51B-127C-4994-AB72-29CA41DAAF0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88F5818-EB69-49B3-9092-82FF9C111C6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130736</xdr:rowOff>
    </xdr:from>
    <xdr:to>
      <xdr:col>76</xdr:col>
      <xdr:colOff>73025</xdr:colOff>
      <xdr:row>32</xdr:row>
      <xdr:rowOff>60886</xdr:rowOff>
    </xdr:to>
    <xdr:sp macro="" textlink="">
      <xdr:nvSpPr>
        <xdr:cNvPr id="143" name="楕円 142">
          <a:extLst>
            <a:ext uri="{FF2B5EF4-FFF2-40B4-BE49-F238E27FC236}">
              <a16:creationId xmlns:a16="http://schemas.microsoft.com/office/drawing/2014/main" id="{1F8FBD78-EF1A-4157-B838-83D625488542}"/>
            </a:ext>
          </a:extLst>
        </xdr:cNvPr>
        <xdr:cNvSpPr/>
      </xdr:nvSpPr>
      <xdr:spPr>
        <a:xfrm>
          <a:off x="14744700" y="62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109163</xdr:rowOff>
    </xdr:from>
    <xdr:ext cx="469744" cy="259045"/>
    <xdr:sp macro="" textlink="">
      <xdr:nvSpPr>
        <xdr:cNvPr id="144" name="債務償還比率該当値テキスト">
          <a:extLst>
            <a:ext uri="{FF2B5EF4-FFF2-40B4-BE49-F238E27FC236}">
              <a16:creationId xmlns:a16="http://schemas.microsoft.com/office/drawing/2014/main" id="{CC79C568-AD96-4AC4-A587-74029BAB9568}"/>
            </a:ext>
          </a:extLst>
        </xdr:cNvPr>
        <xdr:cNvSpPr txBox="1"/>
      </xdr:nvSpPr>
      <xdr:spPr>
        <a:xfrm>
          <a:off x="14846300" y="61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81798</xdr:rowOff>
    </xdr:from>
    <xdr:to>
      <xdr:col>72</xdr:col>
      <xdr:colOff>123825</xdr:colOff>
      <xdr:row>32</xdr:row>
      <xdr:rowOff>11948</xdr:rowOff>
    </xdr:to>
    <xdr:sp macro="" textlink="">
      <xdr:nvSpPr>
        <xdr:cNvPr id="145" name="楕円 144">
          <a:extLst>
            <a:ext uri="{FF2B5EF4-FFF2-40B4-BE49-F238E27FC236}">
              <a16:creationId xmlns:a16="http://schemas.microsoft.com/office/drawing/2014/main" id="{07D7352C-A778-4B7A-A183-7278ECCAF7A2}"/>
            </a:ext>
          </a:extLst>
        </xdr:cNvPr>
        <xdr:cNvSpPr/>
      </xdr:nvSpPr>
      <xdr:spPr>
        <a:xfrm>
          <a:off x="14033500" y="616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132598</xdr:rowOff>
    </xdr:from>
    <xdr:to>
      <xdr:col>76</xdr:col>
      <xdr:colOff>22225</xdr:colOff>
      <xdr:row>32</xdr:row>
      <xdr:rowOff>10086</xdr:rowOff>
    </xdr:to>
    <xdr:cxnSp macro="">
      <xdr:nvCxnSpPr>
        <xdr:cNvPr id="146" name="直線コネクタ 145">
          <a:extLst>
            <a:ext uri="{FF2B5EF4-FFF2-40B4-BE49-F238E27FC236}">
              <a16:creationId xmlns:a16="http://schemas.microsoft.com/office/drawing/2014/main" id="{9085ACE8-A97B-406E-8A50-6EE87B33205C}"/>
            </a:ext>
          </a:extLst>
        </xdr:cNvPr>
        <xdr:cNvCxnSpPr/>
      </xdr:nvCxnSpPr>
      <xdr:spPr>
        <a:xfrm>
          <a:off x="14084300" y="6219073"/>
          <a:ext cx="711200" cy="4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142621</xdr:rowOff>
    </xdr:from>
    <xdr:to>
      <xdr:col>68</xdr:col>
      <xdr:colOff>123825</xdr:colOff>
      <xdr:row>33</xdr:row>
      <xdr:rowOff>72771</xdr:rowOff>
    </xdr:to>
    <xdr:sp macro="" textlink="">
      <xdr:nvSpPr>
        <xdr:cNvPr id="147" name="楕円 146">
          <a:extLst>
            <a:ext uri="{FF2B5EF4-FFF2-40B4-BE49-F238E27FC236}">
              <a16:creationId xmlns:a16="http://schemas.microsoft.com/office/drawing/2014/main" id="{025F4400-8846-454E-9A72-0BD4B4E48AE2}"/>
            </a:ext>
          </a:extLst>
        </xdr:cNvPr>
        <xdr:cNvSpPr/>
      </xdr:nvSpPr>
      <xdr:spPr>
        <a:xfrm>
          <a:off x="13271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132598</xdr:rowOff>
    </xdr:from>
    <xdr:to>
      <xdr:col>72</xdr:col>
      <xdr:colOff>73025</xdr:colOff>
      <xdr:row>33</xdr:row>
      <xdr:rowOff>21971</xdr:rowOff>
    </xdr:to>
    <xdr:cxnSp macro="">
      <xdr:nvCxnSpPr>
        <xdr:cNvPr id="148" name="直線コネクタ 147">
          <a:extLst>
            <a:ext uri="{FF2B5EF4-FFF2-40B4-BE49-F238E27FC236}">
              <a16:creationId xmlns:a16="http://schemas.microsoft.com/office/drawing/2014/main" id="{0FFBF957-889B-43AA-AA4B-3E5634E7F37A}"/>
            </a:ext>
          </a:extLst>
        </xdr:cNvPr>
        <xdr:cNvCxnSpPr/>
      </xdr:nvCxnSpPr>
      <xdr:spPr>
        <a:xfrm flipV="1">
          <a:off x="13322300" y="6219073"/>
          <a:ext cx="762000" cy="23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4995</xdr:rowOff>
    </xdr:from>
    <xdr:to>
      <xdr:col>64</xdr:col>
      <xdr:colOff>123825</xdr:colOff>
      <xdr:row>33</xdr:row>
      <xdr:rowOff>106595</xdr:rowOff>
    </xdr:to>
    <xdr:sp macro="" textlink="">
      <xdr:nvSpPr>
        <xdr:cNvPr id="149" name="楕円 148">
          <a:extLst>
            <a:ext uri="{FF2B5EF4-FFF2-40B4-BE49-F238E27FC236}">
              <a16:creationId xmlns:a16="http://schemas.microsoft.com/office/drawing/2014/main" id="{EDBD9EF1-9EA3-49B6-BF53-79FD48B1EF1F}"/>
            </a:ext>
          </a:extLst>
        </xdr:cNvPr>
        <xdr:cNvSpPr/>
      </xdr:nvSpPr>
      <xdr:spPr>
        <a:xfrm>
          <a:off x="12509500" y="64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21971</xdr:rowOff>
    </xdr:from>
    <xdr:to>
      <xdr:col>68</xdr:col>
      <xdr:colOff>73025</xdr:colOff>
      <xdr:row>33</xdr:row>
      <xdr:rowOff>55795</xdr:rowOff>
    </xdr:to>
    <xdr:cxnSp macro="">
      <xdr:nvCxnSpPr>
        <xdr:cNvPr id="150" name="直線コネクタ 149">
          <a:extLst>
            <a:ext uri="{FF2B5EF4-FFF2-40B4-BE49-F238E27FC236}">
              <a16:creationId xmlns:a16="http://schemas.microsoft.com/office/drawing/2014/main" id="{57781AB3-48C5-440D-BF4C-5EC58F200FB0}"/>
            </a:ext>
          </a:extLst>
        </xdr:cNvPr>
        <xdr:cNvCxnSpPr/>
      </xdr:nvCxnSpPr>
      <xdr:spPr>
        <a:xfrm flipV="1">
          <a:off x="12560300" y="6451346"/>
          <a:ext cx="762000" cy="3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83069</xdr:rowOff>
    </xdr:from>
    <xdr:to>
      <xdr:col>60</xdr:col>
      <xdr:colOff>123825</xdr:colOff>
      <xdr:row>33</xdr:row>
      <xdr:rowOff>13219</xdr:rowOff>
    </xdr:to>
    <xdr:sp macro="" textlink="">
      <xdr:nvSpPr>
        <xdr:cNvPr id="151" name="楕円 150">
          <a:extLst>
            <a:ext uri="{FF2B5EF4-FFF2-40B4-BE49-F238E27FC236}">
              <a16:creationId xmlns:a16="http://schemas.microsoft.com/office/drawing/2014/main" id="{FEF1128D-8122-426E-A479-C31C71D48483}"/>
            </a:ext>
          </a:extLst>
        </xdr:cNvPr>
        <xdr:cNvSpPr/>
      </xdr:nvSpPr>
      <xdr:spPr>
        <a:xfrm>
          <a:off x="11747500" y="634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133869</xdr:rowOff>
    </xdr:from>
    <xdr:to>
      <xdr:col>64</xdr:col>
      <xdr:colOff>73025</xdr:colOff>
      <xdr:row>33</xdr:row>
      <xdr:rowOff>55795</xdr:rowOff>
    </xdr:to>
    <xdr:cxnSp macro="">
      <xdr:nvCxnSpPr>
        <xdr:cNvPr id="152" name="直線コネクタ 151">
          <a:extLst>
            <a:ext uri="{FF2B5EF4-FFF2-40B4-BE49-F238E27FC236}">
              <a16:creationId xmlns:a16="http://schemas.microsoft.com/office/drawing/2014/main" id="{9244F9C1-606B-42D0-A5A0-E04826B5F6CA}"/>
            </a:ext>
          </a:extLst>
        </xdr:cNvPr>
        <xdr:cNvCxnSpPr/>
      </xdr:nvCxnSpPr>
      <xdr:spPr>
        <a:xfrm>
          <a:off x="11798300" y="6391794"/>
          <a:ext cx="762000" cy="9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101861</xdr:rowOff>
    </xdr:from>
    <xdr:ext cx="469744" cy="259045"/>
    <xdr:sp macro="" textlink="">
      <xdr:nvSpPr>
        <xdr:cNvPr id="153" name="n_1aveValue債務償還比率">
          <a:extLst>
            <a:ext uri="{FF2B5EF4-FFF2-40B4-BE49-F238E27FC236}">
              <a16:creationId xmlns:a16="http://schemas.microsoft.com/office/drawing/2014/main" id="{029626BD-51F3-44D8-B48F-932CCE0CF5D8}"/>
            </a:ext>
          </a:extLst>
        </xdr:cNvPr>
        <xdr:cNvSpPr txBox="1"/>
      </xdr:nvSpPr>
      <xdr:spPr>
        <a:xfrm>
          <a:off x="13836727" y="56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168980</xdr:rowOff>
    </xdr:from>
    <xdr:ext cx="469744" cy="259045"/>
    <xdr:sp macro="" textlink="">
      <xdr:nvSpPr>
        <xdr:cNvPr id="154" name="n_2aveValue債務償還比率">
          <a:extLst>
            <a:ext uri="{FF2B5EF4-FFF2-40B4-BE49-F238E27FC236}">
              <a16:creationId xmlns:a16="http://schemas.microsoft.com/office/drawing/2014/main" id="{D2B2F725-19F0-48DB-B6CD-4D64F84B66FE}"/>
            </a:ext>
          </a:extLst>
        </xdr:cNvPr>
        <xdr:cNvSpPr txBox="1"/>
      </xdr:nvSpPr>
      <xdr:spPr>
        <a:xfrm>
          <a:off x="13087427" y="591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21819</xdr:rowOff>
    </xdr:from>
    <xdr:ext cx="469744" cy="259045"/>
    <xdr:sp macro="" textlink="">
      <xdr:nvSpPr>
        <xdr:cNvPr id="155" name="n_3aveValue債務償還比率">
          <a:extLst>
            <a:ext uri="{FF2B5EF4-FFF2-40B4-BE49-F238E27FC236}">
              <a16:creationId xmlns:a16="http://schemas.microsoft.com/office/drawing/2014/main" id="{D96A6F95-3884-45B9-BAD3-A26DA277CDD6}"/>
            </a:ext>
          </a:extLst>
        </xdr:cNvPr>
        <xdr:cNvSpPr txBox="1"/>
      </xdr:nvSpPr>
      <xdr:spPr>
        <a:xfrm>
          <a:off x="12325427" y="593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16781</xdr:rowOff>
    </xdr:from>
    <xdr:ext cx="469744" cy="259045"/>
    <xdr:sp macro="" textlink="">
      <xdr:nvSpPr>
        <xdr:cNvPr id="156" name="n_4aveValue債務償還比率">
          <a:extLst>
            <a:ext uri="{FF2B5EF4-FFF2-40B4-BE49-F238E27FC236}">
              <a16:creationId xmlns:a16="http://schemas.microsoft.com/office/drawing/2014/main" id="{BA2CE2A7-DA32-45DA-B41F-C64F7C41F118}"/>
            </a:ext>
          </a:extLst>
        </xdr:cNvPr>
        <xdr:cNvSpPr txBox="1"/>
      </xdr:nvSpPr>
      <xdr:spPr>
        <a:xfrm>
          <a:off x="11563427" y="593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3075</xdr:rowOff>
    </xdr:from>
    <xdr:ext cx="469744" cy="259045"/>
    <xdr:sp macro="" textlink="">
      <xdr:nvSpPr>
        <xdr:cNvPr id="157" name="n_1mainValue債務償還比率">
          <a:extLst>
            <a:ext uri="{FF2B5EF4-FFF2-40B4-BE49-F238E27FC236}">
              <a16:creationId xmlns:a16="http://schemas.microsoft.com/office/drawing/2014/main" id="{E4D7FD12-5E4D-4D09-BC85-7F2AB0368D1D}"/>
            </a:ext>
          </a:extLst>
        </xdr:cNvPr>
        <xdr:cNvSpPr txBox="1"/>
      </xdr:nvSpPr>
      <xdr:spPr>
        <a:xfrm>
          <a:off x="13836727" y="626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63898</xdr:rowOff>
    </xdr:from>
    <xdr:ext cx="469744" cy="259045"/>
    <xdr:sp macro="" textlink="">
      <xdr:nvSpPr>
        <xdr:cNvPr id="158" name="n_2mainValue債務償還比率">
          <a:extLst>
            <a:ext uri="{FF2B5EF4-FFF2-40B4-BE49-F238E27FC236}">
              <a16:creationId xmlns:a16="http://schemas.microsoft.com/office/drawing/2014/main" id="{F5E6119D-48BD-4F0B-8775-896CD3BA1112}"/>
            </a:ext>
          </a:extLst>
        </xdr:cNvPr>
        <xdr:cNvSpPr txBox="1"/>
      </xdr:nvSpPr>
      <xdr:spPr>
        <a:xfrm>
          <a:off x="13087427" y="649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97722</xdr:rowOff>
    </xdr:from>
    <xdr:ext cx="469744" cy="259045"/>
    <xdr:sp macro="" textlink="">
      <xdr:nvSpPr>
        <xdr:cNvPr id="159" name="n_3mainValue債務償還比率">
          <a:extLst>
            <a:ext uri="{FF2B5EF4-FFF2-40B4-BE49-F238E27FC236}">
              <a16:creationId xmlns:a16="http://schemas.microsoft.com/office/drawing/2014/main" id="{4CB1C90F-C342-4FB3-9766-14EB2F3BF3B7}"/>
            </a:ext>
          </a:extLst>
        </xdr:cNvPr>
        <xdr:cNvSpPr txBox="1"/>
      </xdr:nvSpPr>
      <xdr:spPr>
        <a:xfrm>
          <a:off x="12325427" y="65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4346</xdr:rowOff>
    </xdr:from>
    <xdr:ext cx="469744" cy="259045"/>
    <xdr:sp macro="" textlink="">
      <xdr:nvSpPr>
        <xdr:cNvPr id="160" name="n_4mainValue債務償還比率">
          <a:extLst>
            <a:ext uri="{FF2B5EF4-FFF2-40B4-BE49-F238E27FC236}">
              <a16:creationId xmlns:a16="http://schemas.microsoft.com/office/drawing/2014/main" id="{5B37D873-62C6-4AE4-BBD1-188C092A1A84}"/>
            </a:ext>
          </a:extLst>
        </xdr:cNvPr>
        <xdr:cNvSpPr txBox="1"/>
      </xdr:nvSpPr>
      <xdr:spPr>
        <a:xfrm>
          <a:off x="11563427" y="643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C2FA8036-1CD2-4E27-BFA0-46EFC02B379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9B606C7A-4F51-4EEE-98E0-7547EB31BB5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7CB7835D-CBF2-45C1-A595-F56B6C8A75D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847FD455-CFA9-45D2-B6D5-6B4F466B2AE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46A4649F-25CF-4545-A0BC-0FE0938EFB8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791D642E-B1A7-41FB-9544-25EF3D5E4B1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A4C47E3-EC09-47C5-8413-0D4574810B1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7D82C0A-CACF-4F25-8D43-D4F98E3C5AF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22EAA87-AB8F-4F6C-B1E6-E8F959F663C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93C55D7-F490-43C4-B0CD-5DB41C0246E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C6B16D1-50FD-47C8-B94A-26054BFDE04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A331469-BA7D-440C-9273-DEA58AD24B7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1994FE-9B00-4F49-A6ED-D095D3CF4D2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027784C-5716-4D67-AB49-5052113D06C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7560DA-C76F-4942-A3AE-12FFA24CBB0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2C5890-33F2-4ED6-8505-E20AE17AB18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19,228
18,985
236.71
11,179,042
10,870,037
282,121
6,391,677
7,701,072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01DDD00-AF3D-4921-BBD7-08003E38C53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7D5904D-6025-48F4-A350-16925F0A30E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3888E10-585E-40E2-95A8-DC78A5C7CB6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5259484-23C3-4DBC-B6A6-C5B40962D76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5C72F82-C837-48A3-8FB2-67065E71700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FC4A6B8-310D-46E9-BB40-BDBDFF128EE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00715D0-FABA-43FB-95F6-B13C0C1899C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2BEDB1B-B5B4-4BBC-9FB8-75CA7CEE893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9F09A16-6F4E-4953-83E9-80DCB2CDD12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2BDF50D-BC2C-40F9-BC74-3259C91CFD2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94612B8-B5AB-4FB7-833C-C8576EF4100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7D88B18-7271-4D1B-925B-E493506E8D0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912F0B8-D0C0-43BF-BB1D-3A47A17898F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B655F6B-CF9A-4DD6-A265-D5384A4C17B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A8761DD-7631-4835-AC52-14AAFAD7511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66B376A-4E4D-40C1-92AC-0FB26C89F66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C127AB9-2038-43EA-B7FE-9BB1602F6A6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8EDC7E0-7B8A-412C-B795-F2D6ABE4CBB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1931D4E-D7F0-45B6-BC40-009571AE0C0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4EFBC1E-BFB0-492E-840A-EFE8494E863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C39B70F-D93B-452A-B748-E64C5C6D38A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C9BD66B-52DE-49C2-B30C-1E995AC1358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871873B-B221-456E-8DAE-E2C5FE7EC5A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9BC5C8E-F9B3-45B9-8BA9-C57F87D992E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AB57AD3-C9A9-4AC7-AD2E-C67F82BF925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0F6C667-4246-4773-9D94-57183905C92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3627DD1-AB9C-4FE1-AAEB-E7868C2F0BA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7EDB7DA-E537-410D-A9C2-3C65440FB5B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C11A378-E14F-4B1B-B519-D1414ABE65C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EB458BE-CE8A-464F-9FD4-4D30DCE0747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4D67ED0-F36D-4B6A-B1D6-EF713B62791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13B03C9-52CB-458E-956E-59BF6C7EBB3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384700B-B702-4C86-A2BF-A8A5F096C2A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2E6774D-9E1F-486B-8B25-E5CD37D1667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E188B96-9553-4E53-8DE4-3F3D6DC9D84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42A3005-2F4E-408E-B9E2-BB7C5F71C4C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598F20A-56AD-4625-A725-8AC51DF3EE3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0100D0C-824F-44FC-86CE-AC8B6CB8646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C4409F8-9FBD-4E83-93E8-364D2B41589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8C33461-F45B-43E0-87ED-19A4242E55C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F0C9F20-F26B-430D-B613-CF2103D2955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C7D773-19C0-4402-B248-ECE37FD1C88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5B812BA-B7E5-49B6-A800-B861A42805D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DED35DB-8A42-412B-8B43-48BEF99A659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2CF7DFB-B6A1-4A29-94CC-CAA4E92BA4F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100965</xdr:rowOff>
    </xdr:to>
    <xdr:cxnSp macro="">
      <xdr:nvCxnSpPr>
        <xdr:cNvPr id="57" name="直線コネクタ 56">
          <a:extLst>
            <a:ext uri="{FF2B5EF4-FFF2-40B4-BE49-F238E27FC236}">
              <a16:creationId xmlns:a16="http://schemas.microsoft.com/office/drawing/2014/main" id="{3205C2E1-F7CE-4194-9246-EC9499CA86A0}"/>
            </a:ext>
          </a:extLst>
        </xdr:cNvPr>
        <xdr:cNvCxnSpPr/>
      </xdr:nvCxnSpPr>
      <xdr:spPr>
        <a:xfrm flipV="1">
          <a:off x="4634865" y="58388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8" name="【道路】&#10;有形固定資産減価償却率最小値テキスト">
          <a:extLst>
            <a:ext uri="{FF2B5EF4-FFF2-40B4-BE49-F238E27FC236}">
              <a16:creationId xmlns:a16="http://schemas.microsoft.com/office/drawing/2014/main" id="{63536B71-30C1-4F17-A3F1-7429538E8714}"/>
            </a:ext>
          </a:extLst>
        </xdr:cNvPr>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9" name="直線コネクタ 58">
          <a:extLst>
            <a:ext uri="{FF2B5EF4-FFF2-40B4-BE49-F238E27FC236}">
              <a16:creationId xmlns:a16="http://schemas.microsoft.com/office/drawing/2014/main" id="{3A8C1955-8C6C-42CE-BAC9-50FE813EB158}"/>
            </a:ext>
          </a:extLst>
        </xdr:cNvPr>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DCD91B60-8EBC-4A6E-8442-BC407036A5B3}"/>
            </a:ext>
          </a:extLst>
        </xdr:cNvPr>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87B400DF-5563-483B-892F-C3DCF141EAC0}"/>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48277</xdr:rowOff>
    </xdr:from>
    <xdr:ext cx="405111" cy="259045"/>
    <xdr:sp macro="" textlink="">
      <xdr:nvSpPr>
        <xdr:cNvPr id="62" name="【道路】&#10;有形固定資産減価償却率平均値テキスト">
          <a:extLst>
            <a:ext uri="{FF2B5EF4-FFF2-40B4-BE49-F238E27FC236}">
              <a16:creationId xmlns:a16="http://schemas.microsoft.com/office/drawing/2014/main" id="{0CE46D05-9169-483B-8264-8D6B3536FD0D}"/>
            </a:ext>
          </a:extLst>
        </xdr:cNvPr>
        <xdr:cNvSpPr txBox="1"/>
      </xdr:nvSpPr>
      <xdr:spPr>
        <a:xfrm>
          <a:off x="4673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63" name="フローチャート: 判断 62">
          <a:extLst>
            <a:ext uri="{FF2B5EF4-FFF2-40B4-BE49-F238E27FC236}">
              <a16:creationId xmlns:a16="http://schemas.microsoft.com/office/drawing/2014/main" id="{A6B51C87-1FAC-4FDB-B065-37944A7BEE09}"/>
            </a:ext>
          </a:extLst>
        </xdr:cNvPr>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xdr:rowOff>
    </xdr:from>
    <xdr:to>
      <xdr:col>20</xdr:col>
      <xdr:colOff>38100</xdr:colOff>
      <xdr:row>38</xdr:row>
      <xdr:rowOff>102235</xdr:rowOff>
    </xdr:to>
    <xdr:sp macro="" textlink="">
      <xdr:nvSpPr>
        <xdr:cNvPr id="64" name="フローチャート: 判断 63">
          <a:extLst>
            <a:ext uri="{FF2B5EF4-FFF2-40B4-BE49-F238E27FC236}">
              <a16:creationId xmlns:a16="http://schemas.microsoft.com/office/drawing/2014/main" id="{A34AFC89-A9C3-4E3C-8FBA-D7EE93FC4A7B}"/>
            </a:ext>
          </a:extLst>
        </xdr:cNvPr>
        <xdr:cNvSpPr/>
      </xdr:nvSpPr>
      <xdr:spPr>
        <a:xfrm>
          <a:off x="3746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42545</xdr:rowOff>
    </xdr:from>
    <xdr:to>
      <xdr:col>15</xdr:col>
      <xdr:colOff>101600</xdr:colOff>
      <xdr:row>38</xdr:row>
      <xdr:rowOff>144145</xdr:rowOff>
    </xdr:to>
    <xdr:sp macro="" textlink="">
      <xdr:nvSpPr>
        <xdr:cNvPr id="65" name="フローチャート: 判断 64">
          <a:extLst>
            <a:ext uri="{FF2B5EF4-FFF2-40B4-BE49-F238E27FC236}">
              <a16:creationId xmlns:a16="http://schemas.microsoft.com/office/drawing/2014/main" id="{38D859FA-474B-4E25-8FA8-97599D4ADF22}"/>
            </a:ext>
          </a:extLst>
        </xdr:cNvPr>
        <xdr:cNvSpPr/>
      </xdr:nvSpPr>
      <xdr:spPr>
        <a:xfrm>
          <a:off x="2857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6" name="フローチャート: 判断 65">
          <a:extLst>
            <a:ext uri="{FF2B5EF4-FFF2-40B4-BE49-F238E27FC236}">
              <a16:creationId xmlns:a16="http://schemas.microsoft.com/office/drawing/2014/main" id="{CE5003B4-BD03-44ED-A19A-0FC1C9AABC59}"/>
            </a:ext>
          </a:extLst>
        </xdr:cNvPr>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101600</xdr:rowOff>
    </xdr:from>
    <xdr:to>
      <xdr:col>6</xdr:col>
      <xdr:colOff>38100</xdr:colOff>
      <xdr:row>38</xdr:row>
      <xdr:rowOff>31750</xdr:rowOff>
    </xdr:to>
    <xdr:sp macro="" textlink="">
      <xdr:nvSpPr>
        <xdr:cNvPr id="67" name="フローチャート: 判断 66">
          <a:extLst>
            <a:ext uri="{FF2B5EF4-FFF2-40B4-BE49-F238E27FC236}">
              <a16:creationId xmlns:a16="http://schemas.microsoft.com/office/drawing/2014/main" id="{BE2F7860-09CF-41BE-90C0-9647E1A4AE2C}"/>
            </a:ext>
          </a:extLst>
        </xdr:cNvPr>
        <xdr:cNvSpPr/>
      </xdr:nvSpPr>
      <xdr:spPr>
        <a:xfrm>
          <a:off x="1079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EF4BC05-426F-47A7-BD35-50C02ED4AC8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72C6F13-4D19-4865-B023-6A9ED84BD4D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C697695-D99E-4B06-ADC1-D131FA1C801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3534CC3-1464-420F-BCE5-42BE34B76CF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ADEDA28-31E5-48F7-8CE4-CA1F7A7F3A4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73" name="楕円 72">
          <a:extLst>
            <a:ext uri="{FF2B5EF4-FFF2-40B4-BE49-F238E27FC236}">
              <a16:creationId xmlns:a16="http://schemas.microsoft.com/office/drawing/2014/main" id="{B7EDE04C-96DC-4D79-A512-7631A43D5FBD}"/>
            </a:ext>
          </a:extLst>
        </xdr:cNvPr>
        <xdr:cNvSpPr/>
      </xdr:nvSpPr>
      <xdr:spPr>
        <a:xfrm>
          <a:off x="4584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60977</xdr:rowOff>
    </xdr:from>
    <xdr:ext cx="405111" cy="259045"/>
    <xdr:sp macro="" textlink="">
      <xdr:nvSpPr>
        <xdr:cNvPr id="74" name="【道路】&#10;有形固定資産減価償却率該当値テキスト">
          <a:extLst>
            <a:ext uri="{FF2B5EF4-FFF2-40B4-BE49-F238E27FC236}">
              <a16:creationId xmlns:a16="http://schemas.microsoft.com/office/drawing/2014/main" id="{2FECB77D-29C7-4DB1-B1FD-7FC395C7F244}"/>
            </a:ext>
          </a:extLst>
        </xdr:cNvPr>
        <xdr:cNvSpPr txBox="1"/>
      </xdr:nvSpPr>
      <xdr:spPr>
        <a:xfrm>
          <a:off x="46736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53975</xdr:rowOff>
    </xdr:from>
    <xdr:to>
      <xdr:col>20</xdr:col>
      <xdr:colOff>38100</xdr:colOff>
      <xdr:row>38</xdr:row>
      <xdr:rowOff>155575</xdr:rowOff>
    </xdr:to>
    <xdr:sp macro="" textlink="">
      <xdr:nvSpPr>
        <xdr:cNvPr id="75" name="楕円 74">
          <a:extLst>
            <a:ext uri="{FF2B5EF4-FFF2-40B4-BE49-F238E27FC236}">
              <a16:creationId xmlns:a16="http://schemas.microsoft.com/office/drawing/2014/main" id="{CF1E52CE-A25F-4FFA-8F45-163C3987B25E}"/>
            </a:ext>
          </a:extLst>
        </xdr:cNvPr>
        <xdr:cNvSpPr/>
      </xdr:nvSpPr>
      <xdr:spPr>
        <a:xfrm>
          <a:off x="3746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104775</xdr:rowOff>
    </xdr:from>
    <xdr:to>
      <xdr:col>24</xdr:col>
      <xdr:colOff>63500</xdr:colOff>
      <xdr:row>38</xdr:row>
      <xdr:rowOff>133350</xdr:rowOff>
    </xdr:to>
    <xdr:cxnSp macro="">
      <xdr:nvCxnSpPr>
        <xdr:cNvPr id="76" name="直線コネクタ 75">
          <a:extLst>
            <a:ext uri="{FF2B5EF4-FFF2-40B4-BE49-F238E27FC236}">
              <a16:creationId xmlns:a16="http://schemas.microsoft.com/office/drawing/2014/main" id="{86D22A9B-5040-4E17-980C-2EB467F00A00}"/>
            </a:ext>
          </a:extLst>
        </xdr:cNvPr>
        <xdr:cNvCxnSpPr/>
      </xdr:nvCxnSpPr>
      <xdr:spPr>
        <a:xfrm>
          <a:off x="3797300" y="66198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29210</xdr:rowOff>
    </xdr:from>
    <xdr:to>
      <xdr:col>15</xdr:col>
      <xdr:colOff>101600</xdr:colOff>
      <xdr:row>38</xdr:row>
      <xdr:rowOff>130810</xdr:rowOff>
    </xdr:to>
    <xdr:sp macro="" textlink="">
      <xdr:nvSpPr>
        <xdr:cNvPr id="77" name="楕円 76">
          <a:extLst>
            <a:ext uri="{FF2B5EF4-FFF2-40B4-BE49-F238E27FC236}">
              <a16:creationId xmlns:a16="http://schemas.microsoft.com/office/drawing/2014/main" id="{97A6181C-ADD5-42F5-B95B-D8C9892B21B3}"/>
            </a:ext>
          </a:extLst>
        </xdr:cNvPr>
        <xdr:cNvSpPr/>
      </xdr:nvSpPr>
      <xdr:spPr>
        <a:xfrm>
          <a:off x="2857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80010</xdr:rowOff>
    </xdr:from>
    <xdr:to>
      <xdr:col>19</xdr:col>
      <xdr:colOff>177800</xdr:colOff>
      <xdr:row>38</xdr:row>
      <xdr:rowOff>104775</xdr:rowOff>
    </xdr:to>
    <xdr:cxnSp macro="">
      <xdr:nvCxnSpPr>
        <xdr:cNvPr id="78" name="直線コネクタ 77">
          <a:extLst>
            <a:ext uri="{FF2B5EF4-FFF2-40B4-BE49-F238E27FC236}">
              <a16:creationId xmlns:a16="http://schemas.microsoft.com/office/drawing/2014/main" id="{F048DE93-ED72-4FFC-8915-86C483897A41}"/>
            </a:ext>
          </a:extLst>
        </xdr:cNvPr>
        <xdr:cNvCxnSpPr/>
      </xdr:nvCxnSpPr>
      <xdr:spPr>
        <a:xfrm>
          <a:off x="2908300" y="65951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170180</xdr:rowOff>
    </xdr:from>
    <xdr:to>
      <xdr:col>10</xdr:col>
      <xdr:colOff>165100</xdr:colOff>
      <xdr:row>38</xdr:row>
      <xdr:rowOff>100330</xdr:rowOff>
    </xdr:to>
    <xdr:sp macro="" textlink="">
      <xdr:nvSpPr>
        <xdr:cNvPr id="79" name="楕円 78">
          <a:extLst>
            <a:ext uri="{FF2B5EF4-FFF2-40B4-BE49-F238E27FC236}">
              <a16:creationId xmlns:a16="http://schemas.microsoft.com/office/drawing/2014/main" id="{DA30DFC8-0322-4D72-9FE1-E98133DD7490}"/>
            </a:ext>
          </a:extLst>
        </xdr:cNvPr>
        <xdr:cNvSpPr/>
      </xdr:nvSpPr>
      <xdr:spPr>
        <a:xfrm>
          <a:off x="1968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49530</xdr:rowOff>
    </xdr:from>
    <xdr:to>
      <xdr:col>15</xdr:col>
      <xdr:colOff>50800</xdr:colOff>
      <xdr:row>38</xdr:row>
      <xdr:rowOff>80010</xdr:rowOff>
    </xdr:to>
    <xdr:cxnSp macro="">
      <xdr:nvCxnSpPr>
        <xdr:cNvPr id="80" name="直線コネクタ 79">
          <a:extLst>
            <a:ext uri="{FF2B5EF4-FFF2-40B4-BE49-F238E27FC236}">
              <a16:creationId xmlns:a16="http://schemas.microsoft.com/office/drawing/2014/main" id="{30A6A9B4-0939-4D52-A419-C3DD7C0F55FC}"/>
            </a:ext>
          </a:extLst>
        </xdr:cNvPr>
        <xdr:cNvCxnSpPr/>
      </xdr:nvCxnSpPr>
      <xdr:spPr>
        <a:xfrm>
          <a:off x="2019300" y="65646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139700</xdr:rowOff>
    </xdr:from>
    <xdr:to>
      <xdr:col>6</xdr:col>
      <xdr:colOff>38100</xdr:colOff>
      <xdr:row>38</xdr:row>
      <xdr:rowOff>69850</xdr:rowOff>
    </xdr:to>
    <xdr:sp macro="" textlink="">
      <xdr:nvSpPr>
        <xdr:cNvPr id="81" name="楕円 80">
          <a:extLst>
            <a:ext uri="{FF2B5EF4-FFF2-40B4-BE49-F238E27FC236}">
              <a16:creationId xmlns:a16="http://schemas.microsoft.com/office/drawing/2014/main" id="{9B52402F-063F-48D7-9382-B487BCADA080}"/>
            </a:ext>
          </a:extLst>
        </xdr:cNvPr>
        <xdr:cNvSpPr/>
      </xdr:nvSpPr>
      <xdr:spPr>
        <a:xfrm>
          <a:off x="1079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19050</xdr:rowOff>
    </xdr:from>
    <xdr:to>
      <xdr:col>10</xdr:col>
      <xdr:colOff>114300</xdr:colOff>
      <xdr:row>38</xdr:row>
      <xdr:rowOff>49530</xdr:rowOff>
    </xdr:to>
    <xdr:cxnSp macro="">
      <xdr:nvCxnSpPr>
        <xdr:cNvPr id="82" name="直線コネクタ 81">
          <a:extLst>
            <a:ext uri="{FF2B5EF4-FFF2-40B4-BE49-F238E27FC236}">
              <a16:creationId xmlns:a16="http://schemas.microsoft.com/office/drawing/2014/main" id="{E074F04D-425D-42E0-8B86-4E0FD715A59C}"/>
            </a:ext>
          </a:extLst>
        </xdr:cNvPr>
        <xdr:cNvCxnSpPr/>
      </xdr:nvCxnSpPr>
      <xdr:spPr>
        <a:xfrm>
          <a:off x="1130300" y="65341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118762</xdr:rowOff>
    </xdr:from>
    <xdr:ext cx="405111" cy="259045"/>
    <xdr:sp macro="" textlink="">
      <xdr:nvSpPr>
        <xdr:cNvPr id="83" name="n_1aveValue【道路】&#10;有形固定資産減価償却率">
          <a:extLst>
            <a:ext uri="{FF2B5EF4-FFF2-40B4-BE49-F238E27FC236}">
              <a16:creationId xmlns:a16="http://schemas.microsoft.com/office/drawing/2014/main" id="{8320ECEF-1F17-4E8B-91D5-0DDCA0CC5F0E}"/>
            </a:ext>
          </a:extLst>
        </xdr:cNvPr>
        <xdr:cNvSpPr txBox="1"/>
      </xdr:nvSpPr>
      <xdr:spPr>
        <a:xfrm>
          <a:off x="35820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84" name="n_2aveValue【道路】&#10;有形固定資産減価償却率">
          <a:extLst>
            <a:ext uri="{FF2B5EF4-FFF2-40B4-BE49-F238E27FC236}">
              <a16:creationId xmlns:a16="http://schemas.microsoft.com/office/drawing/2014/main" id="{99C4D4D9-21CD-40ED-9E85-78799774A27B}"/>
            </a:ext>
          </a:extLst>
        </xdr:cNvPr>
        <xdr:cNvSpPr txBox="1"/>
      </xdr:nvSpPr>
      <xdr:spPr>
        <a:xfrm>
          <a:off x="2705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85" name="n_3aveValue【道路】&#10;有形固定資産減価償却率">
          <a:extLst>
            <a:ext uri="{FF2B5EF4-FFF2-40B4-BE49-F238E27FC236}">
              <a16:creationId xmlns:a16="http://schemas.microsoft.com/office/drawing/2014/main" id="{B15E8D2C-8718-4DD1-82A5-C0F4BAEC8BF1}"/>
            </a:ext>
          </a:extLst>
        </xdr:cNvPr>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48277</xdr:rowOff>
    </xdr:from>
    <xdr:ext cx="405111" cy="259045"/>
    <xdr:sp macro="" textlink="">
      <xdr:nvSpPr>
        <xdr:cNvPr id="86" name="n_4aveValue【道路】&#10;有形固定資産減価償却率">
          <a:extLst>
            <a:ext uri="{FF2B5EF4-FFF2-40B4-BE49-F238E27FC236}">
              <a16:creationId xmlns:a16="http://schemas.microsoft.com/office/drawing/2014/main" id="{33172400-C959-41CD-B131-63D6191E747E}"/>
            </a:ext>
          </a:extLst>
        </xdr:cNvPr>
        <xdr:cNvSpPr txBox="1"/>
      </xdr:nvSpPr>
      <xdr:spPr>
        <a:xfrm>
          <a:off x="927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146702</xdr:rowOff>
    </xdr:from>
    <xdr:ext cx="405111" cy="259045"/>
    <xdr:sp macro="" textlink="">
      <xdr:nvSpPr>
        <xdr:cNvPr id="87" name="n_1mainValue【道路】&#10;有形固定資産減価償却率">
          <a:extLst>
            <a:ext uri="{FF2B5EF4-FFF2-40B4-BE49-F238E27FC236}">
              <a16:creationId xmlns:a16="http://schemas.microsoft.com/office/drawing/2014/main" id="{C1292821-C9C0-41ED-A85D-CD553CF44B9D}"/>
            </a:ext>
          </a:extLst>
        </xdr:cNvPr>
        <xdr:cNvSpPr txBox="1"/>
      </xdr:nvSpPr>
      <xdr:spPr>
        <a:xfrm>
          <a:off x="35820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88" name="n_2mainValue【道路】&#10;有形固定資産減価償却率">
          <a:extLst>
            <a:ext uri="{FF2B5EF4-FFF2-40B4-BE49-F238E27FC236}">
              <a16:creationId xmlns:a16="http://schemas.microsoft.com/office/drawing/2014/main" id="{DC10989C-47F5-4905-B242-93015DC390A1}"/>
            </a:ext>
          </a:extLst>
        </xdr:cNvPr>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91457</xdr:rowOff>
    </xdr:from>
    <xdr:ext cx="405111" cy="259045"/>
    <xdr:sp macro="" textlink="">
      <xdr:nvSpPr>
        <xdr:cNvPr id="89" name="n_3mainValue【道路】&#10;有形固定資産減価償却率">
          <a:extLst>
            <a:ext uri="{FF2B5EF4-FFF2-40B4-BE49-F238E27FC236}">
              <a16:creationId xmlns:a16="http://schemas.microsoft.com/office/drawing/2014/main" id="{4FCD2179-4959-44A5-BA68-0873F5B0D57B}"/>
            </a:ext>
          </a:extLst>
        </xdr:cNvPr>
        <xdr:cNvSpPr txBox="1"/>
      </xdr:nvSpPr>
      <xdr:spPr>
        <a:xfrm>
          <a:off x="18167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60977</xdr:rowOff>
    </xdr:from>
    <xdr:ext cx="405111" cy="259045"/>
    <xdr:sp macro="" textlink="">
      <xdr:nvSpPr>
        <xdr:cNvPr id="90" name="n_4mainValue【道路】&#10;有形固定資産減価償却率">
          <a:extLst>
            <a:ext uri="{FF2B5EF4-FFF2-40B4-BE49-F238E27FC236}">
              <a16:creationId xmlns:a16="http://schemas.microsoft.com/office/drawing/2014/main" id="{45D0A3E0-440E-4BA7-B387-F37582C191CC}"/>
            </a:ext>
          </a:extLst>
        </xdr:cNvPr>
        <xdr:cNvSpPr txBox="1"/>
      </xdr:nvSpPr>
      <xdr:spPr>
        <a:xfrm>
          <a:off x="927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75364F2-B42D-4B55-8D23-F5E39002DDB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5B97B23-0A6F-49EB-93CB-0EA1D05603A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A0BD259-4D9C-4C1E-893C-5E97D7A871D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5B3AD9C-0DCF-48B6-AE04-AFFB26B9DA5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E8BD162-C174-4F62-9234-BAABF6EC412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CF287F2-60D6-4143-9841-449CD89663D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1702FA0-F28E-4EC0-B2FD-0E567BAFBFD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3FC2DEC-34AE-497A-BDED-60D56EB139B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0F1DA29-00E4-4029-BD22-265D7F3874F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653F98B-1AA9-40AA-80B7-8B497862CF1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4EAC7FC-430C-4105-AB98-9409EE40AD5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B4B64D8-4C98-4AF9-B4A1-1F8A7DFC9AC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66A81C5-C527-4DA1-B380-EB7AED8DE4E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62DEE64-F14C-46A5-B851-9DEBDDF5585C}"/>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6AE84C3-EFC7-45A3-9A47-20A718F0256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186E5A6D-6D90-492B-99D6-39F65AC061A2}"/>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A4539DE2-C280-49EF-BA70-4225C0DD327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B8F1C563-3446-42BF-B72F-E64B1CAF6FA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C0B09111-1E4F-46AC-A92B-39064602D9D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EE8E192D-DC11-4DB4-8124-7F108950FB1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02C6ACA-F8DC-447D-9C8C-B44AB4361D5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9D8D7EAE-0A67-4E5C-B183-44907679B99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D2B7036-A997-4B39-8C9F-EDABE619127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27222</xdr:rowOff>
    </xdr:from>
    <xdr:to>
      <xdr:col>54</xdr:col>
      <xdr:colOff>189865</xdr:colOff>
      <xdr:row>41</xdr:row>
      <xdr:rowOff>99251</xdr:rowOff>
    </xdr:to>
    <xdr:cxnSp macro="">
      <xdr:nvCxnSpPr>
        <xdr:cNvPr id="114" name="直線コネクタ 113">
          <a:extLst>
            <a:ext uri="{FF2B5EF4-FFF2-40B4-BE49-F238E27FC236}">
              <a16:creationId xmlns:a16="http://schemas.microsoft.com/office/drawing/2014/main" id="{A4D018C4-EC93-4E9E-884F-CCC3CEFE2825}"/>
            </a:ext>
          </a:extLst>
        </xdr:cNvPr>
        <xdr:cNvCxnSpPr/>
      </xdr:nvCxnSpPr>
      <xdr:spPr>
        <a:xfrm flipV="1">
          <a:off x="10476865" y="5856522"/>
          <a:ext cx="0" cy="127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103078</xdr:rowOff>
    </xdr:from>
    <xdr:ext cx="469744" cy="259045"/>
    <xdr:sp macro="" textlink="">
      <xdr:nvSpPr>
        <xdr:cNvPr id="115" name="【道路】&#10;一人当たり延長最小値テキスト">
          <a:extLst>
            <a:ext uri="{FF2B5EF4-FFF2-40B4-BE49-F238E27FC236}">
              <a16:creationId xmlns:a16="http://schemas.microsoft.com/office/drawing/2014/main" id="{545F7937-29CA-4D52-A2F1-2986CE16BEE1}"/>
            </a:ext>
          </a:extLst>
        </xdr:cNvPr>
        <xdr:cNvSpPr txBox="1"/>
      </xdr:nvSpPr>
      <xdr:spPr>
        <a:xfrm>
          <a:off x="10515600" y="713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99251</xdr:rowOff>
    </xdr:from>
    <xdr:to>
      <xdr:col>55</xdr:col>
      <xdr:colOff>88900</xdr:colOff>
      <xdr:row>41</xdr:row>
      <xdr:rowOff>99251</xdr:rowOff>
    </xdr:to>
    <xdr:cxnSp macro="">
      <xdr:nvCxnSpPr>
        <xdr:cNvPr id="116" name="直線コネクタ 115">
          <a:extLst>
            <a:ext uri="{FF2B5EF4-FFF2-40B4-BE49-F238E27FC236}">
              <a16:creationId xmlns:a16="http://schemas.microsoft.com/office/drawing/2014/main" id="{CB567F71-FCE3-4722-B1B9-AC0EA6351996}"/>
            </a:ext>
          </a:extLst>
        </xdr:cNvPr>
        <xdr:cNvCxnSpPr/>
      </xdr:nvCxnSpPr>
      <xdr:spPr>
        <a:xfrm>
          <a:off x="10388600" y="712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145349</xdr:rowOff>
    </xdr:from>
    <xdr:ext cx="534377" cy="259045"/>
    <xdr:sp macro="" textlink="">
      <xdr:nvSpPr>
        <xdr:cNvPr id="117" name="【道路】&#10;一人当たり延長最大値テキスト">
          <a:extLst>
            <a:ext uri="{FF2B5EF4-FFF2-40B4-BE49-F238E27FC236}">
              <a16:creationId xmlns:a16="http://schemas.microsoft.com/office/drawing/2014/main" id="{F6562101-523E-417B-8C7F-94C6F8469F95}"/>
            </a:ext>
          </a:extLst>
        </xdr:cNvPr>
        <xdr:cNvSpPr txBox="1"/>
      </xdr:nvSpPr>
      <xdr:spPr>
        <a:xfrm>
          <a:off x="10515600" y="563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27222</xdr:rowOff>
    </xdr:from>
    <xdr:to>
      <xdr:col>55</xdr:col>
      <xdr:colOff>88900</xdr:colOff>
      <xdr:row>34</xdr:row>
      <xdr:rowOff>27222</xdr:rowOff>
    </xdr:to>
    <xdr:cxnSp macro="">
      <xdr:nvCxnSpPr>
        <xdr:cNvPr id="118" name="直線コネクタ 117">
          <a:extLst>
            <a:ext uri="{FF2B5EF4-FFF2-40B4-BE49-F238E27FC236}">
              <a16:creationId xmlns:a16="http://schemas.microsoft.com/office/drawing/2014/main" id="{F3E2982B-505B-4ABB-9027-8589AAFFC7E5}"/>
            </a:ext>
          </a:extLst>
        </xdr:cNvPr>
        <xdr:cNvCxnSpPr/>
      </xdr:nvCxnSpPr>
      <xdr:spPr>
        <a:xfrm>
          <a:off x="10388600" y="585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135297</xdr:rowOff>
    </xdr:from>
    <xdr:ext cx="534377" cy="259045"/>
    <xdr:sp macro="" textlink="">
      <xdr:nvSpPr>
        <xdr:cNvPr id="119" name="【道路】&#10;一人当たり延長平均値テキスト">
          <a:extLst>
            <a:ext uri="{FF2B5EF4-FFF2-40B4-BE49-F238E27FC236}">
              <a16:creationId xmlns:a16="http://schemas.microsoft.com/office/drawing/2014/main" id="{6BFCB464-DD4D-4611-81F2-1223F96A9AE2}"/>
            </a:ext>
          </a:extLst>
        </xdr:cNvPr>
        <xdr:cNvSpPr txBox="1"/>
      </xdr:nvSpPr>
      <xdr:spPr>
        <a:xfrm>
          <a:off x="10515600" y="647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112420</xdr:rowOff>
    </xdr:from>
    <xdr:to>
      <xdr:col>55</xdr:col>
      <xdr:colOff>50800</xdr:colOff>
      <xdr:row>39</xdr:row>
      <xdr:rowOff>42570</xdr:rowOff>
    </xdr:to>
    <xdr:sp macro="" textlink="">
      <xdr:nvSpPr>
        <xdr:cNvPr id="120" name="フローチャート: 判断 119">
          <a:extLst>
            <a:ext uri="{FF2B5EF4-FFF2-40B4-BE49-F238E27FC236}">
              <a16:creationId xmlns:a16="http://schemas.microsoft.com/office/drawing/2014/main" id="{2BEB5B65-A6C1-477F-848A-C5AAD8A055EC}"/>
            </a:ext>
          </a:extLst>
        </xdr:cNvPr>
        <xdr:cNvSpPr/>
      </xdr:nvSpPr>
      <xdr:spPr>
        <a:xfrm>
          <a:off x="10426700" y="66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130594</xdr:rowOff>
    </xdr:from>
    <xdr:to>
      <xdr:col>50</xdr:col>
      <xdr:colOff>165100</xdr:colOff>
      <xdr:row>39</xdr:row>
      <xdr:rowOff>60744</xdr:rowOff>
    </xdr:to>
    <xdr:sp macro="" textlink="">
      <xdr:nvSpPr>
        <xdr:cNvPr id="121" name="フローチャート: 判断 120">
          <a:extLst>
            <a:ext uri="{FF2B5EF4-FFF2-40B4-BE49-F238E27FC236}">
              <a16:creationId xmlns:a16="http://schemas.microsoft.com/office/drawing/2014/main" id="{F23CB4DA-920D-447A-B631-3CEE8C03A872}"/>
            </a:ext>
          </a:extLst>
        </xdr:cNvPr>
        <xdr:cNvSpPr/>
      </xdr:nvSpPr>
      <xdr:spPr>
        <a:xfrm>
          <a:off x="9588500" y="664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124136</xdr:rowOff>
    </xdr:from>
    <xdr:to>
      <xdr:col>46</xdr:col>
      <xdr:colOff>38100</xdr:colOff>
      <xdr:row>39</xdr:row>
      <xdr:rowOff>54286</xdr:rowOff>
    </xdr:to>
    <xdr:sp macro="" textlink="">
      <xdr:nvSpPr>
        <xdr:cNvPr id="122" name="フローチャート: 判断 121">
          <a:extLst>
            <a:ext uri="{FF2B5EF4-FFF2-40B4-BE49-F238E27FC236}">
              <a16:creationId xmlns:a16="http://schemas.microsoft.com/office/drawing/2014/main" id="{C09470A6-7AF8-4DC2-83B5-57BFE66B0C9F}"/>
            </a:ext>
          </a:extLst>
        </xdr:cNvPr>
        <xdr:cNvSpPr/>
      </xdr:nvSpPr>
      <xdr:spPr>
        <a:xfrm>
          <a:off x="8699500" y="663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125299</xdr:rowOff>
    </xdr:from>
    <xdr:to>
      <xdr:col>41</xdr:col>
      <xdr:colOff>101600</xdr:colOff>
      <xdr:row>40</xdr:row>
      <xdr:rowOff>55449</xdr:rowOff>
    </xdr:to>
    <xdr:sp macro="" textlink="">
      <xdr:nvSpPr>
        <xdr:cNvPr id="123" name="フローチャート: 判断 122">
          <a:extLst>
            <a:ext uri="{FF2B5EF4-FFF2-40B4-BE49-F238E27FC236}">
              <a16:creationId xmlns:a16="http://schemas.microsoft.com/office/drawing/2014/main" id="{84F0A48B-3F53-46F4-BEDE-6FAC276828CB}"/>
            </a:ext>
          </a:extLst>
        </xdr:cNvPr>
        <xdr:cNvSpPr/>
      </xdr:nvSpPr>
      <xdr:spPr>
        <a:xfrm>
          <a:off x="7810500" y="681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119659</xdr:rowOff>
    </xdr:from>
    <xdr:to>
      <xdr:col>36</xdr:col>
      <xdr:colOff>165100</xdr:colOff>
      <xdr:row>40</xdr:row>
      <xdr:rowOff>49809</xdr:rowOff>
    </xdr:to>
    <xdr:sp macro="" textlink="">
      <xdr:nvSpPr>
        <xdr:cNvPr id="124" name="フローチャート: 判断 123">
          <a:extLst>
            <a:ext uri="{FF2B5EF4-FFF2-40B4-BE49-F238E27FC236}">
              <a16:creationId xmlns:a16="http://schemas.microsoft.com/office/drawing/2014/main" id="{B85AF604-FE1F-41DA-97CD-4ECA54420238}"/>
            </a:ext>
          </a:extLst>
        </xdr:cNvPr>
        <xdr:cNvSpPr/>
      </xdr:nvSpPr>
      <xdr:spPr>
        <a:xfrm>
          <a:off x="6921500" y="6806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F77AE11-50F2-42A4-BF07-47F5FA9A5E7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C5F45D4-502D-45A9-A797-90F06D16987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11037B2-6078-4F1F-B0F6-1692E9C2454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AAC7E46-7A6C-4033-BA3E-6A76BC2D7D9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B6D5E12-4633-4E98-9DA8-4B14EDCA21F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80016</xdr:rowOff>
    </xdr:from>
    <xdr:to>
      <xdr:col>55</xdr:col>
      <xdr:colOff>50800</xdr:colOff>
      <xdr:row>40</xdr:row>
      <xdr:rowOff>10166</xdr:rowOff>
    </xdr:to>
    <xdr:sp macro="" textlink="">
      <xdr:nvSpPr>
        <xdr:cNvPr id="130" name="楕円 129">
          <a:extLst>
            <a:ext uri="{FF2B5EF4-FFF2-40B4-BE49-F238E27FC236}">
              <a16:creationId xmlns:a16="http://schemas.microsoft.com/office/drawing/2014/main" id="{024732F3-F389-4D6F-A3D1-B521D290813E}"/>
            </a:ext>
          </a:extLst>
        </xdr:cNvPr>
        <xdr:cNvSpPr/>
      </xdr:nvSpPr>
      <xdr:spPr>
        <a:xfrm>
          <a:off x="10426700" y="676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58443</xdr:rowOff>
    </xdr:from>
    <xdr:ext cx="534377" cy="259045"/>
    <xdr:sp macro="" textlink="">
      <xdr:nvSpPr>
        <xdr:cNvPr id="131" name="【道路】&#10;一人当たり延長該当値テキスト">
          <a:extLst>
            <a:ext uri="{FF2B5EF4-FFF2-40B4-BE49-F238E27FC236}">
              <a16:creationId xmlns:a16="http://schemas.microsoft.com/office/drawing/2014/main" id="{1699AE4F-E137-477A-8FB2-D2E8381F96F6}"/>
            </a:ext>
          </a:extLst>
        </xdr:cNvPr>
        <xdr:cNvSpPr txBox="1"/>
      </xdr:nvSpPr>
      <xdr:spPr>
        <a:xfrm>
          <a:off x="10515600" y="674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92228</xdr:rowOff>
    </xdr:from>
    <xdr:to>
      <xdr:col>50</xdr:col>
      <xdr:colOff>165100</xdr:colOff>
      <xdr:row>40</xdr:row>
      <xdr:rowOff>22378</xdr:rowOff>
    </xdr:to>
    <xdr:sp macro="" textlink="">
      <xdr:nvSpPr>
        <xdr:cNvPr id="132" name="楕円 131">
          <a:extLst>
            <a:ext uri="{FF2B5EF4-FFF2-40B4-BE49-F238E27FC236}">
              <a16:creationId xmlns:a16="http://schemas.microsoft.com/office/drawing/2014/main" id="{899DE633-9902-461B-AD99-FDAB99ACF609}"/>
            </a:ext>
          </a:extLst>
        </xdr:cNvPr>
        <xdr:cNvSpPr/>
      </xdr:nvSpPr>
      <xdr:spPr>
        <a:xfrm>
          <a:off x="9588500" y="67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130816</xdr:rowOff>
    </xdr:from>
    <xdr:to>
      <xdr:col>55</xdr:col>
      <xdr:colOff>0</xdr:colOff>
      <xdr:row>39</xdr:row>
      <xdr:rowOff>143028</xdr:rowOff>
    </xdr:to>
    <xdr:cxnSp macro="">
      <xdr:nvCxnSpPr>
        <xdr:cNvPr id="133" name="直線コネクタ 132">
          <a:extLst>
            <a:ext uri="{FF2B5EF4-FFF2-40B4-BE49-F238E27FC236}">
              <a16:creationId xmlns:a16="http://schemas.microsoft.com/office/drawing/2014/main" id="{73F61B4F-E4CA-4DFF-97F7-D5DFDD7FB6A8}"/>
            </a:ext>
          </a:extLst>
        </xdr:cNvPr>
        <xdr:cNvCxnSpPr/>
      </xdr:nvCxnSpPr>
      <xdr:spPr>
        <a:xfrm flipV="1">
          <a:off x="9639300" y="6817366"/>
          <a:ext cx="838200" cy="1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99047</xdr:rowOff>
    </xdr:from>
    <xdr:to>
      <xdr:col>46</xdr:col>
      <xdr:colOff>38100</xdr:colOff>
      <xdr:row>40</xdr:row>
      <xdr:rowOff>29197</xdr:rowOff>
    </xdr:to>
    <xdr:sp macro="" textlink="">
      <xdr:nvSpPr>
        <xdr:cNvPr id="134" name="楕円 133">
          <a:extLst>
            <a:ext uri="{FF2B5EF4-FFF2-40B4-BE49-F238E27FC236}">
              <a16:creationId xmlns:a16="http://schemas.microsoft.com/office/drawing/2014/main" id="{2CE14404-4800-4692-89EA-2A50AE5C19E9}"/>
            </a:ext>
          </a:extLst>
        </xdr:cNvPr>
        <xdr:cNvSpPr/>
      </xdr:nvSpPr>
      <xdr:spPr>
        <a:xfrm>
          <a:off x="8699500" y="678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143028</xdr:rowOff>
    </xdr:from>
    <xdr:to>
      <xdr:col>50</xdr:col>
      <xdr:colOff>114300</xdr:colOff>
      <xdr:row>39</xdr:row>
      <xdr:rowOff>149847</xdr:rowOff>
    </xdr:to>
    <xdr:cxnSp macro="">
      <xdr:nvCxnSpPr>
        <xdr:cNvPr id="135" name="直線コネクタ 134">
          <a:extLst>
            <a:ext uri="{FF2B5EF4-FFF2-40B4-BE49-F238E27FC236}">
              <a16:creationId xmlns:a16="http://schemas.microsoft.com/office/drawing/2014/main" id="{7EB566E7-4C59-4938-A17F-121BAE654D9E}"/>
            </a:ext>
          </a:extLst>
        </xdr:cNvPr>
        <xdr:cNvCxnSpPr/>
      </xdr:nvCxnSpPr>
      <xdr:spPr>
        <a:xfrm flipV="1">
          <a:off x="8750300" y="6829578"/>
          <a:ext cx="889000" cy="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106629</xdr:rowOff>
    </xdr:from>
    <xdr:to>
      <xdr:col>41</xdr:col>
      <xdr:colOff>101600</xdr:colOff>
      <xdr:row>40</xdr:row>
      <xdr:rowOff>36779</xdr:rowOff>
    </xdr:to>
    <xdr:sp macro="" textlink="">
      <xdr:nvSpPr>
        <xdr:cNvPr id="136" name="楕円 135">
          <a:extLst>
            <a:ext uri="{FF2B5EF4-FFF2-40B4-BE49-F238E27FC236}">
              <a16:creationId xmlns:a16="http://schemas.microsoft.com/office/drawing/2014/main" id="{14786B48-F13F-43C6-89DA-F6202816D84E}"/>
            </a:ext>
          </a:extLst>
        </xdr:cNvPr>
        <xdr:cNvSpPr/>
      </xdr:nvSpPr>
      <xdr:spPr>
        <a:xfrm>
          <a:off x="7810500" y="679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149847</xdr:rowOff>
    </xdr:from>
    <xdr:to>
      <xdr:col>45</xdr:col>
      <xdr:colOff>177800</xdr:colOff>
      <xdr:row>39</xdr:row>
      <xdr:rowOff>157429</xdr:rowOff>
    </xdr:to>
    <xdr:cxnSp macro="">
      <xdr:nvCxnSpPr>
        <xdr:cNvPr id="137" name="直線コネクタ 136">
          <a:extLst>
            <a:ext uri="{FF2B5EF4-FFF2-40B4-BE49-F238E27FC236}">
              <a16:creationId xmlns:a16="http://schemas.microsoft.com/office/drawing/2014/main" id="{E85BF413-C441-46EE-9432-65450AA836D1}"/>
            </a:ext>
          </a:extLst>
        </xdr:cNvPr>
        <xdr:cNvCxnSpPr/>
      </xdr:nvCxnSpPr>
      <xdr:spPr>
        <a:xfrm flipV="1">
          <a:off x="7861300" y="6836397"/>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114059</xdr:rowOff>
    </xdr:from>
    <xdr:to>
      <xdr:col>36</xdr:col>
      <xdr:colOff>165100</xdr:colOff>
      <xdr:row>40</xdr:row>
      <xdr:rowOff>44209</xdr:rowOff>
    </xdr:to>
    <xdr:sp macro="" textlink="">
      <xdr:nvSpPr>
        <xdr:cNvPr id="138" name="楕円 137">
          <a:extLst>
            <a:ext uri="{FF2B5EF4-FFF2-40B4-BE49-F238E27FC236}">
              <a16:creationId xmlns:a16="http://schemas.microsoft.com/office/drawing/2014/main" id="{BEFABAC9-79EC-48C6-85F4-32513532162A}"/>
            </a:ext>
          </a:extLst>
        </xdr:cNvPr>
        <xdr:cNvSpPr/>
      </xdr:nvSpPr>
      <xdr:spPr>
        <a:xfrm>
          <a:off x="6921500" y="680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157429</xdr:rowOff>
    </xdr:from>
    <xdr:to>
      <xdr:col>41</xdr:col>
      <xdr:colOff>50800</xdr:colOff>
      <xdr:row>39</xdr:row>
      <xdr:rowOff>164859</xdr:rowOff>
    </xdr:to>
    <xdr:cxnSp macro="">
      <xdr:nvCxnSpPr>
        <xdr:cNvPr id="139" name="直線コネクタ 138">
          <a:extLst>
            <a:ext uri="{FF2B5EF4-FFF2-40B4-BE49-F238E27FC236}">
              <a16:creationId xmlns:a16="http://schemas.microsoft.com/office/drawing/2014/main" id="{CAB61DA3-4DCE-4F8A-B0A1-7EF43740F569}"/>
            </a:ext>
          </a:extLst>
        </xdr:cNvPr>
        <xdr:cNvCxnSpPr/>
      </xdr:nvCxnSpPr>
      <xdr:spPr>
        <a:xfrm flipV="1">
          <a:off x="6972300" y="6843979"/>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77271</xdr:rowOff>
    </xdr:from>
    <xdr:ext cx="534377" cy="259045"/>
    <xdr:sp macro="" textlink="">
      <xdr:nvSpPr>
        <xdr:cNvPr id="140" name="n_1aveValue【道路】&#10;一人当たり延長">
          <a:extLst>
            <a:ext uri="{FF2B5EF4-FFF2-40B4-BE49-F238E27FC236}">
              <a16:creationId xmlns:a16="http://schemas.microsoft.com/office/drawing/2014/main" id="{C341B58F-8E3A-4ED2-AABB-AA0ECC85AE54}"/>
            </a:ext>
          </a:extLst>
        </xdr:cNvPr>
        <xdr:cNvSpPr txBox="1"/>
      </xdr:nvSpPr>
      <xdr:spPr>
        <a:xfrm>
          <a:off x="9359411" y="64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70813</xdr:rowOff>
    </xdr:from>
    <xdr:ext cx="534377" cy="259045"/>
    <xdr:sp macro="" textlink="">
      <xdr:nvSpPr>
        <xdr:cNvPr id="141" name="n_2aveValue【道路】&#10;一人当たり延長">
          <a:extLst>
            <a:ext uri="{FF2B5EF4-FFF2-40B4-BE49-F238E27FC236}">
              <a16:creationId xmlns:a16="http://schemas.microsoft.com/office/drawing/2014/main" id="{4A546B68-1794-4D8B-A7E0-6118564EBA24}"/>
            </a:ext>
          </a:extLst>
        </xdr:cNvPr>
        <xdr:cNvSpPr txBox="1"/>
      </xdr:nvSpPr>
      <xdr:spPr>
        <a:xfrm>
          <a:off x="8483111" y="641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46576</xdr:rowOff>
    </xdr:from>
    <xdr:ext cx="534377" cy="259045"/>
    <xdr:sp macro="" textlink="">
      <xdr:nvSpPr>
        <xdr:cNvPr id="142" name="n_3aveValue【道路】&#10;一人当たり延長">
          <a:extLst>
            <a:ext uri="{FF2B5EF4-FFF2-40B4-BE49-F238E27FC236}">
              <a16:creationId xmlns:a16="http://schemas.microsoft.com/office/drawing/2014/main" id="{45636DC2-2B1A-49AE-A42F-E5F971B1234D}"/>
            </a:ext>
          </a:extLst>
        </xdr:cNvPr>
        <xdr:cNvSpPr txBox="1"/>
      </xdr:nvSpPr>
      <xdr:spPr>
        <a:xfrm>
          <a:off x="7594111" y="690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40936</xdr:rowOff>
    </xdr:from>
    <xdr:ext cx="534377" cy="259045"/>
    <xdr:sp macro="" textlink="">
      <xdr:nvSpPr>
        <xdr:cNvPr id="143" name="n_4aveValue【道路】&#10;一人当たり延長">
          <a:extLst>
            <a:ext uri="{FF2B5EF4-FFF2-40B4-BE49-F238E27FC236}">
              <a16:creationId xmlns:a16="http://schemas.microsoft.com/office/drawing/2014/main" id="{E4C10E27-64DC-4A07-882B-018C5565622D}"/>
            </a:ext>
          </a:extLst>
        </xdr:cNvPr>
        <xdr:cNvSpPr txBox="1"/>
      </xdr:nvSpPr>
      <xdr:spPr>
        <a:xfrm>
          <a:off x="6705111" y="689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13505</xdr:rowOff>
    </xdr:from>
    <xdr:ext cx="534377" cy="259045"/>
    <xdr:sp macro="" textlink="">
      <xdr:nvSpPr>
        <xdr:cNvPr id="144" name="n_1mainValue【道路】&#10;一人当たり延長">
          <a:extLst>
            <a:ext uri="{FF2B5EF4-FFF2-40B4-BE49-F238E27FC236}">
              <a16:creationId xmlns:a16="http://schemas.microsoft.com/office/drawing/2014/main" id="{A707D30C-6842-4106-8502-32DA96360EC1}"/>
            </a:ext>
          </a:extLst>
        </xdr:cNvPr>
        <xdr:cNvSpPr txBox="1"/>
      </xdr:nvSpPr>
      <xdr:spPr>
        <a:xfrm>
          <a:off x="9359411" y="687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20324</xdr:rowOff>
    </xdr:from>
    <xdr:ext cx="534377" cy="259045"/>
    <xdr:sp macro="" textlink="">
      <xdr:nvSpPr>
        <xdr:cNvPr id="145" name="n_2mainValue【道路】&#10;一人当たり延長">
          <a:extLst>
            <a:ext uri="{FF2B5EF4-FFF2-40B4-BE49-F238E27FC236}">
              <a16:creationId xmlns:a16="http://schemas.microsoft.com/office/drawing/2014/main" id="{69050070-3F3E-472E-849D-9B5EA8C53950}"/>
            </a:ext>
          </a:extLst>
        </xdr:cNvPr>
        <xdr:cNvSpPr txBox="1"/>
      </xdr:nvSpPr>
      <xdr:spPr>
        <a:xfrm>
          <a:off x="8483111" y="687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53306</xdr:rowOff>
    </xdr:from>
    <xdr:ext cx="534377" cy="259045"/>
    <xdr:sp macro="" textlink="">
      <xdr:nvSpPr>
        <xdr:cNvPr id="146" name="n_3mainValue【道路】&#10;一人当たり延長">
          <a:extLst>
            <a:ext uri="{FF2B5EF4-FFF2-40B4-BE49-F238E27FC236}">
              <a16:creationId xmlns:a16="http://schemas.microsoft.com/office/drawing/2014/main" id="{5AFD56A7-CFBF-42B9-B6B8-C221DCFB5A57}"/>
            </a:ext>
          </a:extLst>
        </xdr:cNvPr>
        <xdr:cNvSpPr txBox="1"/>
      </xdr:nvSpPr>
      <xdr:spPr>
        <a:xfrm>
          <a:off x="7594111" y="656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60736</xdr:rowOff>
    </xdr:from>
    <xdr:ext cx="534377" cy="259045"/>
    <xdr:sp macro="" textlink="">
      <xdr:nvSpPr>
        <xdr:cNvPr id="147" name="n_4mainValue【道路】&#10;一人当たり延長">
          <a:extLst>
            <a:ext uri="{FF2B5EF4-FFF2-40B4-BE49-F238E27FC236}">
              <a16:creationId xmlns:a16="http://schemas.microsoft.com/office/drawing/2014/main" id="{7B48E529-7016-4D52-9C3B-70F75F3486E4}"/>
            </a:ext>
          </a:extLst>
        </xdr:cNvPr>
        <xdr:cNvSpPr txBox="1"/>
      </xdr:nvSpPr>
      <xdr:spPr>
        <a:xfrm>
          <a:off x="6705111" y="657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DC5A7F6-8406-4812-BE43-F0803001158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2876337-465D-4CAC-8358-C76681AEC8C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9942576-E0BD-4B75-9899-B4564518F62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3C822D2-7B0C-4936-B5D1-3BC92B0C128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BC84BFC-C098-494F-B329-04CAEE3B81F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EE33D4F-0FEC-4017-BAEF-690EE4AE1AA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6496014-D457-41F2-8D35-47E47AAC7FA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563821D-965D-468F-A0B6-DBBE14564F7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2E31E7D6-0D6B-462B-97C2-E7D0CF0BD5A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02F7699-607F-4742-8C27-99659DE81BD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F8FB952-F20B-4E80-A5B5-8BADB59EE1D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456D28C-89BB-40A3-B98C-F30CFF5911C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53EABFC-D592-4808-99BE-5E40574FAA1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5E310155-8213-4B17-BA90-F5DA17C13D3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6D42A049-1952-4859-8B14-834E11DA598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C642B904-EF68-4926-8D78-0B8ADAD276B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A79305AE-6BA3-49AA-A428-2A0EFBD00A6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BD544BB4-94DA-4D6A-8277-201B7BFB0BC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73CCE1B5-F7D3-4FF1-AAC3-BFF17AC9927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C8DF1CE0-E392-4E94-BD37-3E7F840346B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C33B689A-7303-4DA3-BDBE-1310697A1BE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1BB4B023-179E-4046-A85C-E7464EBE7F9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DDA8842C-AF96-440A-A5D9-6A213EDD620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CF6D55D-3058-42A8-80E7-C3CA8499888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1DFC614-6CD7-4BD8-9A91-A3717E34AB8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97972</xdr:rowOff>
    </xdr:from>
    <xdr:to>
      <xdr:col>24</xdr:col>
      <xdr:colOff>62865</xdr:colOff>
      <xdr:row>64</xdr:row>
      <xdr:rowOff>44087</xdr:rowOff>
    </xdr:to>
    <xdr:cxnSp macro="">
      <xdr:nvCxnSpPr>
        <xdr:cNvPr id="173" name="直線コネクタ 172">
          <a:extLst>
            <a:ext uri="{FF2B5EF4-FFF2-40B4-BE49-F238E27FC236}">
              <a16:creationId xmlns:a16="http://schemas.microsoft.com/office/drawing/2014/main" id="{52A4FBB0-C91F-41A3-AA72-74DD2702CE22}"/>
            </a:ext>
          </a:extLst>
        </xdr:cNvPr>
        <xdr:cNvCxnSpPr/>
      </xdr:nvCxnSpPr>
      <xdr:spPr>
        <a:xfrm flipV="1">
          <a:off x="4634865" y="952772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47914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7E5E16B8-83BB-452D-A586-5DED966A5185}"/>
            </a:ext>
          </a:extLst>
        </xdr:cNvPr>
        <xdr:cNvSpPr txBox="1"/>
      </xdr:nvSpPr>
      <xdr:spPr>
        <a:xfrm>
          <a:off x="4673600" y="1102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44087</xdr:rowOff>
    </xdr:from>
    <xdr:to>
      <xdr:col>24</xdr:col>
      <xdr:colOff>152400</xdr:colOff>
      <xdr:row>64</xdr:row>
      <xdr:rowOff>44087</xdr:rowOff>
    </xdr:to>
    <xdr:cxnSp macro="">
      <xdr:nvCxnSpPr>
        <xdr:cNvPr id="175" name="直線コネクタ 174">
          <a:extLst>
            <a:ext uri="{FF2B5EF4-FFF2-40B4-BE49-F238E27FC236}">
              <a16:creationId xmlns:a16="http://schemas.microsoft.com/office/drawing/2014/main" id="{23CD1D68-8BC6-4E9C-9D6E-9D202D5A0BB2}"/>
            </a:ext>
          </a:extLst>
        </xdr:cNvPr>
        <xdr:cNvCxnSpPr/>
      </xdr:nvCxnSpPr>
      <xdr:spPr>
        <a:xfrm>
          <a:off x="4546600" y="1101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44649</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109E88A4-5B03-4C55-9350-364051462BD2}"/>
            </a:ext>
          </a:extLst>
        </xdr:cNvPr>
        <xdr:cNvSpPr txBox="1"/>
      </xdr:nvSpPr>
      <xdr:spPr>
        <a:xfrm>
          <a:off x="4673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97972</xdr:rowOff>
    </xdr:from>
    <xdr:to>
      <xdr:col>24</xdr:col>
      <xdr:colOff>152400</xdr:colOff>
      <xdr:row>55</xdr:row>
      <xdr:rowOff>97972</xdr:rowOff>
    </xdr:to>
    <xdr:cxnSp macro="">
      <xdr:nvCxnSpPr>
        <xdr:cNvPr id="177" name="直線コネクタ 176">
          <a:extLst>
            <a:ext uri="{FF2B5EF4-FFF2-40B4-BE49-F238E27FC236}">
              <a16:creationId xmlns:a16="http://schemas.microsoft.com/office/drawing/2014/main" id="{03790BB3-6691-4252-8186-ACC2CE1A0600}"/>
            </a:ext>
          </a:extLst>
        </xdr:cNvPr>
        <xdr:cNvCxnSpPr/>
      </xdr:nvCxnSpPr>
      <xdr:spPr>
        <a:xfrm>
          <a:off x="4546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35396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C80C621B-5AA1-46AA-A3F4-9482112CB839}"/>
            </a:ext>
          </a:extLst>
        </xdr:cNvPr>
        <xdr:cNvSpPr txBox="1"/>
      </xdr:nvSpPr>
      <xdr:spPr>
        <a:xfrm>
          <a:off x="4673600" y="1049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56969</xdr:rowOff>
    </xdr:from>
    <xdr:to>
      <xdr:col>24</xdr:col>
      <xdr:colOff>114300</xdr:colOff>
      <xdr:row>61</xdr:row>
      <xdr:rowOff>158569</xdr:rowOff>
    </xdr:to>
    <xdr:sp macro="" textlink="">
      <xdr:nvSpPr>
        <xdr:cNvPr id="179" name="フローチャート: 判断 178">
          <a:extLst>
            <a:ext uri="{FF2B5EF4-FFF2-40B4-BE49-F238E27FC236}">
              <a16:creationId xmlns:a16="http://schemas.microsoft.com/office/drawing/2014/main" id="{757EFEB3-9A00-4710-BE6B-5BE276778AD0}"/>
            </a:ext>
          </a:extLst>
        </xdr:cNvPr>
        <xdr:cNvSpPr/>
      </xdr:nvSpPr>
      <xdr:spPr>
        <a:xfrm>
          <a:off x="45847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40640</xdr:rowOff>
    </xdr:from>
    <xdr:to>
      <xdr:col>20</xdr:col>
      <xdr:colOff>38100</xdr:colOff>
      <xdr:row>61</xdr:row>
      <xdr:rowOff>142240</xdr:rowOff>
    </xdr:to>
    <xdr:sp macro="" textlink="">
      <xdr:nvSpPr>
        <xdr:cNvPr id="180" name="フローチャート: 判断 179">
          <a:extLst>
            <a:ext uri="{FF2B5EF4-FFF2-40B4-BE49-F238E27FC236}">
              <a16:creationId xmlns:a16="http://schemas.microsoft.com/office/drawing/2014/main" id="{1AC3C52D-84C0-43B8-9FDB-A5C15CB21684}"/>
            </a:ext>
          </a:extLst>
        </xdr:cNvPr>
        <xdr:cNvSpPr/>
      </xdr:nvSpPr>
      <xdr:spPr>
        <a:xfrm>
          <a:off x="3746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1" name="フローチャート: 判断 180">
          <a:extLst>
            <a:ext uri="{FF2B5EF4-FFF2-40B4-BE49-F238E27FC236}">
              <a16:creationId xmlns:a16="http://schemas.microsoft.com/office/drawing/2014/main" id="{F042341E-71C6-4689-A9BF-85FF33CFF2DF}"/>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E54B1164-160B-4943-B9B1-A6116141A840}"/>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52070</xdr:rowOff>
    </xdr:from>
    <xdr:to>
      <xdr:col>6</xdr:col>
      <xdr:colOff>38100</xdr:colOff>
      <xdr:row>60</xdr:row>
      <xdr:rowOff>153670</xdr:rowOff>
    </xdr:to>
    <xdr:sp macro="" textlink="">
      <xdr:nvSpPr>
        <xdr:cNvPr id="183" name="フローチャート: 判断 182">
          <a:extLst>
            <a:ext uri="{FF2B5EF4-FFF2-40B4-BE49-F238E27FC236}">
              <a16:creationId xmlns:a16="http://schemas.microsoft.com/office/drawing/2014/main" id="{73BEF020-0A6C-46CD-B917-51CB3FE61D37}"/>
            </a:ext>
          </a:extLst>
        </xdr:cNvPr>
        <xdr:cNvSpPr/>
      </xdr:nvSpPr>
      <xdr:spPr>
        <a:xfrm>
          <a:off x="1079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4767764-3E31-4412-8BF0-43470EB6DD9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FFED7C8-2541-4F5A-A5B5-ABBB2CFF2B2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61411C9-EFFB-45FB-B236-9CF19AD8631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6757E0C-C6FD-496B-A825-8B1D855E993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36E754C-2AFE-4078-97A5-EBED7DE374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30843</xdr:rowOff>
    </xdr:from>
    <xdr:to>
      <xdr:col>24</xdr:col>
      <xdr:colOff>114300</xdr:colOff>
      <xdr:row>57</xdr:row>
      <xdr:rowOff>132443</xdr:rowOff>
    </xdr:to>
    <xdr:sp macro="" textlink="">
      <xdr:nvSpPr>
        <xdr:cNvPr id="189" name="楕円 188">
          <a:extLst>
            <a:ext uri="{FF2B5EF4-FFF2-40B4-BE49-F238E27FC236}">
              <a16:creationId xmlns:a16="http://schemas.microsoft.com/office/drawing/2014/main" id="{4F78B028-8D34-441F-B9B2-C378F145CFE3}"/>
            </a:ext>
          </a:extLst>
        </xdr:cNvPr>
        <xdr:cNvSpPr/>
      </xdr:nvSpPr>
      <xdr:spPr>
        <a:xfrm>
          <a:off x="4584700" y="98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53720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6AA48652-6032-4DA9-9992-85C1964AF501}"/>
            </a:ext>
          </a:extLst>
        </xdr:cNvPr>
        <xdr:cNvSpPr txBox="1"/>
      </xdr:nvSpPr>
      <xdr:spPr>
        <a:xfrm>
          <a:off x="4673600" y="965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14515</xdr:rowOff>
    </xdr:from>
    <xdr:to>
      <xdr:col>20</xdr:col>
      <xdr:colOff>38100</xdr:colOff>
      <xdr:row>57</xdr:row>
      <xdr:rowOff>116115</xdr:rowOff>
    </xdr:to>
    <xdr:sp macro="" textlink="">
      <xdr:nvSpPr>
        <xdr:cNvPr id="191" name="楕円 190">
          <a:extLst>
            <a:ext uri="{FF2B5EF4-FFF2-40B4-BE49-F238E27FC236}">
              <a16:creationId xmlns:a16="http://schemas.microsoft.com/office/drawing/2014/main" id="{A565F213-66C9-4C11-B26F-5B077ADD8414}"/>
            </a:ext>
          </a:extLst>
        </xdr:cNvPr>
        <xdr:cNvSpPr/>
      </xdr:nvSpPr>
      <xdr:spPr>
        <a:xfrm>
          <a:off x="3746500" y="97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65315</xdr:rowOff>
    </xdr:from>
    <xdr:to>
      <xdr:col>24</xdr:col>
      <xdr:colOff>63500</xdr:colOff>
      <xdr:row>57</xdr:row>
      <xdr:rowOff>81643</xdr:rowOff>
    </xdr:to>
    <xdr:cxnSp macro="">
      <xdr:nvCxnSpPr>
        <xdr:cNvPr id="192" name="直線コネクタ 191">
          <a:extLst>
            <a:ext uri="{FF2B5EF4-FFF2-40B4-BE49-F238E27FC236}">
              <a16:creationId xmlns:a16="http://schemas.microsoft.com/office/drawing/2014/main" id="{56B0E68B-1DDB-4BF3-8AFE-FD4864981FB0}"/>
            </a:ext>
          </a:extLst>
        </xdr:cNvPr>
        <xdr:cNvCxnSpPr/>
      </xdr:nvCxnSpPr>
      <xdr:spPr>
        <a:xfrm>
          <a:off x="3797300" y="983796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158206</xdr:rowOff>
    </xdr:from>
    <xdr:to>
      <xdr:col>15</xdr:col>
      <xdr:colOff>101600</xdr:colOff>
      <xdr:row>57</xdr:row>
      <xdr:rowOff>88356</xdr:rowOff>
    </xdr:to>
    <xdr:sp macro="" textlink="">
      <xdr:nvSpPr>
        <xdr:cNvPr id="193" name="楕円 192">
          <a:extLst>
            <a:ext uri="{FF2B5EF4-FFF2-40B4-BE49-F238E27FC236}">
              <a16:creationId xmlns:a16="http://schemas.microsoft.com/office/drawing/2014/main" id="{8AA6FB3A-1843-4468-A33C-DA63257C27A1}"/>
            </a:ext>
          </a:extLst>
        </xdr:cNvPr>
        <xdr:cNvSpPr/>
      </xdr:nvSpPr>
      <xdr:spPr>
        <a:xfrm>
          <a:off x="28575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37556</xdr:rowOff>
    </xdr:from>
    <xdr:to>
      <xdr:col>19</xdr:col>
      <xdr:colOff>177800</xdr:colOff>
      <xdr:row>57</xdr:row>
      <xdr:rowOff>65315</xdr:rowOff>
    </xdr:to>
    <xdr:cxnSp macro="">
      <xdr:nvCxnSpPr>
        <xdr:cNvPr id="194" name="直線コネクタ 193">
          <a:extLst>
            <a:ext uri="{FF2B5EF4-FFF2-40B4-BE49-F238E27FC236}">
              <a16:creationId xmlns:a16="http://schemas.microsoft.com/office/drawing/2014/main" id="{0466B1EC-8A2C-42B1-8A6C-2A9D36355C2F}"/>
            </a:ext>
          </a:extLst>
        </xdr:cNvPr>
        <xdr:cNvCxnSpPr/>
      </xdr:nvCxnSpPr>
      <xdr:spPr>
        <a:xfrm>
          <a:off x="2908300" y="981020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130447</xdr:rowOff>
    </xdr:from>
    <xdr:to>
      <xdr:col>10</xdr:col>
      <xdr:colOff>165100</xdr:colOff>
      <xdr:row>57</xdr:row>
      <xdr:rowOff>60597</xdr:rowOff>
    </xdr:to>
    <xdr:sp macro="" textlink="">
      <xdr:nvSpPr>
        <xdr:cNvPr id="195" name="楕円 194">
          <a:extLst>
            <a:ext uri="{FF2B5EF4-FFF2-40B4-BE49-F238E27FC236}">
              <a16:creationId xmlns:a16="http://schemas.microsoft.com/office/drawing/2014/main" id="{47410DE7-2DC8-401B-9921-6081C6971270}"/>
            </a:ext>
          </a:extLst>
        </xdr:cNvPr>
        <xdr:cNvSpPr/>
      </xdr:nvSpPr>
      <xdr:spPr>
        <a:xfrm>
          <a:off x="1968500" y="97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9797</xdr:rowOff>
    </xdr:from>
    <xdr:to>
      <xdr:col>15</xdr:col>
      <xdr:colOff>50800</xdr:colOff>
      <xdr:row>57</xdr:row>
      <xdr:rowOff>37556</xdr:rowOff>
    </xdr:to>
    <xdr:cxnSp macro="">
      <xdr:nvCxnSpPr>
        <xdr:cNvPr id="196" name="直線コネクタ 195">
          <a:extLst>
            <a:ext uri="{FF2B5EF4-FFF2-40B4-BE49-F238E27FC236}">
              <a16:creationId xmlns:a16="http://schemas.microsoft.com/office/drawing/2014/main" id="{686A162A-4730-469E-95BF-E0E7EC4953B9}"/>
            </a:ext>
          </a:extLst>
        </xdr:cNvPr>
        <xdr:cNvCxnSpPr/>
      </xdr:nvCxnSpPr>
      <xdr:spPr>
        <a:xfrm>
          <a:off x="2019300" y="978244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102688</xdr:rowOff>
    </xdr:from>
    <xdr:to>
      <xdr:col>6</xdr:col>
      <xdr:colOff>38100</xdr:colOff>
      <xdr:row>57</xdr:row>
      <xdr:rowOff>32838</xdr:rowOff>
    </xdr:to>
    <xdr:sp macro="" textlink="">
      <xdr:nvSpPr>
        <xdr:cNvPr id="197" name="楕円 196">
          <a:extLst>
            <a:ext uri="{FF2B5EF4-FFF2-40B4-BE49-F238E27FC236}">
              <a16:creationId xmlns:a16="http://schemas.microsoft.com/office/drawing/2014/main" id="{2BC24764-D0D2-445A-A975-3A3E06E59A0E}"/>
            </a:ext>
          </a:extLst>
        </xdr:cNvPr>
        <xdr:cNvSpPr/>
      </xdr:nvSpPr>
      <xdr:spPr>
        <a:xfrm>
          <a:off x="1079500" y="97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153488</xdr:rowOff>
    </xdr:from>
    <xdr:to>
      <xdr:col>10</xdr:col>
      <xdr:colOff>114300</xdr:colOff>
      <xdr:row>57</xdr:row>
      <xdr:rowOff>9797</xdr:rowOff>
    </xdr:to>
    <xdr:cxnSp macro="">
      <xdr:nvCxnSpPr>
        <xdr:cNvPr id="198" name="直線コネクタ 197">
          <a:extLst>
            <a:ext uri="{FF2B5EF4-FFF2-40B4-BE49-F238E27FC236}">
              <a16:creationId xmlns:a16="http://schemas.microsoft.com/office/drawing/2014/main" id="{B953A36E-9D1F-4C36-BB30-5A251F14E948}"/>
            </a:ext>
          </a:extLst>
        </xdr:cNvPr>
        <xdr:cNvCxnSpPr/>
      </xdr:nvCxnSpPr>
      <xdr:spPr>
        <a:xfrm>
          <a:off x="1130300" y="97546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133367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482A2FF-9A2B-4E69-B348-FA4FF72473C8}"/>
            </a:ext>
          </a:extLst>
        </xdr:cNvPr>
        <xdr:cNvSpPr txBox="1"/>
      </xdr:nvSpPr>
      <xdr:spPr>
        <a:xfrm>
          <a:off x="3582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D0E2024D-AEDE-48B3-B40E-F502E1915824}"/>
            </a:ext>
          </a:extLst>
        </xdr:cNvPr>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8D78FEFC-7E10-4DE3-8ACD-E2FAE2208E8A}"/>
            </a:ext>
          </a:extLst>
        </xdr:cNvPr>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144797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570AF8F-0539-442A-A594-E47B14918FFA}"/>
            </a:ext>
          </a:extLst>
        </xdr:cNvPr>
        <xdr:cNvSpPr txBox="1"/>
      </xdr:nvSpPr>
      <xdr:spPr>
        <a:xfrm>
          <a:off x="927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132642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C41A0FCE-C7AC-42B8-AC4B-55C6DC049D81}"/>
            </a:ext>
          </a:extLst>
        </xdr:cNvPr>
        <xdr:cNvSpPr txBox="1"/>
      </xdr:nvSpPr>
      <xdr:spPr>
        <a:xfrm>
          <a:off x="3582044" y="956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104883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1F1BBECA-09A4-4C8F-945F-C6E4C0E2656E}"/>
            </a:ext>
          </a:extLst>
        </xdr:cNvPr>
        <xdr:cNvSpPr txBox="1"/>
      </xdr:nvSpPr>
      <xdr:spPr>
        <a:xfrm>
          <a:off x="2705744" y="95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77124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DCE7A8A3-E3BD-4716-8904-579A8FA7109E}"/>
            </a:ext>
          </a:extLst>
        </xdr:cNvPr>
        <xdr:cNvSpPr txBox="1"/>
      </xdr:nvSpPr>
      <xdr:spPr>
        <a:xfrm>
          <a:off x="1816744" y="950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49365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6ABE1DC9-85D7-416A-81D6-684992B5016C}"/>
            </a:ext>
          </a:extLst>
        </xdr:cNvPr>
        <xdr:cNvSpPr txBox="1"/>
      </xdr:nvSpPr>
      <xdr:spPr>
        <a:xfrm>
          <a:off x="927744" y="947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A6A86F8-D5AA-499F-8C42-3FE60F036FA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DFAEEA5-F7FA-4391-9429-4B506A4AB86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D730FF7A-1CB8-4666-8253-5A9419B9185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E589293-727F-4979-8BA5-2A83E556F97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E56E045-E7F2-4CCE-9A88-74844C7B629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4A6176D-D02F-4205-AB60-53F5F79F15A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5776477-3012-41C4-97ED-849C684868A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61BFD4E-1CE5-4D1D-B642-CFE8579C4BE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E5871B9-2642-4FB5-B94B-5BFB620C298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050FA34-C790-4577-9383-1CB910D326B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FE3D32A7-2FA4-4AD8-8243-72E8CAA2268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D4A5D7D0-BA04-4A4F-A1C9-1A95A004F66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A443D5A5-22B2-441C-ABF4-77C942FE926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43D5C53C-D195-4E73-B5AD-F03D1812A98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8A9638BD-6A5B-4236-9629-D2167C10E9F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1DB9B69-77B0-408E-96CF-DAA78F332523}"/>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AF301779-7CB4-42EE-BD34-126940C35AD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506B993B-31FE-485B-B02D-B1C7E60CEC11}"/>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DE195B1E-A42F-46B2-81A7-E0343BE9B52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6" name="テキスト ボックス 225">
          <a:extLst>
            <a:ext uri="{FF2B5EF4-FFF2-40B4-BE49-F238E27FC236}">
              <a16:creationId xmlns:a16="http://schemas.microsoft.com/office/drawing/2014/main" id="{CA4AA937-101D-4D84-B7C9-E30226066035}"/>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1D82DC1-1F48-411E-9364-50971AE3E82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AA12EBB3-372A-46AD-BEDF-812D5F062B6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BCB2B6D3-A44D-4757-A3F7-EC24A06B50C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162542</xdr:rowOff>
    </xdr:from>
    <xdr:to>
      <xdr:col>54</xdr:col>
      <xdr:colOff>189865</xdr:colOff>
      <xdr:row>64</xdr:row>
      <xdr:rowOff>60871</xdr:rowOff>
    </xdr:to>
    <xdr:cxnSp macro="">
      <xdr:nvCxnSpPr>
        <xdr:cNvPr id="230" name="直線コネクタ 229">
          <a:extLst>
            <a:ext uri="{FF2B5EF4-FFF2-40B4-BE49-F238E27FC236}">
              <a16:creationId xmlns:a16="http://schemas.microsoft.com/office/drawing/2014/main" id="{3918D483-2B9B-4512-9F13-1617B486D8F6}"/>
            </a:ext>
          </a:extLst>
        </xdr:cNvPr>
        <xdr:cNvCxnSpPr/>
      </xdr:nvCxnSpPr>
      <xdr:spPr>
        <a:xfrm flipV="1">
          <a:off x="10476865" y="9763742"/>
          <a:ext cx="0" cy="1269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64698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F83E315D-1352-4960-AC57-E9273A422BD3}"/>
            </a:ext>
          </a:extLst>
        </xdr:cNvPr>
        <xdr:cNvSpPr txBox="1"/>
      </xdr:nvSpPr>
      <xdr:spPr>
        <a:xfrm>
          <a:off x="10515600" y="1103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60871</xdr:rowOff>
    </xdr:from>
    <xdr:to>
      <xdr:col>55</xdr:col>
      <xdr:colOff>88900</xdr:colOff>
      <xdr:row>64</xdr:row>
      <xdr:rowOff>60871</xdr:rowOff>
    </xdr:to>
    <xdr:cxnSp macro="">
      <xdr:nvCxnSpPr>
        <xdr:cNvPr id="232" name="直線コネクタ 231">
          <a:extLst>
            <a:ext uri="{FF2B5EF4-FFF2-40B4-BE49-F238E27FC236}">
              <a16:creationId xmlns:a16="http://schemas.microsoft.com/office/drawing/2014/main" id="{F601E04C-0C97-44A7-9ADC-91239276F95A}"/>
            </a:ext>
          </a:extLst>
        </xdr:cNvPr>
        <xdr:cNvCxnSpPr/>
      </xdr:nvCxnSpPr>
      <xdr:spPr>
        <a:xfrm>
          <a:off x="10388600" y="1103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109219</xdr:rowOff>
    </xdr:from>
    <xdr:ext cx="599010" cy="259045"/>
    <xdr:sp macro="" textlink="">
      <xdr:nvSpPr>
        <xdr:cNvPr id="233" name="【橋りょう・トンネル】&#10;一人当たり有形固定資産（償却資産）額最大値テキスト">
          <a:extLst>
            <a:ext uri="{FF2B5EF4-FFF2-40B4-BE49-F238E27FC236}">
              <a16:creationId xmlns:a16="http://schemas.microsoft.com/office/drawing/2014/main" id="{8F43066A-5353-4E55-8E02-68E4D8B6B7C4}"/>
            </a:ext>
          </a:extLst>
        </xdr:cNvPr>
        <xdr:cNvSpPr txBox="1"/>
      </xdr:nvSpPr>
      <xdr:spPr>
        <a:xfrm>
          <a:off x="10515600" y="953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162542</xdr:rowOff>
    </xdr:from>
    <xdr:to>
      <xdr:col>55</xdr:col>
      <xdr:colOff>88900</xdr:colOff>
      <xdr:row>56</xdr:row>
      <xdr:rowOff>162542</xdr:rowOff>
    </xdr:to>
    <xdr:cxnSp macro="">
      <xdr:nvCxnSpPr>
        <xdr:cNvPr id="234" name="直線コネクタ 233">
          <a:extLst>
            <a:ext uri="{FF2B5EF4-FFF2-40B4-BE49-F238E27FC236}">
              <a16:creationId xmlns:a16="http://schemas.microsoft.com/office/drawing/2014/main" id="{D5070288-1CC9-4430-9A28-39AA97DE239F}"/>
            </a:ext>
          </a:extLst>
        </xdr:cNvPr>
        <xdr:cNvCxnSpPr/>
      </xdr:nvCxnSpPr>
      <xdr:spPr>
        <a:xfrm>
          <a:off x="10388600" y="976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57372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3CDEF51A-FC2F-410A-B500-1957A0179E56}"/>
            </a:ext>
          </a:extLst>
        </xdr:cNvPr>
        <xdr:cNvSpPr txBox="1"/>
      </xdr:nvSpPr>
      <xdr:spPr>
        <a:xfrm>
          <a:off x="10515600" y="1034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34495</xdr:rowOff>
    </xdr:from>
    <xdr:to>
      <xdr:col>55</xdr:col>
      <xdr:colOff>50800</xdr:colOff>
      <xdr:row>61</xdr:row>
      <xdr:rowOff>136095</xdr:rowOff>
    </xdr:to>
    <xdr:sp macro="" textlink="">
      <xdr:nvSpPr>
        <xdr:cNvPr id="236" name="フローチャート: 判断 235">
          <a:extLst>
            <a:ext uri="{FF2B5EF4-FFF2-40B4-BE49-F238E27FC236}">
              <a16:creationId xmlns:a16="http://schemas.microsoft.com/office/drawing/2014/main" id="{141C4A5B-6522-4D6F-A223-1EA11441EFE9}"/>
            </a:ext>
          </a:extLst>
        </xdr:cNvPr>
        <xdr:cNvSpPr/>
      </xdr:nvSpPr>
      <xdr:spPr>
        <a:xfrm>
          <a:off x="10426700" y="1049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55283</xdr:rowOff>
    </xdr:from>
    <xdr:to>
      <xdr:col>50</xdr:col>
      <xdr:colOff>165100</xdr:colOff>
      <xdr:row>61</xdr:row>
      <xdr:rowOff>156883</xdr:rowOff>
    </xdr:to>
    <xdr:sp macro="" textlink="">
      <xdr:nvSpPr>
        <xdr:cNvPr id="237" name="フローチャート: 判断 236">
          <a:extLst>
            <a:ext uri="{FF2B5EF4-FFF2-40B4-BE49-F238E27FC236}">
              <a16:creationId xmlns:a16="http://schemas.microsoft.com/office/drawing/2014/main" id="{351CC532-F05A-4FD3-9CE3-40DA0AB63ABC}"/>
            </a:ext>
          </a:extLst>
        </xdr:cNvPr>
        <xdr:cNvSpPr/>
      </xdr:nvSpPr>
      <xdr:spPr>
        <a:xfrm>
          <a:off x="9588500" y="1051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34371</xdr:rowOff>
    </xdr:from>
    <xdr:to>
      <xdr:col>46</xdr:col>
      <xdr:colOff>38100</xdr:colOff>
      <xdr:row>61</xdr:row>
      <xdr:rowOff>135971</xdr:rowOff>
    </xdr:to>
    <xdr:sp macro="" textlink="">
      <xdr:nvSpPr>
        <xdr:cNvPr id="238" name="フローチャート: 判断 237">
          <a:extLst>
            <a:ext uri="{FF2B5EF4-FFF2-40B4-BE49-F238E27FC236}">
              <a16:creationId xmlns:a16="http://schemas.microsoft.com/office/drawing/2014/main" id="{E0B9BD65-96FE-4DFB-99A9-59A3A6A5D07F}"/>
            </a:ext>
          </a:extLst>
        </xdr:cNvPr>
        <xdr:cNvSpPr/>
      </xdr:nvSpPr>
      <xdr:spPr>
        <a:xfrm>
          <a:off x="8699500" y="104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15517</xdr:rowOff>
    </xdr:from>
    <xdr:to>
      <xdr:col>41</xdr:col>
      <xdr:colOff>101600</xdr:colOff>
      <xdr:row>62</xdr:row>
      <xdr:rowOff>117117</xdr:rowOff>
    </xdr:to>
    <xdr:sp macro="" textlink="">
      <xdr:nvSpPr>
        <xdr:cNvPr id="239" name="フローチャート: 判断 238">
          <a:extLst>
            <a:ext uri="{FF2B5EF4-FFF2-40B4-BE49-F238E27FC236}">
              <a16:creationId xmlns:a16="http://schemas.microsoft.com/office/drawing/2014/main" id="{D1E9E852-C03E-4DDC-8B40-627EA5693ABF}"/>
            </a:ext>
          </a:extLst>
        </xdr:cNvPr>
        <xdr:cNvSpPr/>
      </xdr:nvSpPr>
      <xdr:spPr>
        <a:xfrm>
          <a:off x="7810500" y="1064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6021</xdr:rowOff>
    </xdr:from>
    <xdr:to>
      <xdr:col>36</xdr:col>
      <xdr:colOff>165100</xdr:colOff>
      <xdr:row>62</xdr:row>
      <xdr:rowOff>107621</xdr:rowOff>
    </xdr:to>
    <xdr:sp macro="" textlink="">
      <xdr:nvSpPr>
        <xdr:cNvPr id="240" name="フローチャート: 判断 239">
          <a:extLst>
            <a:ext uri="{FF2B5EF4-FFF2-40B4-BE49-F238E27FC236}">
              <a16:creationId xmlns:a16="http://schemas.microsoft.com/office/drawing/2014/main" id="{21B4F24C-7461-4597-B495-773F63A99D17}"/>
            </a:ext>
          </a:extLst>
        </xdr:cNvPr>
        <xdr:cNvSpPr/>
      </xdr:nvSpPr>
      <xdr:spPr>
        <a:xfrm>
          <a:off x="6921500" y="1063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7D86CE7-5E18-4219-B45A-73ABD894099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C2BE096-E7B3-40FE-8B61-9FFEE216D71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D46DA9F-3273-4456-B6EE-64D907711A0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7651FC1-37AD-4855-A609-410F9CF6E2C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8712229-809C-45CF-A016-748FCA40A40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140538</xdr:rowOff>
    </xdr:from>
    <xdr:to>
      <xdr:col>55</xdr:col>
      <xdr:colOff>50800</xdr:colOff>
      <xdr:row>64</xdr:row>
      <xdr:rowOff>70688</xdr:rowOff>
    </xdr:to>
    <xdr:sp macro="" textlink="">
      <xdr:nvSpPr>
        <xdr:cNvPr id="246" name="楕円 245">
          <a:extLst>
            <a:ext uri="{FF2B5EF4-FFF2-40B4-BE49-F238E27FC236}">
              <a16:creationId xmlns:a16="http://schemas.microsoft.com/office/drawing/2014/main" id="{EA92D8E0-22C4-43EF-ACD9-88B848CAC2BE}"/>
            </a:ext>
          </a:extLst>
        </xdr:cNvPr>
        <xdr:cNvSpPr/>
      </xdr:nvSpPr>
      <xdr:spPr>
        <a:xfrm>
          <a:off x="10426700" y="1094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55465</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ED8488D0-9E48-4FA3-850A-BE0B207B9A5D}"/>
            </a:ext>
          </a:extLst>
        </xdr:cNvPr>
        <xdr:cNvSpPr txBox="1"/>
      </xdr:nvSpPr>
      <xdr:spPr>
        <a:xfrm>
          <a:off x="10515600" y="1085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143213</xdr:rowOff>
    </xdr:from>
    <xdr:to>
      <xdr:col>50</xdr:col>
      <xdr:colOff>165100</xdr:colOff>
      <xdr:row>64</xdr:row>
      <xdr:rowOff>73363</xdr:rowOff>
    </xdr:to>
    <xdr:sp macro="" textlink="">
      <xdr:nvSpPr>
        <xdr:cNvPr id="248" name="楕円 247">
          <a:extLst>
            <a:ext uri="{FF2B5EF4-FFF2-40B4-BE49-F238E27FC236}">
              <a16:creationId xmlns:a16="http://schemas.microsoft.com/office/drawing/2014/main" id="{08468EA5-578B-4B21-868A-3992B0B97315}"/>
            </a:ext>
          </a:extLst>
        </xdr:cNvPr>
        <xdr:cNvSpPr/>
      </xdr:nvSpPr>
      <xdr:spPr>
        <a:xfrm>
          <a:off x="9588500" y="1094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19888</xdr:rowOff>
    </xdr:from>
    <xdr:to>
      <xdr:col>55</xdr:col>
      <xdr:colOff>0</xdr:colOff>
      <xdr:row>64</xdr:row>
      <xdr:rowOff>22563</xdr:rowOff>
    </xdr:to>
    <xdr:cxnSp macro="">
      <xdr:nvCxnSpPr>
        <xdr:cNvPr id="249" name="直線コネクタ 248">
          <a:extLst>
            <a:ext uri="{FF2B5EF4-FFF2-40B4-BE49-F238E27FC236}">
              <a16:creationId xmlns:a16="http://schemas.microsoft.com/office/drawing/2014/main" id="{FFC0934D-1AD7-4EAF-8412-CAC93B6FA289}"/>
            </a:ext>
          </a:extLst>
        </xdr:cNvPr>
        <xdr:cNvCxnSpPr/>
      </xdr:nvCxnSpPr>
      <xdr:spPr>
        <a:xfrm flipV="1">
          <a:off x="9639300" y="10992688"/>
          <a:ext cx="8382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144076</xdr:rowOff>
    </xdr:from>
    <xdr:to>
      <xdr:col>46</xdr:col>
      <xdr:colOff>38100</xdr:colOff>
      <xdr:row>64</xdr:row>
      <xdr:rowOff>74226</xdr:rowOff>
    </xdr:to>
    <xdr:sp macro="" textlink="">
      <xdr:nvSpPr>
        <xdr:cNvPr id="250" name="楕円 249">
          <a:extLst>
            <a:ext uri="{FF2B5EF4-FFF2-40B4-BE49-F238E27FC236}">
              <a16:creationId xmlns:a16="http://schemas.microsoft.com/office/drawing/2014/main" id="{381A3945-9A13-45D2-ABB4-6224DB953BB3}"/>
            </a:ext>
          </a:extLst>
        </xdr:cNvPr>
        <xdr:cNvSpPr/>
      </xdr:nvSpPr>
      <xdr:spPr>
        <a:xfrm>
          <a:off x="8699500" y="1094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22563</xdr:rowOff>
    </xdr:from>
    <xdr:to>
      <xdr:col>50</xdr:col>
      <xdr:colOff>114300</xdr:colOff>
      <xdr:row>64</xdr:row>
      <xdr:rowOff>23426</xdr:rowOff>
    </xdr:to>
    <xdr:cxnSp macro="">
      <xdr:nvCxnSpPr>
        <xdr:cNvPr id="251" name="直線コネクタ 250">
          <a:extLst>
            <a:ext uri="{FF2B5EF4-FFF2-40B4-BE49-F238E27FC236}">
              <a16:creationId xmlns:a16="http://schemas.microsoft.com/office/drawing/2014/main" id="{CAC8FC7D-1D8B-440B-88B5-DF3F5E8C7DF6}"/>
            </a:ext>
          </a:extLst>
        </xdr:cNvPr>
        <xdr:cNvCxnSpPr/>
      </xdr:nvCxnSpPr>
      <xdr:spPr>
        <a:xfrm flipV="1">
          <a:off x="8750300" y="10995363"/>
          <a:ext cx="8890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145049</xdr:rowOff>
    </xdr:from>
    <xdr:to>
      <xdr:col>41</xdr:col>
      <xdr:colOff>101600</xdr:colOff>
      <xdr:row>64</xdr:row>
      <xdr:rowOff>75199</xdr:rowOff>
    </xdr:to>
    <xdr:sp macro="" textlink="">
      <xdr:nvSpPr>
        <xdr:cNvPr id="252" name="楕円 251">
          <a:extLst>
            <a:ext uri="{FF2B5EF4-FFF2-40B4-BE49-F238E27FC236}">
              <a16:creationId xmlns:a16="http://schemas.microsoft.com/office/drawing/2014/main" id="{F5D2E0CE-642E-4119-979F-AA8675F010D2}"/>
            </a:ext>
          </a:extLst>
        </xdr:cNvPr>
        <xdr:cNvSpPr/>
      </xdr:nvSpPr>
      <xdr:spPr>
        <a:xfrm>
          <a:off x="7810500" y="1094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23426</xdr:rowOff>
    </xdr:from>
    <xdr:to>
      <xdr:col>45</xdr:col>
      <xdr:colOff>177800</xdr:colOff>
      <xdr:row>64</xdr:row>
      <xdr:rowOff>24399</xdr:rowOff>
    </xdr:to>
    <xdr:cxnSp macro="">
      <xdr:nvCxnSpPr>
        <xdr:cNvPr id="253" name="直線コネクタ 252">
          <a:extLst>
            <a:ext uri="{FF2B5EF4-FFF2-40B4-BE49-F238E27FC236}">
              <a16:creationId xmlns:a16="http://schemas.microsoft.com/office/drawing/2014/main" id="{1FE4E3A5-3E44-42C4-8E01-D0236F918F01}"/>
            </a:ext>
          </a:extLst>
        </xdr:cNvPr>
        <xdr:cNvCxnSpPr/>
      </xdr:nvCxnSpPr>
      <xdr:spPr>
        <a:xfrm flipV="1">
          <a:off x="7861300" y="10996226"/>
          <a:ext cx="889000" cy="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145994</xdr:rowOff>
    </xdr:from>
    <xdr:to>
      <xdr:col>36</xdr:col>
      <xdr:colOff>165100</xdr:colOff>
      <xdr:row>64</xdr:row>
      <xdr:rowOff>76144</xdr:rowOff>
    </xdr:to>
    <xdr:sp macro="" textlink="">
      <xdr:nvSpPr>
        <xdr:cNvPr id="254" name="楕円 253">
          <a:extLst>
            <a:ext uri="{FF2B5EF4-FFF2-40B4-BE49-F238E27FC236}">
              <a16:creationId xmlns:a16="http://schemas.microsoft.com/office/drawing/2014/main" id="{F8F4BFC9-4839-48B7-A165-6902E4F1D064}"/>
            </a:ext>
          </a:extLst>
        </xdr:cNvPr>
        <xdr:cNvSpPr/>
      </xdr:nvSpPr>
      <xdr:spPr>
        <a:xfrm>
          <a:off x="6921500" y="1094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24399</xdr:rowOff>
    </xdr:from>
    <xdr:to>
      <xdr:col>41</xdr:col>
      <xdr:colOff>50800</xdr:colOff>
      <xdr:row>64</xdr:row>
      <xdr:rowOff>25344</xdr:rowOff>
    </xdr:to>
    <xdr:cxnSp macro="">
      <xdr:nvCxnSpPr>
        <xdr:cNvPr id="255" name="直線コネクタ 254">
          <a:extLst>
            <a:ext uri="{FF2B5EF4-FFF2-40B4-BE49-F238E27FC236}">
              <a16:creationId xmlns:a16="http://schemas.microsoft.com/office/drawing/2014/main" id="{8579562C-9D71-4C61-B348-6DFB7E2038F6}"/>
            </a:ext>
          </a:extLst>
        </xdr:cNvPr>
        <xdr:cNvCxnSpPr/>
      </xdr:nvCxnSpPr>
      <xdr:spPr>
        <a:xfrm flipV="1">
          <a:off x="6972300" y="10997199"/>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1960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483CD438-0641-4E15-80B5-933C91A10CB7}"/>
            </a:ext>
          </a:extLst>
        </xdr:cNvPr>
        <xdr:cNvSpPr txBox="1"/>
      </xdr:nvSpPr>
      <xdr:spPr>
        <a:xfrm>
          <a:off x="9327095" y="1028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152498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32197AF-301D-4A0C-84EB-1C2CA8B8C26E}"/>
            </a:ext>
          </a:extLst>
        </xdr:cNvPr>
        <xdr:cNvSpPr txBox="1"/>
      </xdr:nvSpPr>
      <xdr:spPr>
        <a:xfrm>
          <a:off x="8450795" y="1026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133644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16AF7EAC-EEAD-41D4-B03B-4A073245D077}"/>
            </a:ext>
          </a:extLst>
        </xdr:cNvPr>
        <xdr:cNvSpPr txBox="1"/>
      </xdr:nvSpPr>
      <xdr:spPr>
        <a:xfrm>
          <a:off x="7561795" y="1042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124148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F4447A56-C71C-441A-9EC0-AC5A2A6CB1FF}"/>
            </a:ext>
          </a:extLst>
        </xdr:cNvPr>
        <xdr:cNvSpPr txBox="1"/>
      </xdr:nvSpPr>
      <xdr:spPr>
        <a:xfrm>
          <a:off x="6672795" y="1041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64490</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138E1AF2-7D24-43CC-B81A-E2536FAEF827}"/>
            </a:ext>
          </a:extLst>
        </xdr:cNvPr>
        <xdr:cNvSpPr txBox="1"/>
      </xdr:nvSpPr>
      <xdr:spPr>
        <a:xfrm>
          <a:off x="9359411" y="1103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65353</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5DD92CF9-3EAD-44DE-8F9F-08C67370F90D}"/>
            </a:ext>
          </a:extLst>
        </xdr:cNvPr>
        <xdr:cNvSpPr txBox="1"/>
      </xdr:nvSpPr>
      <xdr:spPr>
        <a:xfrm>
          <a:off x="8483111" y="1103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66326</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C26CD6C6-3273-44D1-90B8-1EDBAAB49069}"/>
            </a:ext>
          </a:extLst>
        </xdr:cNvPr>
        <xdr:cNvSpPr txBox="1"/>
      </xdr:nvSpPr>
      <xdr:spPr>
        <a:xfrm>
          <a:off x="7594111" y="1103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67271</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EED6A7ED-A2C2-457F-9F85-EF6F4E156C1E}"/>
            </a:ext>
          </a:extLst>
        </xdr:cNvPr>
        <xdr:cNvSpPr txBox="1"/>
      </xdr:nvSpPr>
      <xdr:spPr>
        <a:xfrm>
          <a:off x="6705111" y="1104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BC72BABF-0C3A-406E-A45B-3E1B911D2B3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0623D15-C46E-49B2-9F67-9D6C8D71C8E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5244E9F-3D69-49A8-A73D-E1D492F1DCE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97B9416-2E54-40BD-8794-59B944D9FAC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AB1690B-DBCC-4A9D-9DFD-18D95378BF9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8BBEE81-997E-48A1-9BD2-D42D6F58082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94A2129-3051-4935-8251-FFEC8C4701F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8BCFA69-E013-4CC0-A2AB-FECFE1A66F8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BA223A65-3331-4C58-AC8C-0A779CB32E4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D3841B5E-4D55-4F27-B336-4D78BF4A6F1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114C58CB-6C6F-4D60-817C-12164D12FAB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E010E3C6-CE17-4466-8395-E43BE65D621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62ADA5BE-FC8B-4EB3-B8E6-5A62E15FC9B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D821B6D2-9956-44EC-996F-C131E766395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79C2B8CB-452D-4A45-8CBE-ABF1996CA55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4E034F7B-07AC-44A1-B481-4AABE2BFA11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90802EF5-81CD-4A97-9747-8A2F5FE3B0A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6A2CC53E-08B9-4F8B-9B86-3D0BF3200A2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62643FB-C120-44EB-9104-6994288B723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9DA67A23-7C2D-4845-A8D6-D2DB4754C1A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BFC69A40-AA93-4346-A7AC-60FE96BDE04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1B9C9DD-0A05-41E8-B74F-32D440E5012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9FC189E-1BDF-442A-AE3C-38870D41AB8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3DEBED45-6F1F-4D28-9D0B-42282FCA13F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19050</xdr:rowOff>
    </xdr:from>
    <xdr:to>
      <xdr:col>24</xdr:col>
      <xdr:colOff>62865</xdr:colOff>
      <xdr:row>86</xdr:row>
      <xdr:rowOff>89536</xdr:rowOff>
    </xdr:to>
    <xdr:cxnSp macro="">
      <xdr:nvCxnSpPr>
        <xdr:cNvPr id="288" name="直線コネクタ 287">
          <a:extLst>
            <a:ext uri="{FF2B5EF4-FFF2-40B4-BE49-F238E27FC236}">
              <a16:creationId xmlns:a16="http://schemas.microsoft.com/office/drawing/2014/main" id="{B3838744-7832-47EB-AD30-416E0E460CB8}"/>
            </a:ext>
          </a:extLst>
        </xdr:cNvPr>
        <xdr:cNvCxnSpPr/>
      </xdr:nvCxnSpPr>
      <xdr:spPr>
        <a:xfrm flipV="1">
          <a:off x="4634865" y="1339215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93363</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EEAB775C-6624-4E76-89F3-11A0C2F7E54A}"/>
            </a:ext>
          </a:extLst>
        </xdr:cNvPr>
        <xdr:cNvSpPr txBox="1"/>
      </xdr:nvSpPr>
      <xdr:spPr>
        <a:xfrm>
          <a:off x="4673600"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89536</xdr:rowOff>
    </xdr:from>
    <xdr:to>
      <xdr:col>24</xdr:col>
      <xdr:colOff>152400</xdr:colOff>
      <xdr:row>86</xdr:row>
      <xdr:rowOff>89536</xdr:rowOff>
    </xdr:to>
    <xdr:cxnSp macro="">
      <xdr:nvCxnSpPr>
        <xdr:cNvPr id="290" name="直線コネクタ 289">
          <a:extLst>
            <a:ext uri="{FF2B5EF4-FFF2-40B4-BE49-F238E27FC236}">
              <a16:creationId xmlns:a16="http://schemas.microsoft.com/office/drawing/2014/main" id="{A4DA3A32-A269-466D-984C-C72459FFCF3E}"/>
            </a:ext>
          </a:extLst>
        </xdr:cNvPr>
        <xdr:cNvCxnSpPr/>
      </xdr:nvCxnSpPr>
      <xdr:spPr>
        <a:xfrm>
          <a:off x="45466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137177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4C207C04-20B2-48D6-B749-F71DDC41AD81}"/>
            </a:ext>
          </a:extLst>
        </xdr:cNvPr>
        <xdr:cNvSpPr txBox="1"/>
      </xdr:nvSpPr>
      <xdr:spPr>
        <a:xfrm>
          <a:off x="4673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19050</xdr:rowOff>
    </xdr:from>
    <xdr:to>
      <xdr:col>24</xdr:col>
      <xdr:colOff>152400</xdr:colOff>
      <xdr:row>78</xdr:row>
      <xdr:rowOff>19050</xdr:rowOff>
    </xdr:to>
    <xdr:cxnSp macro="">
      <xdr:nvCxnSpPr>
        <xdr:cNvPr id="292" name="直線コネクタ 291">
          <a:extLst>
            <a:ext uri="{FF2B5EF4-FFF2-40B4-BE49-F238E27FC236}">
              <a16:creationId xmlns:a16="http://schemas.microsoft.com/office/drawing/2014/main" id="{C5C5EFEF-CD60-430A-9C60-73D21910B8AE}"/>
            </a:ext>
          </a:extLst>
        </xdr:cNvPr>
        <xdr:cNvCxnSpPr/>
      </xdr:nvCxnSpPr>
      <xdr:spPr>
        <a:xfrm>
          <a:off x="4546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31132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EBA93142-5954-448B-B9ED-E4343337E808}"/>
            </a:ext>
          </a:extLst>
        </xdr:cNvPr>
        <xdr:cNvSpPr txBox="1"/>
      </xdr:nvSpPr>
      <xdr:spPr>
        <a:xfrm>
          <a:off x="4673600" y="14090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xdr:rowOff>
    </xdr:from>
    <xdr:to>
      <xdr:col>24</xdr:col>
      <xdr:colOff>114300</xdr:colOff>
      <xdr:row>83</xdr:row>
      <xdr:rowOff>109855</xdr:rowOff>
    </xdr:to>
    <xdr:sp macro="" textlink="">
      <xdr:nvSpPr>
        <xdr:cNvPr id="294" name="フローチャート: 判断 293">
          <a:extLst>
            <a:ext uri="{FF2B5EF4-FFF2-40B4-BE49-F238E27FC236}">
              <a16:creationId xmlns:a16="http://schemas.microsoft.com/office/drawing/2014/main" id="{D7A8E90A-62E6-4097-9499-5439A0AC5C19}"/>
            </a:ext>
          </a:extLst>
        </xdr:cNvPr>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160655</xdr:rowOff>
    </xdr:from>
    <xdr:to>
      <xdr:col>20</xdr:col>
      <xdr:colOff>38100</xdr:colOff>
      <xdr:row>83</xdr:row>
      <xdr:rowOff>90805</xdr:rowOff>
    </xdr:to>
    <xdr:sp macro="" textlink="">
      <xdr:nvSpPr>
        <xdr:cNvPr id="295" name="フローチャート: 判断 294">
          <a:extLst>
            <a:ext uri="{FF2B5EF4-FFF2-40B4-BE49-F238E27FC236}">
              <a16:creationId xmlns:a16="http://schemas.microsoft.com/office/drawing/2014/main" id="{64F43FA0-04E8-4DF5-9931-CC49B36C7901}"/>
            </a:ext>
          </a:extLst>
        </xdr:cNvPr>
        <xdr:cNvSpPr/>
      </xdr:nvSpPr>
      <xdr:spPr>
        <a:xfrm>
          <a:off x="3746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6" name="フローチャート: 判断 295">
          <a:extLst>
            <a:ext uri="{FF2B5EF4-FFF2-40B4-BE49-F238E27FC236}">
              <a16:creationId xmlns:a16="http://schemas.microsoft.com/office/drawing/2014/main" id="{1BDBCB7C-C0B6-4427-B1AE-8228C5B17E43}"/>
            </a:ext>
          </a:extLst>
        </xdr:cNvPr>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97" name="フローチャート: 判断 296">
          <a:extLst>
            <a:ext uri="{FF2B5EF4-FFF2-40B4-BE49-F238E27FC236}">
              <a16:creationId xmlns:a16="http://schemas.microsoft.com/office/drawing/2014/main" id="{2D0A6EE6-6082-4F35-BA90-8F373CA4755C}"/>
            </a:ext>
          </a:extLst>
        </xdr:cNvPr>
        <xdr:cNvSpPr/>
      </xdr:nvSpPr>
      <xdr:spPr>
        <a:xfrm>
          <a:off x="1968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8" name="フローチャート: 判断 297">
          <a:extLst>
            <a:ext uri="{FF2B5EF4-FFF2-40B4-BE49-F238E27FC236}">
              <a16:creationId xmlns:a16="http://schemas.microsoft.com/office/drawing/2014/main" id="{AF854815-7459-4011-8531-EE573FCC1256}"/>
            </a:ext>
          </a:extLst>
        </xdr:cNvPr>
        <xdr:cNvSpPr/>
      </xdr:nvSpPr>
      <xdr:spPr>
        <a:xfrm>
          <a:off x="107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FD4FA5E-54A3-47BE-8482-B46216F4C12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E1B5909-6E25-48E9-8402-E69861A1BE9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B68B703-B788-4A8B-8D89-125C46A3A73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8E6CB59-232B-495E-A077-768291A1CF9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12545EE-A1F6-44F7-8345-AAA5AE08CDE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34925</xdr:rowOff>
    </xdr:from>
    <xdr:to>
      <xdr:col>24</xdr:col>
      <xdr:colOff>114300</xdr:colOff>
      <xdr:row>83</xdr:row>
      <xdr:rowOff>136525</xdr:rowOff>
    </xdr:to>
    <xdr:sp macro="" textlink="">
      <xdr:nvSpPr>
        <xdr:cNvPr id="304" name="楕円 303">
          <a:extLst>
            <a:ext uri="{FF2B5EF4-FFF2-40B4-BE49-F238E27FC236}">
              <a16:creationId xmlns:a16="http://schemas.microsoft.com/office/drawing/2014/main" id="{2E997DF4-9B8C-4A4D-8F03-40B84E9BD544}"/>
            </a:ext>
          </a:extLst>
        </xdr:cNvPr>
        <xdr:cNvSpPr/>
      </xdr:nvSpPr>
      <xdr:spPr>
        <a:xfrm>
          <a:off x="45847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13352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B3BD2311-ED60-493F-9346-730ACC33E750}"/>
            </a:ext>
          </a:extLst>
        </xdr:cNvPr>
        <xdr:cNvSpPr txBox="1"/>
      </xdr:nvSpPr>
      <xdr:spPr>
        <a:xfrm>
          <a:off x="4673600"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17780</xdr:rowOff>
    </xdr:from>
    <xdr:to>
      <xdr:col>20</xdr:col>
      <xdr:colOff>38100</xdr:colOff>
      <xdr:row>83</xdr:row>
      <xdr:rowOff>119380</xdr:rowOff>
    </xdr:to>
    <xdr:sp macro="" textlink="">
      <xdr:nvSpPr>
        <xdr:cNvPr id="306" name="楕円 305">
          <a:extLst>
            <a:ext uri="{FF2B5EF4-FFF2-40B4-BE49-F238E27FC236}">
              <a16:creationId xmlns:a16="http://schemas.microsoft.com/office/drawing/2014/main" id="{1C7120AD-9768-4ACE-9216-593B0F4EB637}"/>
            </a:ext>
          </a:extLst>
        </xdr:cNvPr>
        <xdr:cNvSpPr/>
      </xdr:nvSpPr>
      <xdr:spPr>
        <a:xfrm>
          <a:off x="3746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68580</xdr:rowOff>
    </xdr:from>
    <xdr:to>
      <xdr:col>24</xdr:col>
      <xdr:colOff>63500</xdr:colOff>
      <xdr:row>83</xdr:row>
      <xdr:rowOff>85725</xdr:rowOff>
    </xdr:to>
    <xdr:cxnSp macro="">
      <xdr:nvCxnSpPr>
        <xdr:cNvPr id="307" name="直線コネクタ 306">
          <a:extLst>
            <a:ext uri="{FF2B5EF4-FFF2-40B4-BE49-F238E27FC236}">
              <a16:creationId xmlns:a16="http://schemas.microsoft.com/office/drawing/2014/main" id="{15D33765-A374-4BEA-8574-F8008A56F674}"/>
            </a:ext>
          </a:extLst>
        </xdr:cNvPr>
        <xdr:cNvCxnSpPr/>
      </xdr:nvCxnSpPr>
      <xdr:spPr>
        <a:xfrm>
          <a:off x="3797300" y="142989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158750</xdr:rowOff>
    </xdr:from>
    <xdr:to>
      <xdr:col>15</xdr:col>
      <xdr:colOff>101600</xdr:colOff>
      <xdr:row>83</xdr:row>
      <xdr:rowOff>88900</xdr:rowOff>
    </xdr:to>
    <xdr:sp macro="" textlink="">
      <xdr:nvSpPr>
        <xdr:cNvPr id="308" name="楕円 307">
          <a:extLst>
            <a:ext uri="{FF2B5EF4-FFF2-40B4-BE49-F238E27FC236}">
              <a16:creationId xmlns:a16="http://schemas.microsoft.com/office/drawing/2014/main" id="{19DEC9A3-9A5A-4234-BDAB-33A740A07542}"/>
            </a:ext>
          </a:extLst>
        </xdr:cNvPr>
        <xdr:cNvSpPr/>
      </xdr:nvSpPr>
      <xdr:spPr>
        <a:xfrm>
          <a:off x="2857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38100</xdr:rowOff>
    </xdr:from>
    <xdr:to>
      <xdr:col>19</xdr:col>
      <xdr:colOff>177800</xdr:colOff>
      <xdr:row>83</xdr:row>
      <xdr:rowOff>68580</xdr:rowOff>
    </xdr:to>
    <xdr:cxnSp macro="">
      <xdr:nvCxnSpPr>
        <xdr:cNvPr id="309" name="直線コネクタ 308">
          <a:extLst>
            <a:ext uri="{FF2B5EF4-FFF2-40B4-BE49-F238E27FC236}">
              <a16:creationId xmlns:a16="http://schemas.microsoft.com/office/drawing/2014/main" id="{44E50F38-4B9E-4955-86E6-32FFEDD51BD9}"/>
            </a:ext>
          </a:extLst>
        </xdr:cNvPr>
        <xdr:cNvCxnSpPr/>
      </xdr:nvCxnSpPr>
      <xdr:spPr>
        <a:xfrm>
          <a:off x="2908300" y="14268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130175</xdr:rowOff>
    </xdr:from>
    <xdr:to>
      <xdr:col>10</xdr:col>
      <xdr:colOff>165100</xdr:colOff>
      <xdr:row>83</xdr:row>
      <xdr:rowOff>60325</xdr:rowOff>
    </xdr:to>
    <xdr:sp macro="" textlink="">
      <xdr:nvSpPr>
        <xdr:cNvPr id="310" name="楕円 309">
          <a:extLst>
            <a:ext uri="{FF2B5EF4-FFF2-40B4-BE49-F238E27FC236}">
              <a16:creationId xmlns:a16="http://schemas.microsoft.com/office/drawing/2014/main" id="{58AC4964-F586-4D38-B087-D5CB95D7217D}"/>
            </a:ext>
          </a:extLst>
        </xdr:cNvPr>
        <xdr:cNvSpPr/>
      </xdr:nvSpPr>
      <xdr:spPr>
        <a:xfrm>
          <a:off x="1968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xdr:rowOff>
    </xdr:from>
    <xdr:to>
      <xdr:col>15</xdr:col>
      <xdr:colOff>50800</xdr:colOff>
      <xdr:row>83</xdr:row>
      <xdr:rowOff>38100</xdr:rowOff>
    </xdr:to>
    <xdr:cxnSp macro="">
      <xdr:nvCxnSpPr>
        <xdr:cNvPr id="311" name="直線コネクタ 310">
          <a:extLst>
            <a:ext uri="{FF2B5EF4-FFF2-40B4-BE49-F238E27FC236}">
              <a16:creationId xmlns:a16="http://schemas.microsoft.com/office/drawing/2014/main" id="{0EA8F6DC-6226-4E26-8F97-72A5A9A56D2A}"/>
            </a:ext>
          </a:extLst>
        </xdr:cNvPr>
        <xdr:cNvCxnSpPr/>
      </xdr:nvCxnSpPr>
      <xdr:spPr>
        <a:xfrm>
          <a:off x="2019300" y="14239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109220</xdr:rowOff>
    </xdr:from>
    <xdr:to>
      <xdr:col>6</xdr:col>
      <xdr:colOff>38100</xdr:colOff>
      <xdr:row>83</xdr:row>
      <xdr:rowOff>39370</xdr:rowOff>
    </xdr:to>
    <xdr:sp macro="" textlink="">
      <xdr:nvSpPr>
        <xdr:cNvPr id="312" name="楕円 311">
          <a:extLst>
            <a:ext uri="{FF2B5EF4-FFF2-40B4-BE49-F238E27FC236}">
              <a16:creationId xmlns:a16="http://schemas.microsoft.com/office/drawing/2014/main" id="{9AC9DE05-07ED-4D21-B018-09DC77543A07}"/>
            </a:ext>
          </a:extLst>
        </xdr:cNvPr>
        <xdr:cNvSpPr/>
      </xdr:nvSpPr>
      <xdr:spPr>
        <a:xfrm>
          <a:off x="1079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160020</xdr:rowOff>
    </xdr:from>
    <xdr:to>
      <xdr:col>10</xdr:col>
      <xdr:colOff>114300</xdr:colOff>
      <xdr:row>83</xdr:row>
      <xdr:rowOff>9525</xdr:rowOff>
    </xdr:to>
    <xdr:cxnSp macro="">
      <xdr:nvCxnSpPr>
        <xdr:cNvPr id="313" name="直線コネクタ 312">
          <a:extLst>
            <a:ext uri="{FF2B5EF4-FFF2-40B4-BE49-F238E27FC236}">
              <a16:creationId xmlns:a16="http://schemas.microsoft.com/office/drawing/2014/main" id="{C7810968-8D65-4B12-9EDF-F519B166F4B9}"/>
            </a:ext>
          </a:extLst>
        </xdr:cNvPr>
        <xdr:cNvCxnSpPr/>
      </xdr:nvCxnSpPr>
      <xdr:spPr>
        <a:xfrm>
          <a:off x="1130300" y="142189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107332</xdr:rowOff>
    </xdr:from>
    <xdr:ext cx="405111" cy="259045"/>
    <xdr:sp macro="" textlink="">
      <xdr:nvSpPr>
        <xdr:cNvPr id="314" name="n_1aveValue【公営住宅】&#10;有形固定資産減価償却率">
          <a:extLst>
            <a:ext uri="{FF2B5EF4-FFF2-40B4-BE49-F238E27FC236}">
              <a16:creationId xmlns:a16="http://schemas.microsoft.com/office/drawing/2014/main" id="{CF00688A-E04B-4CA1-A333-C9FF3C3FF9C3}"/>
            </a:ext>
          </a:extLst>
        </xdr:cNvPr>
        <xdr:cNvSpPr txBox="1"/>
      </xdr:nvSpPr>
      <xdr:spPr>
        <a:xfrm>
          <a:off x="3582044"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65422</xdr:rowOff>
    </xdr:from>
    <xdr:ext cx="405111" cy="259045"/>
    <xdr:sp macro="" textlink="">
      <xdr:nvSpPr>
        <xdr:cNvPr id="315" name="n_2aveValue【公営住宅】&#10;有形固定資産減価償却率">
          <a:extLst>
            <a:ext uri="{FF2B5EF4-FFF2-40B4-BE49-F238E27FC236}">
              <a16:creationId xmlns:a16="http://schemas.microsoft.com/office/drawing/2014/main" id="{FFF5794E-F448-4C34-BE6D-BA0CAD18CB3B}"/>
            </a:ext>
          </a:extLst>
        </xdr:cNvPr>
        <xdr:cNvSpPr txBox="1"/>
      </xdr:nvSpPr>
      <xdr:spPr>
        <a:xfrm>
          <a:off x="2705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57802</xdr:rowOff>
    </xdr:from>
    <xdr:ext cx="405111" cy="259045"/>
    <xdr:sp macro="" textlink="">
      <xdr:nvSpPr>
        <xdr:cNvPr id="316" name="n_3aveValue【公営住宅】&#10;有形固定資産減価償却率">
          <a:extLst>
            <a:ext uri="{FF2B5EF4-FFF2-40B4-BE49-F238E27FC236}">
              <a16:creationId xmlns:a16="http://schemas.microsoft.com/office/drawing/2014/main" id="{F91C1739-9B0B-48D1-A453-C99F88BD3207}"/>
            </a:ext>
          </a:extLst>
        </xdr:cNvPr>
        <xdr:cNvSpPr txBox="1"/>
      </xdr:nvSpPr>
      <xdr:spPr>
        <a:xfrm>
          <a:off x="1816744"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45738</xdr:rowOff>
    </xdr:from>
    <xdr:ext cx="405111" cy="259045"/>
    <xdr:sp macro="" textlink="">
      <xdr:nvSpPr>
        <xdr:cNvPr id="317" name="n_4aveValue【公営住宅】&#10;有形固定資産減価償却率">
          <a:extLst>
            <a:ext uri="{FF2B5EF4-FFF2-40B4-BE49-F238E27FC236}">
              <a16:creationId xmlns:a16="http://schemas.microsoft.com/office/drawing/2014/main" id="{FDACA246-F8BF-4500-BF32-2B6E7CE059FC}"/>
            </a:ext>
          </a:extLst>
        </xdr:cNvPr>
        <xdr:cNvSpPr txBox="1"/>
      </xdr:nvSpPr>
      <xdr:spPr>
        <a:xfrm>
          <a:off x="927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110507</xdr:rowOff>
    </xdr:from>
    <xdr:ext cx="405111" cy="259045"/>
    <xdr:sp macro="" textlink="">
      <xdr:nvSpPr>
        <xdr:cNvPr id="318" name="n_1mainValue【公営住宅】&#10;有形固定資産減価償却率">
          <a:extLst>
            <a:ext uri="{FF2B5EF4-FFF2-40B4-BE49-F238E27FC236}">
              <a16:creationId xmlns:a16="http://schemas.microsoft.com/office/drawing/2014/main" id="{AFCF9D89-6E9B-4C50-8C67-4568149EAF1D}"/>
            </a:ext>
          </a:extLst>
        </xdr:cNvPr>
        <xdr:cNvSpPr txBox="1"/>
      </xdr:nvSpPr>
      <xdr:spPr>
        <a:xfrm>
          <a:off x="3582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80027</xdr:rowOff>
    </xdr:from>
    <xdr:ext cx="405111" cy="259045"/>
    <xdr:sp macro="" textlink="">
      <xdr:nvSpPr>
        <xdr:cNvPr id="319" name="n_2mainValue【公営住宅】&#10;有形固定資産減価償却率">
          <a:extLst>
            <a:ext uri="{FF2B5EF4-FFF2-40B4-BE49-F238E27FC236}">
              <a16:creationId xmlns:a16="http://schemas.microsoft.com/office/drawing/2014/main" id="{0AC579E7-6C5A-4DEA-B280-AED5EB544064}"/>
            </a:ext>
          </a:extLst>
        </xdr:cNvPr>
        <xdr:cNvSpPr txBox="1"/>
      </xdr:nvSpPr>
      <xdr:spPr>
        <a:xfrm>
          <a:off x="2705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51452</xdr:rowOff>
    </xdr:from>
    <xdr:ext cx="405111" cy="259045"/>
    <xdr:sp macro="" textlink="">
      <xdr:nvSpPr>
        <xdr:cNvPr id="320" name="n_3mainValue【公営住宅】&#10;有形固定資産減価償却率">
          <a:extLst>
            <a:ext uri="{FF2B5EF4-FFF2-40B4-BE49-F238E27FC236}">
              <a16:creationId xmlns:a16="http://schemas.microsoft.com/office/drawing/2014/main" id="{17E75987-D7B6-4D74-9A57-9C6864DEB39E}"/>
            </a:ext>
          </a:extLst>
        </xdr:cNvPr>
        <xdr:cNvSpPr txBox="1"/>
      </xdr:nvSpPr>
      <xdr:spPr>
        <a:xfrm>
          <a:off x="1816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55897</xdr:rowOff>
    </xdr:from>
    <xdr:ext cx="405111" cy="259045"/>
    <xdr:sp macro="" textlink="">
      <xdr:nvSpPr>
        <xdr:cNvPr id="321" name="n_4mainValue【公営住宅】&#10;有形固定資産減価償却率">
          <a:extLst>
            <a:ext uri="{FF2B5EF4-FFF2-40B4-BE49-F238E27FC236}">
              <a16:creationId xmlns:a16="http://schemas.microsoft.com/office/drawing/2014/main" id="{26B9AC23-1CD9-436C-9175-F73E8BEDD668}"/>
            </a:ext>
          </a:extLst>
        </xdr:cNvPr>
        <xdr:cNvSpPr txBox="1"/>
      </xdr:nvSpPr>
      <xdr:spPr>
        <a:xfrm>
          <a:off x="9277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140A76C8-ECB4-4B22-8B95-FAE69EA6A41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4EDD69D4-0DB3-4E77-BFFE-0026090EAC4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DC46BC3E-2AD1-4D5D-AF34-2CDEDFC266D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E8E3DE8-BE14-421F-9681-09807FD4993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EB3E8E7-445C-42E1-A2BC-AD4C95AD7DF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7273BDF1-3AE5-4B40-B707-3D372787EA4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3DB5D12-7E76-4262-BF40-941A5C09D97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22CE365-8D13-47C1-BF7A-EF330ADF110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768C0A07-E3AE-4658-9464-247729044D8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60486CA6-D1A3-46B5-9F8B-B7FD2840206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2" name="直線コネクタ 331">
          <a:extLst>
            <a:ext uri="{FF2B5EF4-FFF2-40B4-BE49-F238E27FC236}">
              <a16:creationId xmlns:a16="http://schemas.microsoft.com/office/drawing/2014/main" id="{B2603CDD-2B19-4FF5-B3C1-A7332AA4225B}"/>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3" name="テキスト ボックス 332">
          <a:extLst>
            <a:ext uri="{FF2B5EF4-FFF2-40B4-BE49-F238E27FC236}">
              <a16:creationId xmlns:a16="http://schemas.microsoft.com/office/drawing/2014/main" id="{60CD30B8-1D3C-4A5C-9B32-5B83251DD767}"/>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ED780ACB-10BE-4D17-8961-67E8D92FF95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C1541764-5094-4896-BCF6-0475572CBBC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6" name="直線コネクタ 335">
          <a:extLst>
            <a:ext uri="{FF2B5EF4-FFF2-40B4-BE49-F238E27FC236}">
              <a16:creationId xmlns:a16="http://schemas.microsoft.com/office/drawing/2014/main" id="{04106CFC-BA95-426F-AEE0-6BC56BE6DFE6}"/>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7" name="テキスト ボックス 336">
          <a:extLst>
            <a:ext uri="{FF2B5EF4-FFF2-40B4-BE49-F238E27FC236}">
              <a16:creationId xmlns:a16="http://schemas.microsoft.com/office/drawing/2014/main" id="{BE68B954-38EC-42A4-901D-F8D22BFC1946}"/>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E44445DC-66ED-4D03-8955-73C50413068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2ADCC255-25E4-4F4F-937F-6BE1E72788A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6E15D348-AE8F-4501-ADC0-59253F1881E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85</xdr:row>
      <xdr:rowOff>83820</xdr:rowOff>
    </xdr:to>
    <xdr:cxnSp macro="">
      <xdr:nvCxnSpPr>
        <xdr:cNvPr id="341" name="直線コネクタ 340">
          <a:extLst>
            <a:ext uri="{FF2B5EF4-FFF2-40B4-BE49-F238E27FC236}">
              <a16:creationId xmlns:a16="http://schemas.microsoft.com/office/drawing/2014/main" id="{831B2589-4331-438B-B37E-9A2E5D6E2181}"/>
            </a:ext>
          </a:extLst>
        </xdr:cNvPr>
        <xdr:cNvCxnSpPr/>
      </xdr:nvCxnSpPr>
      <xdr:spPr>
        <a:xfrm flipV="1">
          <a:off x="10476865" y="1336548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2" name="【公営住宅】&#10;一人当たり面積最小値テキスト">
          <a:extLst>
            <a:ext uri="{FF2B5EF4-FFF2-40B4-BE49-F238E27FC236}">
              <a16:creationId xmlns:a16="http://schemas.microsoft.com/office/drawing/2014/main" id="{DA8D8478-E852-4761-8938-5D8A82B06B02}"/>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3" name="直線コネクタ 342">
          <a:extLst>
            <a:ext uri="{FF2B5EF4-FFF2-40B4-BE49-F238E27FC236}">
              <a16:creationId xmlns:a16="http://schemas.microsoft.com/office/drawing/2014/main" id="{B7F8DDC7-71D5-4C72-AF70-44422E0ECD00}"/>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44" name="【公営住宅】&#10;一人当たり面積最大値テキスト">
          <a:extLst>
            <a:ext uri="{FF2B5EF4-FFF2-40B4-BE49-F238E27FC236}">
              <a16:creationId xmlns:a16="http://schemas.microsoft.com/office/drawing/2014/main" id="{32BBE7F9-BC2F-4D1E-BA93-B0991A37EA7E}"/>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45" name="直線コネクタ 344">
          <a:extLst>
            <a:ext uri="{FF2B5EF4-FFF2-40B4-BE49-F238E27FC236}">
              <a16:creationId xmlns:a16="http://schemas.microsoft.com/office/drawing/2014/main" id="{D7A32DF7-732D-4D20-AF5F-B0750D457014}"/>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158894</xdr:rowOff>
    </xdr:from>
    <xdr:ext cx="469744" cy="259045"/>
    <xdr:sp macro="" textlink="">
      <xdr:nvSpPr>
        <xdr:cNvPr id="346" name="【公営住宅】&#10;一人当たり面積平均値テキスト">
          <a:extLst>
            <a:ext uri="{FF2B5EF4-FFF2-40B4-BE49-F238E27FC236}">
              <a16:creationId xmlns:a16="http://schemas.microsoft.com/office/drawing/2014/main" id="{5621977C-15F4-43E6-9563-9C88C515418C}"/>
            </a:ext>
          </a:extLst>
        </xdr:cNvPr>
        <xdr:cNvSpPr txBox="1"/>
      </xdr:nvSpPr>
      <xdr:spPr>
        <a:xfrm>
          <a:off x="10515600" y="1404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xdr:rowOff>
    </xdr:from>
    <xdr:to>
      <xdr:col>55</xdr:col>
      <xdr:colOff>50800</xdr:colOff>
      <xdr:row>82</xdr:row>
      <xdr:rowOff>110617</xdr:rowOff>
    </xdr:to>
    <xdr:sp macro="" textlink="">
      <xdr:nvSpPr>
        <xdr:cNvPr id="347" name="フローチャート: 判断 346">
          <a:extLst>
            <a:ext uri="{FF2B5EF4-FFF2-40B4-BE49-F238E27FC236}">
              <a16:creationId xmlns:a16="http://schemas.microsoft.com/office/drawing/2014/main" id="{FE338B61-5816-46A4-9F02-EABDBC49E699}"/>
            </a:ext>
          </a:extLst>
        </xdr:cNvPr>
        <xdr:cNvSpPr/>
      </xdr:nvSpPr>
      <xdr:spPr>
        <a:xfrm>
          <a:off x="10426700" y="1406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27305</xdr:rowOff>
    </xdr:from>
    <xdr:to>
      <xdr:col>50</xdr:col>
      <xdr:colOff>165100</xdr:colOff>
      <xdr:row>82</xdr:row>
      <xdr:rowOff>128905</xdr:rowOff>
    </xdr:to>
    <xdr:sp macro="" textlink="">
      <xdr:nvSpPr>
        <xdr:cNvPr id="348" name="フローチャート: 判断 347">
          <a:extLst>
            <a:ext uri="{FF2B5EF4-FFF2-40B4-BE49-F238E27FC236}">
              <a16:creationId xmlns:a16="http://schemas.microsoft.com/office/drawing/2014/main" id="{EEB8DA01-FD64-4198-83F6-F37636F0891A}"/>
            </a:ext>
          </a:extLst>
        </xdr:cNvPr>
        <xdr:cNvSpPr/>
      </xdr:nvSpPr>
      <xdr:spPr>
        <a:xfrm>
          <a:off x="9588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89027</xdr:rowOff>
    </xdr:from>
    <xdr:to>
      <xdr:col>46</xdr:col>
      <xdr:colOff>38100</xdr:colOff>
      <xdr:row>83</xdr:row>
      <xdr:rowOff>19177</xdr:rowOff>
    </xdr:to>
    <xdr:sp macro="" textlink="">
      <xdr:nvSpPr>
        <xdr:cNvPr id="349" name="フローチャート: 判断 348">
          <a:extLst>
            <a:ext uri="{FF2B5EF4-FFF2-40B4-BE49-F238E27FC236}">
              <a16:creationId xmlns:a16="http://schemas.microsoft.com/office/drawing/2014/main" id="{BCCE7F8E-9098-4B00-90B9-B245A5AEEE79}"/>
            </a:ext>
          </a:extLst>
        </xdr:cNvPr>
        <xdr:cNvSpPr/>
      </xdr:nvSpPr>
      <xdr:spPr>
        <a:xfrm>
          <a:off x="8699500" y="1414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50" name="フローチャート: 判断 349">
          <a:extLst>
            <a:ext uri="{FF2B5EF4-FFF2-40B4-BE49-F238E27FC236}">
              <a16:creationId xmlns:a16="http://schemas.microsoft.com/office/drawing/2014/main" id="{8A4CE4D1-B26B-4C8B-B001-C894DB283F93}"/>
            </a:ext>
          </a:extLst>
        </xdr:cNvPr>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83313</xdr:rowOff>
    </xdr:from>
    <xdr:to>
      <xdr:col>36</xdr:col>
      <xdr:colOff>165100</xdr:colOff>
      <xdr:row>84</xdr:row>
      <xdr:rowOff>13463</xdr:rowOff>
    </xdr:to>
    <xdr:sp macro="" textlink="">
      <xdr:nvSpPr>
        <xdr:cNvPr id="351" name="フローチャート: 判断 350">
          <a:extLst>
            <a:ext uri="{FF2B5EF4-FFF2-40B4-BE49-F238E27FC236}">
              <a16:creationId xmlns:a16="http://schemas.microsoft.com/office/drawing/2014/main" id="{35FA4110-2D22-47CE-889D-1E6A8DBDA240}"/>
            </a:ext>
          </a:extLst>
        </xdr:cNvPr>
        <xdr:cNvSpPr/>
      </xdr:nvSpPr>
      <xdr:spPr>
        <a:xfrm>
          <a:off x="6921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D878A81-7514-4796-814C-117F29B27B5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E73C46A-9F74-48B2-B231-B1C9E162E4A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ED129FD-9A16-4B75-9573-B905EAC64C7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654E4C9-ED67-44A1-B4C8-3D32E698AEE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5A180B7-7ABC-40B5-BAFD-9888F717826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35306</xdr:rowOff>
    </xdr:from>
    <xdr:to>
      <xdr:col>55</xdr:col>
      <xdr:colOff>50800</xdr:colOff>
      <xdr:row>81</xdr:row>
      <xdr:rowOff>136906</xdr:rowOff>
    </xdr:to>
    <xdr:sp macro="" textlink="">
      <xdr:nvSpPr>
        <xdr:cNvPr id="357" name="楕円 356">
          <a:extLst>
            <a:ext uri="{FF2B5EF4-FFF2-40B4-BE49-F238E27FC236}">
              <a16:creationId xmlns:a16="http://schemas.microsoft.com/office/drawing/2014/main" id="{7830ED9A-E24D-4788-B3D2-5AC371E32305}"/>
            </a:ext>
          </a:extLst>
        </xdr:cNvPr>
        <xdr:cNvSpPr/>
      </xdr:nvSpPr>
      <xdr:spPr>
        <a:xfrm>
          <a:off x="104267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58183</xdr:rowOff>
    </xdr:from>
    <xdr:ext cx="469744" cy="259045"/>
    <xdr:sp macro="" textlink="">
      <xdr:nvSpPr>
        <xdr:cNvPr id="358" name="【公営住宅】&#10;一人当たり面積該当値テキスト">
          <a:extLst>
            <a:ext uri="{FF2B5EF4-FFF2-40B4-BE49-F238E27FC236}">
              <a16:creationId xmlns:a16="http://schemas.microsoft.com/office/drawing/2014/main" id="{0BE0C9A4-C3C4-4B9E-84E1-592D7B5E7E2C}"/>
            </a:ext>
          </a:extLst>
        </xdr:cNvPr>
        <xdr:cNvSpPr txBox="1"/>
      </xdr:nvSpPr>
      <xdr:spPr>
        <a:xfrm>
          <a:off x="10515600" y="137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50164</xdr:rowOff>
    </xdr:from>
    <xdr:to>
      <xdr:col>50</xdr:col>
      <xdr:colOff>165100</xdr:colOff>
      <xdr:row>81</xdr:row>
      <xdr:rowOff>151764</xdr:rowOff>
    </xdr:to>
    <xdr:sp macro="" textlink="">
      <xdr:nvSpPr>
        <xdr:cNvPr id="359" name="楕円 358">
          <a:extLst>
            <a:ext uri="{FF2B5EF4-FFF2-40B4-BE49-F238E27FC236}">
              <a16:creationId xmlns:a16="http://schemas.microsoft.com/office/drawing/2014/main" id="{841C95AC-134C-4019-8729-3AC5FD850EE5}"/>
            </a:ext>
          </a:extLst>
        </xdr:cNvPr>
        <xdr:cNvSpPr/>
      </xdr:nvSpPr>
      <xdr:spPr>
        <a:xfrm>
          <a:off x="9588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86106</xdr:rowOff>
    </xdr:from>
    <xdr:to>
      <xdr:col>55</xdr:col>
      <xdr:colOff>0</xdr:colOff>
      <xdr:row>81</xdr:row>
      <xdr:rowOff>100964</xdr:rowOff>
    </xdr:to>
    <xdr:cxnSp macro="">
      <xdr:nvCxnSpPr>
        <xdr:cNvPr id="360" name="直線コネクタ 359">
          <a:extLst>
            <a:ext uri="{FF2B5EF4-FFF2-40B4-BE49-F238E27FC236}">
              <a16:creationId xmlns:a16="http://schemas.microsoft.com/office/drawing/2014/main" id="{5C9D7408-5557-4533-A609-556418A39ACC}"/>
            </a:ext>
          </a:extLst>
        </xdr:cNvPr>
        <xdr:cNvCxnSpPr/>
      </xdr:nvCxnSpPr>
      <xdr:spPr>
        <a:xfrm flipV="1">
          <a:off x="9639300" y="13973556"/>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61024</xdr:rowOff>
    </xdr:from>
    <xdr:to>
      <xdr:col>46</xdr:col>
      <xdr:colOff>38100</xdr:colOff>
      <xdr:row>81</xdr:row>
      <xdr:rowOff>162624</xdr:rowOff>
    </xdr:to>
    <xdr:sp macro="" textlink="">
      <xdr:nvSpPr>
        <xdr:cNvPr id="361" name="楕円 360">
          <a:extLst>
            <a:ext uri="{FF2B5EF4-FFF2-40B4-BE49-F238E27FC236}">
              <a16:creationId xmlns:a16="http://schemas.microsoft.com/office/drawing/2014/main" id="{5E5C90C6-C6FF-4533-A22F-0E25F256393C}"/>
            </a:ext>
          </a:extLst>
        </xdr:cNvPr>
        <xdr:cNvSpPr/>
      </xdr:nvSpPr>
      <xdr:spPr>
        <a:xfrm>
          <a:off x="8699500" y="1394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100964</xdr:rowOff>
    </xdr:from>
    <xdr:to>
      <xdr:col>50</xdr:col>
      <xdr:colOff>114300</xdr:colOff>
      <xdr:row>81</xdr:row>
      <xdr:rowOff>111824</xdr:rowOff>
    </xdr:to>
    <xdr:cxnSp macro="">
      <xdr:nvCxnSpPr>
        <xdr:cNvPr id="362" name="直線コネクタ 361">
          <a:extLst>
            <a:ext uri="{FF2B5EF4-FFF2-40B4-BE49-F238E27FC236}">
              <a16:creationId xmlns:a16="http://schemas.microsoft.com/office/drawing/2014/main" id="{225862FC-9C51-4083-9249-2CA1F315D5E0}"/>
            </a:ext>
          </a:extLst>
        </xdr:cNvPr>
        <xdr:cNvCxnSpPr/>
      </xdr:nvCxnSpPr>
      <xdr:spPr>
        <a:xfrm flipV="1">
          <a:off x="8750300" y="13988414"/>
          <a:ext cx="889000" cy="1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73025</xdr:rowOff>
    </xdr:from>
    <xdr:to>
      <xdr:col>41</xdr:col>
      <xdr:colOff>101600</xdr:colOff>
      <xdr:row>82</xdr:row>
      <xdr:rowOff>3175</xdr:rowOff>
    </xdr:to>
    <xdr:sp macro="" textlink="">
      <xdr:nvSpPr>
        <xdr:cNvPr id="363" name="楕円 362">
          <a:extLst>
            <a:ext uri="{FF2B5EF4-FFF2-40B4-BE49-F238E27FC236}">
              <a16:creationId xmlns:a16="http://schemas.microsoft.com/office/drawing/2014/main" id="{E429B62F-9D1F-4587-9418-3379EA38822F}"/>
            </a:ext>
          </a:extLst>
        </xdr:cNvPr>
        <xdr:cNvSpPr/>
      </xdr:nvSpPr>
      <xdr:spPr>
        <a:xfrm>
          <a:off x="7810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111824</xdr:rowOff>
    </xdr:from>
    <xdr:to>
      <xdr:col>45</xdr:col>
      <xdr:colOff>177800</xdr:colOff>
      <xdr:row>81</xdr:row>
      <xdr:rowOff>123825</xdr:rowOff>
    </xdr:to>
    <xdr:cxnSp macro="">
      <xdr:nvCxnSpPr>
        <xdr:cNvPr id="364" name="直線コネクタ 363">
          <a:extLst>
            <a:ext uri="{FF2B5EF4-FFF2-40B4-BE49-F238E27FC236}">
              <a16:creationId xmlns:a16="http://schemas.microsoft.com/office/drawing/2014/main" id="{40A0190C-8968-428E-A834-DA800BD70A01}"/>
            </a:ext>
          </a:extLst>
        </xdr:cNvPr>
        <xdr:cNvCxnSpPr/>
      </xdr:nvCxnSpPr>
      <xdr:spPr>
        <a:xfrm flipV="1">
          <a:off x="7861300" y="13999274"/>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85026</xdr:rowOff>
    </xdr:from>
    <xdr:to>
      <xdr:col>36</xdr:col>
      <xdr:colOff>165100</xdr:colOff>
      <xdr:row>82</xdr:row>
      <xdr:rowOff>15176</xdr:rowOff>
    </xdr:to>
    <xdr:sp macro="" textlink="">
      <xdr:nvSpPr>
        <xdr:cNvPr id="365" name="楕円 364">
          <a:extLst>
            <a:ext uri="{FF2B5EF4-FFF2-40B4-BE49-F238E27FC236}">
              <a16:creationId xmlns:a16="http://schemas.microsoft.com/office/drawing/2014/main" id="{2302B21A-8B70-4BE9-99C3-EA7BE306751C}"/>
            </a:ext>
          </a:extLst>
        </xdr:cNvPr>
        <xdr:cNvSpPr/>
      </xdr:nvSpPr>
      <xdr:spPr>
        <a:xfrm>
          <a:off x="6921500" y="1397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123825</xdr:rowOff>
    </xdr:from>
    <xdr:to>
      <xdr:col>41</xdr:col>
      <xdr:colOff>50800</xdr:colOff>
      <xdr:row>81</xdr:row>
      <xdr:rowOff>135826</xdr:rowOff>
    </xdr:to>
    <xdr:cxnSp macro="">
      <xdr:nvCxnSpPr>
        <xdr:cNvPr id="366" name="直線コネクタ 365">
          <a:extLst>
            <a:ext uri="{FF2B5EF4-FFF2-40B4-BE49-F238E27FC236}">
              <a16:creationId xmlns:a16="http://schemas.microsoft.com/office/drawing/2014/main" id="{62DDC4E7-E97A-4503-A39F-34357F8C5F2B}"/>
            </a:ext>
          </a:extLst>
        </xdr:cNvPr>
        <xdr:cNvCxnSpPr/>
      </xdr:nvCxnSpPr>
      <xdr:spPr>
        <a:xfrm flipV="1">
          <a:off x="6972300" y="14011275"/>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120032</xdr:rowOff>
    </xdr:from>
    <xdr:ext cx="469744" cy="259045"/>
    <xdr:sp macro="" textlink="">
      <xdr:nvSpPr>
        <xdr:cNvPr id="367" name="n_1aveValue【公営住宅】&#10;一人当たり面積">
          <a:extLst>
            <a:ext uri="{FF2B5EF4-FFF2-40B4-BE49-F238E27FC236}">
              <a16:creationId xmlns:a16="http://schemas.microsoft.com/office/drawing/2014/main" id="{E7AE9287-19A9-4DFB-BA89-757CB65D81DE}"/>
            </a:ext>
          </a:extLst>
        </xdr:cNvPr>
        <xdr:cNvSpPr txBox="1"/>
      </xdr:nvSpPr>
      <xdr:spPr>
        <a:xfrm>
          <a:off x="9391727" y="1417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10304</xdr:rowOff>
    </xdr:from>
    <xdr:ext cx="469744" cy="259045"/>
    <xdr:sp macro="" textlink="">
      <xdr:nvSpPr>
        <xdr:cNvPr id="368" name="n_2aveValue【公営住宅】&#10;一人当たり面積">
          <a:extLst>
            <a:ext uri="{FF2B5EF4-FFF2-40B4-BE49-F238E27FC236}">
              <a16:creationId xmlns:a16="http://schemas.microsoft.com/office/drawing/2014/main" id="{75E84F86-4CB8-400B-9517-E632EEA3FE2C}"/>
            </a:ext>
          </a:extLst>
        </xdr:cNvPr>
        <xdr:cNvSpPr txBox="1"/>
      </xdr:nvSpPr>
      <xdr:spPr>
        <a:xfrm>
          <a:off x="8515427" y="1424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9162</xdr:rowOff>
    </xdr:from>
    <xdr:ext cx="469744" cy="259045"/>
    <xdr:sp macro="" textlink="">
      <xdr:nvSpPr>
        <xdr:cNvPr id="369" name="n_3aveValue【公営住宅】&#10;一人当たり面積">
          <a:extLst>
            <a:ext uri="{FF2B5EF4-FFF2-40B4-BE49-F238E27FC236}">
              <a16:creationId xmlns:a16="http://schemas.microsoft.com/office/drawing/2014/main" id="{C2A7BB23-7508-476E-80AB-4A1A59CB2B90}"/>
            </a:ext>
          </a:extLst>
        </xdr:cNvPr>
        <xdr:cNvSpPr txBox="1"/>
      </xdr:nvSpPr>
      <xdr:spPr>
        <a:xfrm>
          <a:off x="7626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4590</xdr:rowOff>
    </xdr:from>
    <xdr:ext cx="469744" cy="259045"/>
    <xdr:sp macro="" textlink="">
      <xdr:nvSpPr>
        <xdr:cNvPr id="370" name="n_4aveValue【公営住宅】&#10;一人当たり面積">
          <a:extLst>
            <a:ext uri="{FF2B5EF4-FFF2-40B4-BE49-F238E27FC236}">
              <a16:creationId xmlns:a16="http://schemas.microsoft.com/office/drawing/2014/main" id="{866E5FA7-E19C-403F-836E-2990996ECFC2}"/>
            </a:ext>
          </a:extLst>
        </xdr:cNvPr>
        <xdr:cNvSpPr txBox="1"/>
      </xdr:nvSpPr>
      <xdr:spPr>
        <a:xfrm>
          <a:off x="6737427" y="144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168291</xdr:rowOff>
    </xdr:from>
    <xdr:ext cx="469744" cy="259045"/>
    <xdr:sp macro="" textlink="">
      <xdr:nvSpPr>
        <xdr:cNvPr id="371" name="n_1mainValue【公営住宅】&#10;一人当たり面積">
          <a:extLst>
            <a:ext uri="{FF2B5EF4-FFF2-40B4-BE49-F238E27FC236}">
              <a16:creationId xmlns:a16="http://schemas.microsoft.com/office/drawing/2014/main" id="{F2983EA8-A322-4CFC-A7FA-B95B4794D812}"/>
            </a:ext>
          </a:extLst>
        </xdr:cNvPr>
        <xdr:cNvSpPr txBox="1"/>
      </xdr:nvSpPr>
      <xdr:spPr>
        <a:xfrm>
          <a:off x="9391727" y="1371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7701</xdr:rowOff>
    </xdr:from>
    <xdr:ext cx="469744" cy="259045"/>
    <xdr:sp macro="" textlink="">
      <xdr:nvSpPr>
        <xdr:cNvPr id="372" name="n_2mainValue【公営住宅】&#10;一人当たり面積">
          <a:extLst>
            <a:ext uri="{FF2B5EF4-FFF2-40B4-BE49-F238E27FC236}">
              <a16:creationId xmlns:a16="http://schemas.microsoft.com/office/drawing/2014/main" id="{B906E596-68EB-456D-9AF0-310FAF93679D}"/>
            </a:ext>
          </a:extLst>
        </xdr:cNvPr>
        <xdr:cNvSpPr txBox="1"/>
      </xdr:nvSpPr>
      <xdr:spPr>
        <a:xfrm>
          <a:off x="8515427" y="1372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19702</xdr:rowOff>
    </xdr:from>
    <xdr:ext cx="469744" cy="259045"/>
    <xdr:sp macro="" textlink="">
      <xdr:nvSpPr>
        <xdr:cNvPr id="373" name="n_3mainValue【公営住宅】&#10;一人当たり面積">
          <a:extLst>
            <a:ext uri="{FF2B5EF4-FFF2-40B4-BE49-F238E27FC236}">
              <a16:creationId xmlns:a16="http://schemas.microsoft.com/office/drawing/2014/main" id="{D1CB354B-7F0D-4657-B7BE-021A86ACA9D1}"/>
            </a:ext>
          </a:extLst>
        </xdr:cNvPr>
        <xdr:cNvSpPr txBox="1"/>
      </xdr:nvSpPr>
      <xdr:spPr>
        <a:xfrm>
          <a:off x="7626427" y="1373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31703</xdr:rowOff>
    </xdr:from>
    <xdr:ext cx="469744" cy="259045"/>
    <xdr:sp macro="" textlink="">
      <xdr:nvSpPr>
        <xdr:cNvPr id="374" name="n_4mainValue【公営住宅】&#10;一人当たり面積">
          <a:extLst>
            <a:ext uri="{FF2B5EF4-FFF2-40B4-BE49-F238E27FC236}">
              <a16:creationId xmlns:a16="http://schemas.microsoft.com/office/drawing/2014/main" id="{8C06F8EE-3E65-4312-9BC5-1399989A5E63}"/>
            </a:ext>
          </a:extLst>
        </xdr:cNvPr>
        <xdr:cNvSpPr txBox="1"/>
      </xdr:nvSpPr>
      <xdr:spPr>
        <a:xfrm>
          <a:off x="6737427" y="1374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345B3E91-811F-422D-A1F8-0CBE8E9DB78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B9B217CA-A84E-41F9-8964-6225159F292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DDAA45C-30FE-464C-8006-0957D221FB1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D937FE32-9598-43E4-AD57-5FCE13DFEAA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8B1C1A9F-03C5-47E7-A69C-2E543FED0D8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B38350F8-F9CB-4275-A931-B4892D14817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6A0A2041-7D57-4713-89F4-B056A041CCD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E6E0434F-48EB-4C4C-8CE8-D19F5642AD4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12C720CA-037E-4A47-BB50-8AB76F533C6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77E6B08F-F460-45A1-B4F1-49E75928A72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F477105-DAF4-492E-986F-CF4A47ABDB3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66E2B2BB-88E7-49C5-B512-5958B63A3F5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99FCCE32-6189-4AEB-832B-684DEAA47FC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A9E6D6EE-4FB7-4B16-A3D3-B449ED42916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1F6FA01C-8C36-4734-A92D-2BB1C266511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19629FF7-242C-495B-B679-B7F170E182B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ADD57684-4CB6-4A2F-8C1B-D2CDD47EAC3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456997B6-6DC5-453E-9641-B4C9161A251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826AF68A-7EDE-4E0A-9614-D7C71154494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EF973193-2347-4AE8-8F2D-CA97CAB0659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B7D1A1A2-5EFA-4930-9B03-05CE9095960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F00D268A-15C7-4B1F-9FFB-C335A85E626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A70146BA-BE27-47DA-A987-7C7F4866EC6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B96E476D-4E15-4780-BC35-92C9F9DD326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5451BE9C-C89E-4B25-917E-6514E860B83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9E90A6BA-E418-429E-854E-D3BAFD1CF2E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51E36E5B-B3D1-42B6-964A-03CE4917F35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2" name="直線コネクタ 401">
          <a:extLst>
            <a:ext uri="{FF2B5EF4-FFF2-40B4-BE49-F238E27FC236}">
              <a16:creationId xmlns:a16="http://schemas.microsoft.com/office/drawing/2014/main" id="{9AA25E14-CB7A-4EA9-BAC8-2F1829A216AA}"/>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3" name="テキスト ボックス 402">
          <a:extLst>
            <a:ext uri="{FF2B5EF4-FFF2-40B4-BE49-F238E27FC236}">
              <a16:creationId xmlns:a16="http://schemas.microsoft.com/office/drawing/2014/main" id="{7B1F5B46-558A-4D15-9876-0E630FCBE489}"/>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4" name="直線コネクタ 403">
          <a:extLst>
            <a:ext uri="{FF2B5EF4-FFF2-40B4-BE49-F238E27FC236}">
              <a16:creationId xmlns:a16="http://schemas.microsoft.com/office/drawing/2014/main" id="{3B6408B2-AC3C-4DD9-9C29-50C5A4D36CD1}"/>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5" name="テキスト ボックス 404">
          <a:extLst>
            <a:ext uri="{FF2B5EF4-FFF2-40B4-BE49-F238E27FC236}">
              <a16:creationId xmlns:a16="http://schemas.microsoft.com/office/drawing/2014/main" id="{5475E2BA-BA73-4383-A584-0C3B192AA34A}"/>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6" name="直線コネクタ 405">
          <a:extLst>
            <a:ext uri="{FF2B5EF4-FFF2-40B4-BE49-F238E27FC236}">
              <a16:creationId xmlns:a16="http://schemas.microsoft.com/office/drawing/2014/main" id="{6A96075D-2A91-40AB-8865-A68C6FE4122B}"/>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7" name="テキスト ボックス 406">
          <a:extLst>
            <a:ext uri="{FF2B5EF4-FFF2-40B4-BE49-F238E27FC236}">
              <a16:creationId xmlns:a16="http://schemas.microsoft.com/office/drawing/2014/main" id="{3D1DD307-0316-47D6-B1AE-31F484E19217}"/>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8" name="直線コネクタ 407">
          <a:extLst>
            <a:ext uri="{FF2B5EF4-FFF2-40B4-BE49-F238E27FC236}">
              <a16:creationId xmlns:a16="http://schemas.microsoft.com/office/drawing/2014/main" id="{2EE10D1B-CC46-48FA-8042-1ACE7A321818}"/>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9" name="テキスト ボックス 408">
          <a:extLst>
            <a:ext uri="{FF2B5EF4-FFF2-40B4-BE49-F238E27FC236}">
              <a16:creationId xmlns:a16="http://schemas.microsoft.com/office/drawing/2014/main" id="{5118EB4B-E75F-4975-81AD-E7E48677FB0E}"/>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398813AC-C0DF-4CEC-BEEF-217FC164407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a:extLst>
            <a:ext uri="{FF2B5EF4-FFF2-40B4-BE49-F238E27FC236}">
              <a16:creationId xmlns:a16="http://schemas.microsoft.com/office/drawing/2014/main" id="{46DCC0D4-1249-4AC9-9B80-E02D211D3A3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6DD87F3F-5968-44C5-8452-558B90E0F8B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30480</xdr:rowOff>
    </xdr:from>
    <xdr:to>
      <xdr:col>85</xdr:col>
      <xdr:colOff>126364</xdr:colOff>
      <xdr:row>41</xdr:row>
      <xdr:rowOff>133350</xdr:rowOff>
    </xdr:to>
    <xdr:cxnSp macro="">
      <xdr:nvCxnSpPr>
        <xdr:cNvPr id="413" name="直線コネクタ 412">
          <a:extLst>
            <a:ext uri="{FF2B5EF4-FFF2-40B4-BE49-F238E27FC236}">
              <a16:creationId xmlns:a16="http://schemas.microsoft.com/office/drawing/2014/main" id="{A8EBEAF0-3385-4990-B57D-2A79FA02DCE5}"/>
            </a:ext>
          </a:extLst>
        </xdr:cNvPr>
        <xdr:cNvCxnSpPr/>
      </xdr:nvCxnSpPr>
      <xdr:spPr>
        <a:xfrm flipV="1">
          <a:off x="16318864" y="56883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414" name="【認定こども園・幼稚園・保育所】&#10;有形固定資産減価償却率最小値テキスト">
          <a:extLst>
            <a:ext uri="{FF2B5EF4-FFF2-40B4-BE49-F238E27FC236}">
              <a16:creationId xmlns:a16="http://schemas.microsoft.com/office/drawing/2014/main" id="{A24179FC-813B-477F-B4C8-5E484FCA9C1A}"/>
            </a:ext>
          </a:extLst>
        </xdr:cNvPr>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15" name="直線コネクタ 414">
          <a:extLst>
            <a:ext uri="{FF2B5EF4-FFF2-40B4-BE49-F238E27FC236}">
              <a16:creationId xmlns:a16="http://schemas.microsoft.com/office/drawing/2014/main" id="{36CA2BC9-6D3C-4416-8FF9-4E3C8FFA79E2}"/>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148607</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7B48CDA4-9F6F-48CD-9955-4D7EA894075B}"/>
            </a:ext>
          </a:extLst>
        </xdr:cNvPr>
        <xdr:cNvSpPr txBox="1"/>
      </xdr:nvSpPr>
      <xdr:spPr>
        <a:xfrm>
          <a:off x="16357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30480</xdr:rowOff>
    </xdr:from>
    <xdr:to>
      <xdr:col>86</xdr:col>
      <xdr:colOff>25400</xdr:colOff>
      <xdr:row>33</xdr:row>
      <xdr:rowOff>30480</xdr:rowOff>
    </xdr:to>
    <xdr:cxnSp macro="">
      <xdr:nvCxnSpPr>
        <xdr:cNvPr id="417" name="直線コネクタ 416">
          <a:extLst>
            <a:ext uri="{FF2B5EF4-FFF2-40B4-BE49-F238E27FC236}">
              <a16:creationId xmlns:a16="http://schemas.microsoft.com/office/drawing/2014/main" id="{FC6A5B6A-748B-47DF-BC0C-2B7D179644DF}"/>
            </a:ext>
          </a:extLst>
        </xdr:cNvPr>
        <xdr:cNvCxnSpPr/>
      </xdr:nvCxnSpPr>
      <xdr:spPr>
        <a:xfrm>
          <a:off x="16230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89425</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CD239922-9E4F-4472-8A7D-723F95B034B3}"/>
            </a:ext>
          </a:extLst>
        </xdr:cNvPr>
        <xdr:cNvSpPr txBox="1"/>
      </xdr:nvSpPr>
      <xdr:spPr>
        <a:xfrm>
          <a:off x="16357600" y="6090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66548</xdr:rowOff>
    </xdr:from>
    <xdr:to>
      <xdr:col>85</xdr:col>
      <xdr:colOff>177800</xdr:colOff>
      <xdr:row>36</xdr:row>
      <xdr:rowOff>168148</xdr:rowOff>
    </xdr:to>
    <xdr:sp macro="" textlink="">
      <xdr:nvSpPr>
        <xdr:cNvPr id="419" name="フローチャート: 判断 418">
          <a:extLst>
            <a:ext uri="{FF2B5EF4-FFF2-40B4-BE49-F238E27FC236}">
              <a16:creationId xmlns:a16="http://schemas.microsoft.com/office/drawing/2014/main" id="{98713886-B6A0-4AC5-A266-A9B35DEFB92C}"/>
            </a:ext>
          </a:extLst>
        </xdr:cNvPr>
        <xdr:cNvSpPr/>
      </xdr:nvSpPr>
      <xdr:spPr>
        <a:xfrm>
          <a:off x="162687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162560</xdr:rowOff>
    </xdr:from>
    <xdr:to>
      <xdr:col>81</xdr:col>
      <xdr:colOff>101600</xdr:colOff>
      <xdr:row>36</xdr:row>
      <xdr:rowOff>92710</xdr:rowOff>
    </xdr:to>
    <xdr:sp macro="" textlink="">
      <xdr:nvSpPr>
        <xdr:cNvPr id="420" name="フローチャート: 判断 419">
          <a:extLst>
            <a:ext uri="{FF2B5EF4-FFF2-40B4-BE49-F238E27FC236}">
              <a16:creationId xmlns:a16="http://schemas.microsoft.com/office/drawing/2014/main" id="{616E0413-9E07-48F9-902A-2D85F29FC961}"/>
            </a:ext>
          </a:extLst>
        </xdr:cNvPr>
        <xdr:cNvSpPr/>
      </xdr:nvSpPr>
      <xdr:spPr>
        <a:xfrm>
          <a:off x="15430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39116</xdr:rowOff>
    </xdr:from>
    <xdr:to>
      <xdr:col>76</xdr:col>
      <xdr:colOff>165100</xdr:colOff>
      <xdr:row>36</xdr:row>
      <xdr:rowOff>140716</xdr:rowOff>
    </xdr:to>
    <xdr:sp macro="" textlink="">
      <xdr:nvSpPr>
        <xdr:cNvPr id="421" name="フローチャート: 判断 420">
          <a:extLst>
            <a:ext uri="{FF2B5EF4-FFF2-40B4-BE49-F238E27FC236}">
              <a16:creationId xmlns:a16="http://schemas.microsoft.com/office/drawing/2014/main" id="{60EC46F6-8D68-4A62-B908-BBE097BF6945}"/>
            </a:ext>
          </a:extLst>
        </xdr:cNvPr>
        <xdr:cNvSpPr/>
      </xdr:nvSpPr>
      <xdr:spPr>
        <a:xfrm>
          <a:off x="14541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91694</xdr:rowOff>
    </xdr:from>
    <xdr:to>
      <xdr:col>72</xdr:col>
      <xdr:colOff>38100</xdr:colOff>
      <xdr:row>36</xdr:row>
      <xdr:rowOff>21844</xdr:rowOff>
    </xdr:to>
    <xdr:sp macro="" textlink="">
      <xdr:nvSpPr>
        <xdr:cNvPr id="422" name="フローチャート: 判断 421">
          <a:extLst>
            <a:ext uri="{FF2B5EF4-FFF2-40B4-BE49-F238E27FC236}">
              <a16:creationId xmlns:a16="http://schemas.microsoft.com/office/drawing/2014/main" id="{4DBB2CD1-AFA7-40B1-A803-8AEEBE58DB29}"/>
            </a:ext>
          </a:extLst>
        </xdr:cNvPr>
        <xdr:cNvSpPr/>
      </xdr:nvSpPr>
      <xdr:spPr>
        <a:xfrm>
          <a:off x="13652500" y="60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96266</xdr:rowOff>
    </xdr:from>
    <xdr:to>
      <xdr:col>67</xdr:col>
      <xdr:colOff>101600</xdr:colOff>
      <xdr:row>36</xdr:row>
      <xdr:rowOff>26416</xdr:rowOff>
    </xdr:to>
    <xdr:sp macro="" textlink="">
      <xdr:nvSpPr>
        <xdr:cNvPr id="423" name="フローチャート: 判断 422">
          <a:extLst>
            <a:ext uri="{FF2B5EF4-FFF2-40B4-BE49-F238E27FC236}">
              <a16:creationId xmlns:a16="http://schemas.microsoft.com/office/drawing/2014/main" id="{44AD6E31-ADF4-403F-BC9E-08E3DC827153}"/>
            </a:ext>
          </a:extLst>
        </xdr:cNvPr>
        <xdr:cNvSpPr/>
      </xdr:nvSpPr>
      <xdr:spPr>
        <a:xfrm>
          <a:off x="12763500" y="609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548BD1E5-919C-4E4F-AA72-65BF6D4CC2A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8A9493BC-5401-4F7D-9519-E9DE1CD57D4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AD7546BB-9701-4D1F-81C1-68A7BFC88B8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2C2CA42F-21CD-4973-B52E-C544D35E28C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24D9808-19EC-46E7-9484-ECEA7A5208F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29972</xdr:rowOff>
    </xdr:from>
    <xdr:to>
      <xdr:col>85</xdr:col>
      <xdr:colOff>177800</xdr:colOff>
      <xdr:row>39</xdr:row>
      <xdr:rowOff>131572</xdr:rowOff>
    </xdr:to>
    <xdr:sp macro="" textlink="">
      <xdr:nvSpPr>
        <xdr:cNvPr id="429" name="楕円 428">
          <a:extLst>
            <a:ext uri="{FF2B5EF4-FFF2-40B4-BE49-F238E27FC236}">
              <a16:creationId xmlns:a16="http://schemas.microsoft.com/office/drawing/2014/main" id="{1BB222BE-0682-4E03-9133-4B5509FA8217}"/>
            </a:ext>
          </a:extLst>
        </xdr:cNvPr>
        <xdr:cNvSpPr/>
      </xdr:nvSpPr>
      <xdr:spPr>
        <a:xfrm>
          <a:off x="162687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8399</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6E4F4C28-ED8A-4EF0-94FF-BC9A5743419A}"/>
            </a:ext>
          </a:extLst>
        </xdr:cNvPr>
        <xdr:cNvSpPr txBox="1"/>
      </xdr:nvSpPr>
      <xdr:spPr>
        <a:xfrm>
          <a:off x="16357600"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11684</xdr:rowOff>
    </xdr:from>
    <xdr:to>
      <xdr:col>81</xdr:col>
      <xdr:colOff>101600</xdr:colOff>
      <xdr:row>39</xdr:row>
      <xdr:rowOff>113284</xdr:rowOff>
    </xdr:to>
    <xdr:sp macro="" textlink="">
      <xdr:nvSpPr>
        <xdr:cNvPr id="431" name="楕円 430">
          <a:extLst>
            <a:ext uri="{FF2B5EF4-FFF2-40B4-BE49-F238E27FC236}">
              <a16:creationId xmlns:a16="http://schemas.microsoft.com/office/drawing/2014/main" id="{DE975886-AE0E-449A-80F1-F220A13B3FB9}"/>
            </a:ext>
          </a:extLst>
        </xdr:cNvPr>
        <xdr:cNvSpPr/>
      </xdr:nvSpPr>
      <xdr:spPr>
        <a:xfrm>
          <a:off x="154305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62484</xdr:rowOff>
    </xdr:from>
    <xdr:to>
      <xdr:col>85</xdr:col>
      <xdr:colOff>127000</xdr:colOff>
      <xdr:row>39</xdr:row>
      <xdr:rowOff>80772</xdr:rowOff>
    </xdr:to>
    <xdr:cxnSp macro="">
      <xdr:nvCxnSpPr>
        <xdr:cNvPr id="432" name="直線コネクタ 431">
          <a:extLst>
            <a:ext uri="{FF2B5EF4-FFF2-40B4-BE49-F238E27FC236}">
              <a16:creationId xmlns:a16="http://schemas.microsoft.com/office/drawing/2014/main" id="{8E49F7F9-2358-4EC9-8BE4-0170FB2696AB}"/>
            </a:ext>
          </a:extLst>
        </xdr:cNvPr>
        <xdr:cNvCxnSpPr/>
      </xdr:nvCxnSpPr>
      <xdr:spPr>
        <a:xfrm>
          <a:off x="15481300" y="674903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157988</xdr:rowOff>
    </xdr:from>
    <xdr:to>
      <xdr:col>76</xdr:col>
      <xdr:colOff>165100</xdr:colOff>
      <xdr:row>39</xdr:row>
      <xdr:rowOff>88138</xdr:rowOff>
    </xdr:to>
    <xdr:sp macro="" textlink="">
      <xdr:nvSpPr>
        <xdr:cNvPr id="433" name="楕円 432">
          <a:extLst>
            <a:ext uri="{FF2B5EF4-FFF2-40B4-BE49-F238E27FC236}">
              <a16:creationId xmlns:a16="http://schemas.microsoft.com/office/drawing/2014/main" id="{C1CB0CEA-9FAA-4569-A0E3-0759D7AB663D}"/>
            </a:ext>
          </a:extLst>
        </xdr:cNvPr>
        <xdr:cNvSpPr/>
      </xdr:nvSpPr>
      <xdr:spPr>
        <a:xfrm>
          <a:off x="14541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37338</xdr:rowOff>
    </xdr:from>
    <xdr:to>
      <xdr:col>81</xdr:col>
      <xdr:colOff>50800</xdr:colOff>
      <xdr:row>39</xdr:row>
      <xdr:rowOff>62484</xdr:rowOff>
    </xdr:to>
    <xdr:cxnSp macro="">
      <xdr:nvCxnSpPr>
        <xdr:cNvPr id="434" name="直線コネクタ 433">
          <a:extLst>
            <a:ext uri="{FF2B5EF4-FFF2-40B4-BE49-F238E27FC236}">
              <a16:creationId xmlns:a16="http://schemas.microsoft.com/office/drawing/2014/main" id="{50BD6D01-CB65-4A1F-B777-FA6AEF2013DD}"/>
            </a:ext>
          </a:extLst>
        </xdr:cNvPr>
        <xdr:cNvCxnSpPr/>
      </xdr:nvCxnSpPr>
      <xdr:spPr>
        <a:xfrm>
          <a:off x="14592300" y="672388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125984</xdr:rowOff>
    </xdr:from>
    <xdr:to>
      <xdr:col>72</xdr:col>
      <xdr:colOff>38100</xdr:colOff>
      <xdr:row>39</xdr:row>
      <xdr:rowOff>56134</xdr:rowOff>
    </xdr:to>
    <xdr:sp macro="" textlink="">
      <xdr:nvSpPr>
        <xdr:cNvPr id="435" name="楕円 434">
          <a:extLst>
            <a:ext uri="{FF2B5EF4-FFF2-40B4-BE49-F238E27FC236}">
              <a16:creationId xmlns:a16="http://schemas.microsoft.com/office/drawing/2014/main" id="{594F1646-B7A4-4C28-B849-E6D696681042}"/>
            </a:ext>
          </a:extLst>
        </xdr:cNvPr>
        <xdr:cNvSpPr/>
      </xdr:nvSpPr>
      <xdr:spPr>
        <a:xfrm>
          <a:off x="13652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5334</xdr:rowOff>
    </xdr:from>
    <xdr:to>
      <xdr:col>76</xdr:col>
      <xdr:colOff>114300</xdr:colOff>
      <xdr:row>39</xdr:row>
      <xdr:rowOff>37338</xdr:rowOff>
    </xdr:to>
    <xdr:cxnSp macro="">
      <xdr:nvCxnSpPr>
        <xdr:cNvPr id="436" name="直線コネクタ 435">
          <a:extLst>
            <a:ext uri="{FF2B5EF4-FFF2-40B4-BE49-F238E27FC236}">
              <a16:creationId xmlns:a16="http://schemas.microsoft.com/office/drawing/2014/main" id="{33D90B5F-5640-48F5-BBEF-BD88CBBFA8D9}"/>
            </a:ext>
          </a:extLst>
        </xdr:cNvPr>
        <xdr:cNvCxnSpPr/>
      </xdr:nvCxnSpPr>
      <xdr:spPr>
        <a:xfrm>
          <a:off x="13703300" y="66918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93980</xdr:rowOff>
    </xdr:from>
    <xdr:to>
      <xdr:col>67</xdr:col>
      <xdr:colOff>101600</xdr:colOff>
      <xdr:row>39</xdr:row>
      <xdr:rowOff>24130</xdr:rowOff>
    </xdr:to>
    <xdr:sp macro="" textlink="">
      <xdr:nvSpPr>
        <xdr:cNvPr id="437" name="楕円 436">
          <a:extLst>
            <a:ext uri="{FF2B5EF4-FFF2-40B4-BE49-F238E27FC236}">
              <a16:creationId xmlns:a16="http://schemas.microsoft.com/office/drawing/2014/main" id="{5742964C-2A63-4039-90AB-6348FED11968}"/>
            </a:ext>
          </a:extLst>
        </xdr:cNvPr>
        <xdr:cNvSpPr/>
      </xdr:nvSpPr>
      <xdr:spPr>
        <a:xfrm>
          <a:off x="12763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144780</xdr:rowOff>
    </xdr:from>
    <xdr:to>
      <xdr:col>71</xdr:col>
      <xdr:colOff>177800</xdr:colOff>
      <xdr:row>39</xdr:row>
      <xdr:rowOff>5334</xdr:rowOff>
    </xdr:to>
    <xdr:cxnSp macro="">
      <xdr:nvCxnSpPr>
        <xdr:cNvPr id="438" name="直線コネクタ 437">
          <a:extLst>
            <a:ext uri="{FF2B5EF4-FFF2-40B4-BE49-F238E27FC236}">
              <a16:creationId xmlns:a16="http://schemas.microsoft.com/office/drawing/2014/main" id="{CD2FE81C-F294-42ED-8B94-CBA0321D9DA7}"/>
            </a:ext>
          </a:extLst>
        </xdr:cNvPr>
        <xdr:cNvCxnSpPr/>
      </xdr:nvCxnSpPr>
      <xdr:spPr>
        <a:xfrm>
          <a:off x="12814300" y="66598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109237</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A96CA35E-664F-45A7-9354-FF621CD224FD}"/>
            </a:ext>
          </a:extLst>
        </xdr:cNvPr>
        <xdr:cNvSpPr txBox="1"/>
      </xdr:nvSpPr>
      <xdr:spPr>
        <a:xfrm>
          <a:off x="15266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157243</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11FADED9-297B-4CE8-B619-D46EAA066FB1}"/>
            </a:ext>
          </a:extLst>
        </xdr:cNvPr>
        <xdr:cNvSpPr txBox="1"/>
      </xdr:nvSpPr>
      <xdr:spPr>
        <a:xfrm>
          <a:off x="143897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38371</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6BB071BE-C96F-48F6-9892-25C9BA4C6DEB}"/>
            </a:ext>
          </a:extLst>
        </xdr:cNvPr>
        <xdr:cNvSpPr txBox="1"/>
      </xdr:nvSpPr>
      <xdr:spPr>
        <a:xfrm>
          <a:off x="13500744" y="586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42943</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C848D2EE-2FA0-47CA-BC94-696F9637AF95}"/>
            </a:ext>
          </a:extLst>
        </xdr:cNvPr>
        <xdr:cNvSpPr txBox="1"/>
      </xdr:nvSpPr>
      <xdr:spPr>
        <a:xfrm>
          <a:off x="12611744" y="587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104411</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6863E6C8-6267-4FC8-A33C-B3094EFEB8E3}"/>
            </a:ext>
          </a:extLst>
        </xdr:cNvPr>
        <xdr:cNvSpPr txBox="1"/>
      </xdr:nvSpPr>
      <xdr:spPr>
        <a:xfrm>
          <a:off x="15266044" y="679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79265</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FF1E0EB9-CC3A-41C8-B8E7-04FDB72E1530}"/>
            </a:ext>
          </a:extLst>
        </xdr:cNvPr>
        <xdr:cNvSpPr txBox="1"/>
      </xdr:nvSpPr>
      <xdr:spPr>
        <a:xfrm>
          <a:off x="14389744"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47261</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2033473C-3628-45C3-B725-D36CD7F01A96}"/>
            </a:ext>
          </a:extLst>
        </xdr:cNvPr>
        <xdr:cNvSpPr txBox="1"/>
      </xdr:nvSpPr>
      <xdr:spPr>
        <a:xfrm>
          <a:off x="13500744" y="673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15257</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9D62A894-C595-40B5-B06A-BC844A62AD0B}"/>
            </a:ext>
          </a:extLst>
        </xdr:cNvPr>
        <xdr:cNvSpPr txBox="1"/>
      </xdr:nvSpPr>
      <xdr:spPr>
        <a:xfrm>
          <a:off x="12611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81EC54DF-7968-41D1-B984-25D82D793EF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6D4CCD7D-F4E4-4505-AC6E-2B0809AD6D4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C400B0BB-57CD-45E9-949D-0F062DDFA3D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7A5206EF-E0BC-433C-9A9E-DA797AE6DC1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92AD20E1-F676-48F5-B389-7BA9D3B80CC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821CB832-2150-451C-A9BA-B2BC9820C2A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39CD227D-FF5A-4697-A736-01DE450CAA0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26DAEA9E-0570-4C9E-92B6-2A16C209965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3605F530-847D-4BCC-BD6B-21CCFDCFF5A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06F0DB32-83A3-46B2-B6AB-1CCC784FE66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a:extLst>
            <a:ext uri="{FF2B5EF4-FFF2-40B4-BE49-F238E27FC236}">
              <a16:creationId xmlns:a16="http://schemas.microsoft.com/office/drawing/2014/main" id="{BA1A520A-0678-4468-83CC-D5DD2005193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a:extLst>
            <a:ext uri="{FF2B5EF4-FFF2-40B4-BE49-F238E27FC236}">
              <a16:creationId xmlns:a16="http://schemas.microsoft.com/office/drawing/2014/main" id="{082D81D6-C918-484E-AB47-5CF54A5B3CD7}"/>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a:extLst>
            <a:ext uri="{FF2B5EF4-FFF2-40B4-BE49-F238E27FC236}">
              <a16:creationId xmlns:a16="http://schemas.microsoft.com/office/drawing/2014/main" id="{3A411436-5C76-4760-8AEC-2AB7FBED3C3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a:extLst>
            <a:ext uri="{FF2B5EF4-FFF2-40B4-BE49-F238E27FC236}">
              <a16:creationId xmlns:a16="http://schemas.microsoft.com/office/drawing/2014/main" id="{27A153E1-2460-4DCE-B836-E86923DE5514}"/>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a:extLst>
            <a:ext uri="{FF2B5EF4-FFF2-40B4-BE49-F238E27FC236}">
              <a16:creationId xmlns:a16="http://schemas.microsoft.com/office/drawing/2014/main" id="{3040C04E-5CA8-462F-96DF-09C10F5E15B1}"/>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a:extLst>
            <a:ext uri="{FF2B5EF4-FFF2-40B4-BE49-F238E27FC236}">
              <a16:creationId xmlns:a16="http://schemas.microsoft.com/office/drawing/2014/main" id="{30459D06-F97D-44C0-A84C-3F597E8F28C3}"/>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a:extLst>
            <a:ext uri="{FF2B5EF4-FFF2-40B4-BE49-F238E27FC236}">
              <a16:creationId xmlns:a16="http://schemas.microsoft.com/office/drawing/2014/main" id="{AB610DEB-8F2D-4F5C-9E66-BC799D8BA97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a:extLst>
            <a:ext uri="{FF2B5EF4-FFF2-40B4-BE49-F238E27FC236}">
              <a16:creationId xmlns:a16="http://schemas.microsoft.com/office/drawing/2014/main" id="{9F6F985F-23E0-4332-875D-FD4FC6812085}"/>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a:extLst>
            <a:ext uri="{FF2B5EF4-FFF2-40B4-BE49-F238E27FC236}">
              <a16:creationId xmlns:a16="http://schemas.microsoft.com/office/drawing/2014/main" id="{6E87184F-33BA-4FFB-B8BB-65C6840CA56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a:extLst>
            <a:ext uri="{FF2B5EF4-FFF2-40B4-BE49-F238E27FC236}">
              <a16:creationId xmlns:a16="http://schemas.microsoft.com/office/drawing/2014/main" id="{529B68CC-46C4-416A-83D2-46C21D42D8A9}"/>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a:extLst>
            <a:ext uri="{FF2B5EF4-FFF2-40B4-BE49-F238E27FC236}">
              <a16:creationId xmlns:a16="http://schemas.microsoft.com/office/drawing/2014/main" id="{CAF6E1CD-E601-4B8E-AD3F-9E94FEDD328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a:extLst>
            <a:ext uri="{FF2B5EF4-FFF2-40B4-BE49-F238E27FC236}">
              <a16:creationId xmlns:a16="http://schemas.microsoft.com/office/drawing/2014/main" id="{DC369A93-9BC0-44AE-9159-BBC37F2A0861}"/>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445A9607-B807-4554-B198-11163B6ECAD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FCF913F5-208A-4902-AFC2-777F144E6C1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2804AD4E-8433-47CA-9244-E9CCDCB0805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102326</xdr:rowOff>
    </xdr:from>
    <xdr:to>
      <xdr:col>116</xdr:col>
      <xdr:colOff>62864</xdr:colOff>
      <xdr:row>41</xdr:row>
      <xdr:rowOff>169273</xdr:rowOff>
    </xdr:to>
    <xdr:cxnSp macro="">
      <xdr:nvCxnSpPr>
        <xdr:cNvPr id="472" name="直線コネクタ 471">
          <a:extLst>
            <a:ext uri="{FF2B5EF4-FFF2-40B4-BE49-F238E27FC236}">
              <a16:creationId xmlns:a16="http://schemas.microsoft.com/office/drawing/2014/main" id="{38A89799-D3B8-42FE-B695-5F15BB3CBF8B}"/>
            </a:ext>
          </a:extLst>
        </xdr:cNvPr>
        <xdr:cNvCxnSpPr/>
      </xdr:nvCxnSpPr>
      <xdr:spPr>
        <a:xfrm flipV="1">
          <a:off x="22160864" y="5588726"/>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1650</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D682C582-EE32-4AB1-A2C3-B91E606DBDCB}"/>
            </a:ext>
          </a:extLst>
        </xdr:cNvPr>
        <xdr:cNvSpPr txBox="1"/>
      </xdr:nvSpPr>
      <xdr:spPr>
        <a:xfrm>
          <a:off x="22199600" y="720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169273</xdr:rowOff>
    </xdr:from>
    <xdr:to>
      <xdr:col>116</xdr:col>
      <xdr:colOff>152400</xdr:colOff>
      <xdr:row>41</xdr:row>
      <xdr:rowOff>169273</xdr:rowOff>
    </xdr:to>
    <xdr:cxnSp macro="">
      <xdr:nvCxnSpPr>
        <xdr:cNvPr id="474" name="直線コネクタ 473">
          <a:extLst>
            <a:ext uri="{FF2B5EF4-FFF2-40B4-BE49-F238E27FC236}">
              <a16:creationId xmlns:a16="http://schemas.microsoft.com/office/drawing/2014/main" id="{79AC8C94-B686-41DA-811A-1D91DDF95E93}"/>
            </a:ext>
          </a:extLst>
        </xdr:cNvPr>
        <xdr:cNvCxnSpPr/>
      </xdr:nvCxnSpPr>
      <xdr:spPr>
        <a:xfrm>
          <a:off x="22072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49003</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5262868A-D0AD-4079-B2A6-EA143D894F5A}"/>
            </a:ext>
          </a:extLst>
        </xdr:cNvPr>
        <xdr:cNvSpPr txBox="1"/>
      </xdr:nvSpPr>
      <xdr:spPr>
        <a:xfrm>
          <a:off x="22199600" y="536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102326</xdr:rowOff>
    </xdr:from>
    <xdr:to>
      <xdr:col>116</xdr:col>
      <xdr:colOff>152400</xdr:colOff>
      <xdr:row>32</xdr:row>
      <xdr:rowOff>102326</xdr:rowOff>
    </xdr:to>
    <xdr:cxnSp macro="">
      <xdr:nvCxnSpPr>
        <xdr:cNvPr id="476" name="直線コネクタ 475">
          <a:extLst>
            <a:ext uri="{FF2B5EF4-FFF2-40B4-BE49-F238E27FC236}">
              <a16:creationId xmlns:a16="http://schemas.microsoft.com/office/drawing/2014/main" id="{D165FD0B-A196-44AB-9F1D-4A2BE5185885}"/>
            </a:ext>
          </a:extLst>
        </xdr:cNvPr>
        <xdr:cNvCxnSpPr/>
      </xdr:nvCxnSpPr>
      <xdr:spPr>
        <a:xfrm>
          <a:off x="22072600" y="558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66238</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3F0240CB-E0E7-4EA7-9A7D-3AF5EA750368}"/>
            </a:ext>
          </a:extLst>
        </xdr:cNvPr>
        <xdr:cNvSpPr txBox="1"/>
      </xdr:nvSpPr>
      <xdr:spPr>
        <a:xfrm>
          <a:off x="22199600" y="6238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43361</xdr:rowOff>
    </xdr:from>
    <xdr:to>
      <xdr:col>116</xdr:col>
      <xdr:colOff>114300</xdr:colOff>
      <xdr:row>37</xdr:row>
      <xdr:rowOff>144961</xdr:rowOff>
    </xdr:to>
    <xdr:sp macro="" textlink="">
      <xdr:nvSpPr>
        <xdr:cNvPr id="478" name="フローチャート: 判断 477">
          <a:extLst>
            <a:ext uri="{FF2B5EF4-FFF2-40B4-BE49-F238E27FC236}">
              <a16:creationId xmlns:a16="http://schemas.microsoft.com/office/drawing/2014/main" id="{8B038A2E-7C5C-4A1C-BB9F-768FE31BF2A6}"/>
            </a:ext>
          </a:extLst>
        </xdr:cNvPr>
        <xdr:cNvSpPr/>
      </xdr:nvSpPr>
      <xdr:spPr>
        <a:xfrm>
          <a:off x="22110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27033</xdr:rowOff>
    </xdr:from>
    <xdr:to>
      <xdr:col>112</xdr:col>
      <xdr:colOff>38100</xdr:colOff>
      <xdr:row>37</xdr:row>
      <xdr:rowOff>128633</xdr:rowOff>
    </xdr:to>
    <xdr:sp macro="" textlink="">
      <xdr:nvSpPr>
        <xdr:cNvPr id="479" name="フローチャート: 判断 478">
          <a:extLst>
            <a:ext uri="{FF2B5EF4-FFF2-40B4-BE49-F238E27FC236}">
              <a16:creationId xmlns:a16="http://schemas.microsoft.com/office/drawing/2014/main" id="{C62CAC90-6903-4A6D-B669-36C7C4B53BDB}"/>
            </a:ext>
          </a:extLst>
        </xdr:cNvPr>
        <xdr:cNvSpPr/>
      </xdr:nvSpPr>
      <xdr:spPr>
        <a:xfrm>
          <a:off x="21272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85816</xdr:rowOff>
    </xdr:from>
    <xdr:to>
      <xdr:col>107</xdr:col>
      <xdr:colOff>101600</xdr:colOff>
      <xdr:row>38</xdr:row>
      <xdr:rowOff>15966</xdr:rowOff>
    </xdr:to>
    <xdr:sp macro="" textlink="">
      <xdr:nvSpPr>
        <xdr:cNvPr id="480" name="フローチャート: 判断 479">
          <a:extLst>
            <a:ext uri="{FF2B5EF4-FFF2-40B4-BE49-F238E27FC236}">
              <a16:creationId xmlns:a16="http://schemas.microsoft.com/office/drawing/2014/main" id="{9721F499-1391-4131-8A91-B0505C73590A}"/>
            </a:ext>
          </a:extLst>
        </xdr:cNvPr>
        <xdr:cNvSpPr/>
      </xdr:nvSpPr>
      <xdr:spPr>
        <a:xfrm>
          <a:off x="20383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31931</xdr:rowOff>
    </xdr:from>
    <xdr:to>
      <xdr:col>102</xdr:col>
      <xdr:colOff>165100</xdr:colOff>
      <xdr:row>38</xdr:row>
      <xdr:rowOff>133531</xdr:rowOff>
    </xdr:to>
    <xdr:sp macro="" textlink="">
      <xdr:nvSpPr>
        <xdr:cNvPr id="481" name="フローチャート: 判断 480">
          <a:extLst>
            <a:ext uri="{FF2B5EF4-FFF2-40B4-BE49-F238E27FC236}">
              <a16:creationId xmlns:a16="http://schemas.microsoft.com/office/drawing/2014/main" id="{43E334D4-6393-45F0-9816-9DC0762E35E9}"/>
            </a:ext>
          </a:extLst>
        </xdr:cNvPr>
        <xdr:cNvSpPr/>
      </xdr:nvSpPr>
      <xdr:spPr>
        <a:xfrm>
          <a:off x="19494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22134</xdr:rowOff>
    </xdr:from>
    <xdr:to>
      <xdr:col>98</xdr:col>
      <xdr:colOff>38100</xdr:colOff>
      <xdr:row>38</xdr:row>
      <xdr:rowOff>123734</xdr:rowOff>
    </xdr:to>
    <xdr:sp macro="" textlink="">
      <xdr:nvSpPr>
        <xdr:cNvPr id="482" name="フローチャート: 判断 481">
          <a:extLst>
            <a:ext uri="{FF2B5EF4-FFF2-40B4-BE49-F238E27FC236}">
              <a16:creationId xmlns:a16="http://schemas.microsoft.com/office/drawing/2014/main" id="{21A8B4F6-4F5B-49FB-8E97-3C7767C38D18}"/>
            </a:ext>
          </a:extLst>
        </xdr:cNvPr>
        <xdr:cNvSpPr/>
      </xdr:nvSpPr>
      <xdr:spPr>
        <a:xfrm>
          <a:off x="18605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8EBAB1AF-A346-432D-A5AD-A04B176E1C1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9A6E737C-9532-4FBF-980E-F091E4BC450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C0173783-F2DA-4877-BF55-D5D70A5894E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DE454E5-A8A3-4939-9574-B2D4FB7ABCA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9109A57-BBCE-4C02-BEDC-8FD18425121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49893</xdr:rowOff>
    </xdr:from>
    <xdr:to>
      <xdr:col>116</xdr:col>
      <xdr:colOff>114300</xdr:colOff>
      <xdr:row>41</xdr:row>
      <xdr:rowOff>151493</xdr:rowOff>
    </xdr:to>
    <xdr:sp macro="" textlink="">
      <xdr:nvSpPr>
        <xdr:cNvPr id="488" name="楕円 487">
          <a:extLst>
            <a:ext uri="{FF2B5EF4-FFF2-40B4-BE49-F238E27FC236}">
              <a16:creationId xmlns:a16="http://schemas.microsoft.com/office/drawing/2014/main" id="{480D7C6A-8E19-481E-9871-F2294B643831}"/>
            </a:ext>
          </a:extLst>
        </xdr:cNvPr>
        <xdr:cNvSpPr/>
      </xdr:nvSpPr>
      <xdr:spPr>
        <a:xfrm>
          <a:off x="221107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136270</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4FA7AC74-2BC2-46E0-9C5D-D56C1656F2EF}"/>
            </a:ext>
          </a:extLst>
        </xdr:cNvPr>
        <xdr:cNvSpPr txBox="1"/>
      </xdr:nvSpPr>
      <xdr:spPr>
        <a:xfrm>
          <a:off x="22199600" y="699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53159</xdr:rowOff>
    </xdr:from>
    <xdr:to>
      <xdr:col>112</xdr:col>
      <xdr:colOff>38100</xdr:colOff>
      <xdr:row>41</xdr:row>
      <xdr:rowOff>154759</xdr:rowOff>
    </xdr:to>
    <xdr:sp macro="" textlink="">
      <xdr:nvSpPr>
        <xdr:cNvPr id="490" name="楕円 489">
          <a:extLst>
            <a:ext uri="{FF2B5EF4-FFF2-40B4-BE49-F238E27FC236}">
              <a16:creationId xmlns:a16="http://schemas.microsoft.com/office/drawing/2014/main" id="{A63E2361-085C-4A46-B653-09A4FC592ACA}"/>
            </a:ext>
          </a:extLst>
        </xdr:cNvPr>
        <xdr:cNvSpPr/>
      </xdr:nvSpPr>
      <xdr:spPr>
        <a:xfrm>
          <a:off x="212725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100693</xdr:rowOff>
    </xdr:from>
    <xdr:to>
      <xdr:col>116</xdr:col>
      <xdr:colOff>63500</xdr:colOff>
      <xdr:row>41</xdr:row>
      <xdr:rowOff>103959</xdr:rowOff>
    </xdr:to>
    <xdr:cxnSp macro="">
      <xdr:nvCxnSpPr>
        <xdr:cNvPr id="491" name="直線コネクタ 490">
          <a:extLst>
            <a:ext uri="{FF2B5EF4-FFF2-40B4-BE49-F238E27FC236}">
              <a16:creationId xmlns:a16="http://schemas.microsoft.com/office/drawing/2014/main" id="{2A2EC95D-4C09-4934-84BC-0F93F2209AF5}"/>
            </a:ext>
          </a:extLst>
        </xdr:cNvPr>
        <xdr:cNvCxnSpPr/>
      </xdr:nvCxnSpPr>
      <xdr:spPr>
        <a:xfrm flipV="1">
          <a:off x="21323300" y="713014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56424</xdr:rowOff>
    </xdr:from>
    <xdr:to>
      <xdr:col>107</xdr:col>
      <xdr:colOff>101600</xdr:colOff>
      <xdr:row>41</xdr:row>
      <xdr:rowOff>158024</xdr:rowOff>
    </xdr:to>
    <xdr:sp macro="" textlink="">
      <xdr:nvSpPr>
        <xdr:cNvPr id="492" name="楕円 491">
          <a:extLst>
            <a:ext uri="{FF2B5EF4-FFF2-40B4-BE49-F238E27FC236}">
              <a16:creationId xmlns:a16="http://schemas.microsoft.com/office/drawing/2014/main" id="{1FB5B5F0-60BD-46C5-8DDD-AB147ECA311A}"/>
            </a:ext>
          </a:extLst>
        </xdr:cNvPr>
        <xdr:cNvSpPr/>
      </xdr:nvSpPr>
      <xdr:spPr>
        <a:xfrm>
          <a:off x="203835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103959</xdr:rowOff>
    </xdr:from>
    <xdr:to>
      <xdr:col>111</xdr:col>
      <xdr:colOff>177800</xdr:colOff>
      <xdr:row>41</xdr:row>
      <xdr:rowOff>107224</xdr:rowOff>
    </xdr:to>
    <xdr:cxnSp macro="">
      <xdr:nvCxnSpPr>
        <xdr:cNvPr id="493" name="直線コネクタ 492">
          <a:extLst>
            <a:ext uri="{FF2B5EF4-FFF2-40B4-BE49-F238E27FC236}">
              <a16:creationId xmlns:a16="http://schemas.microsoft.com/office/drawing/2014/main" id="{4451DC7D-B1A1-4678-833D-79DCB2C6AE5F}"/>
            </a:ext>
          </a:extLst>
        </xdr:cNvPr>
        <xdr:cNvCxnSpPr/>
      </xdr:nvCxnSpPr>
      <xdr:spPr>
        <a:xfrm flipV="1">
          <a:off x="20434300" y="71334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59690</xdr:rowOff>
    </xdr:from>
    <xdr:to>
      <xdr:col>102</xdr:col>
      <xdr:colOff>165100</xdr:colOff>
      <xdr:row>41</xdr:row>
      <xdr:rowOff>161290</xdr:rowOff>
    </xdr:to>
    <xdr:sp macro="" textlink="">
      <xdr:nvSpPr>
        <xdr:cNvPr id="494" name="楕円 493">
          <a:extLst>
            <a:ext uri="{FF2B5EF4-FFF2-40B4-BE49-F238E27FC236}">
              <a16:creationId xmlns:a16="http://schemas.microsoft.com/office/drawing/2014/main" id="{97D2C9DB-60BF-4B87-93D9-54104BB0921E}"/>
            </a:ext>
          </a:extLst>
        </xdr:cNvPr>
        <xdr:cNvSpPr/>
      </xdr:nvSpPr>
      <xdr:spPr>
        <a:xfrm>
          <a:off x="19494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107224</xdr:rowOff>
    </xdr:from>
    <xdr:to>
      <xdr:col>107</xdr:col>
      <xdr:colOff>50800</xdr:colOff>
      <xdr:row>41</xdr:row>
      <xdr:rowOff>110490</xdr:rowOff>
    </xdr:to>
    <xdr:cxnSp macro="">
      <xdr:nvCxnSpPr>
        <xdr:cNvPr id="495" name="直線コネクタ 494">
          <a:extLst>
            <a:ext uri="{FF2B5EF4-FFF2-40B4-BE49-F238E27FC236}">
              <a16:creationId xmlns:a16="http://schemas.microsoft.com/office/drawing/2014/main" id="{66E92FAD-1110-4C98-BB45-20BF894426F5}"/>
            </a:ext>
          </a:extLst>
        </xdr:cNvPr>
        <xdr:cNvCxnSpPr/>
      </xdr:nvCxnSpPr>
      <xdr:spPr>
        <a:xfrm flipV="1">
          <a:off x="19545300" y="71366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62956</xdr:rowOff>
    </xdr:from>
    <xdr:to>
      <xdr:col>98</xdr:col>
      <xdr:colOff>38100</xdr:colOff>
      <xdr:row>41</xdr:row>
      <xdr:rowOff>164556</xdr:rowOff>
    </xdr:to>
    <xdr:sp macro="" textlink="">
      <xdr:nvSpPr>
        <xdr:cNvPr id="496" name="楕円 495">
          <a:extLst>
            <a:ext uri="{FF2B5EF4-FFF2-40B4-BE49-F238E27FC236}">
              <a16:creationId xmlns:a16="http://schemas.microsoft.com/office/drawing/2014/main" id="{0A7033CA-E360-4F57-8A2C-2476600A0D2F}"/>
            </a:ext>
          </a:extLst>
        </xdr:cNvPr>
        <xdr:cNvSpPr/>
      </xdr:nvSpPr>
      <xdr:spPr>
        <a:xfrm>
          <a:off x="18605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110490</xdr:rowOff>
    </xdr:from>
    <xdr:to>
      <xdr:col>102</xdr:col>
      <xdr:colOff>114300</xdr:colOff>
      <xdr:row>41</xdr:row>
      <xdr:rowOff>113756</xdr:rowOff>
    </xdr:to>
    <xdr:cxnSp macro="">
      <xdr:nvCxnSpPr>
        <xdr:cNvPr id="497" name="直線コネクタ 496">
          <a:extLst>
            <a:ext uri="{FF2B5EF4-FFF2-40B4-BE49-F238E27FC236}">
              <a16:creationId xmlns:a16="http://schemas.microsoft.com/office/drawing/2014/main" id="{2DE8A797-860C-4171-8050-0C99E169DC71}"/>
            </a:ext>
          </a:extLst>
        </xdr:cNvPr>
        <xdr:cNvCxnSpPr/>
      </xdr:nvCxnSpPr>
      <xdr:spPr>
        <a:xfrm flipV="1">
          <a:off x="18656300" y="71399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145160</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DDBCAD66-B74B-4613-A375-BBE8EE0F6233}"/>
            </a:ext>
          </a:extLst>
        </xdr:cNvPr>
        <xdr:cNvSpPr txBox="1"/>
      </xdr:nvSpPr>
      <xdr:spPr>
        <a:xfrm>
          <a:off x="21075727" y="614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32493</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20EC40B9-EAE8-46F5-B725-6A56AB8FA5C6}"/>
            </a:ext>
          </a:extLst>
        </xdr:cNvPr>
        <xdr:cNvSpPr txBox="1"/>
      </xdr:nvSpPr>
      <xdr:spPr>
        <a:xfrm>
          <a:off x="20199427" y="620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150058</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A4BC8E9F-6D4B-499B-A0B0-1FBD45655620}"/>
            </a:ext>
          </a:extLst>
        </xdr:cNvPr>
        <xdr:cNvSpPr txBox="1"/>
      </xdr:nvSpPr>
      <xdr:spPr>
        <a:xfrm>
          <a:off x="19310427"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140261</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098278AC-DD9E-409B-8916-C19FEA7237B1}"/>
            </a:ext>
          </a:extLst>
        </xdr:cNvPr>
        <xdr:cNvSpPr txBox="1"/>
      </xdr:nvSpPr>
      <xdr:spPr>
        <a:xfrm>
          <a:off x="18421427" y="63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145886</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F283D13B-AFE8-43B6-9074-631180A44AA1}"/>
            </a:ext>
          </a:extLst>
        </xdr:cNvPr>
        <xdr:cNvSpPr txBox="1"/>
      </xdr:nvSpPr>
      <xdr:spPr>
        <a:xfrm>
          <a:off x="21075727" y="717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149151</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F06AE714-631C-4F1F-ABDE-0596276FC3CD}"/>
            </a:ext>
          </a:extLst>
        </xdr:cNvPr>
        <xdr:cNvSpPr txBox="1"/>
      </xdr:nvSpPr>
      <xdr:spPr>
        <a:xfrm>
          <a:off x="20199427" y="717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152417</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1D345EB2-EC14-43F9-9116-D75FCFD17F7A}"/>
            </a:ext>
          </a:extLst>
        </xdr:cNvPr>
        <xdr:cNvSpPr txBox="1"/>
      </xdr:nvSpPr>
      <xdr:spPr>
        <a:xfrm>
          <a:off x="19310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155683</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D1CCA7D4-10CD-41C2-9026-1D07A93153DA}"/>
            </a:ext>
          </a:extLst>
        </xdr:cNvPr>
        <xdr:cNvSpPr txBox="1"/>
      </xdr:nvSpPr>
      <xdr:spPr>
        <a:xfrm>
          <a:off x="18421427" y="718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AE485EB5-F703-495F-99AB-AE069E7A8EC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65D30F87-A791-4CDE-9EC8-C557FAEF190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424742CA-99C3-41A6-9480-226D72A1DBC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4392A572-5B7B-492D-BF48-61AA8E23048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7AB87D56-76ED-4C05-984D-7F0FBE3DB68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64A8E11D-FA22-4539-B5BE-AE3D63FAE48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9E07C81B-D3EA-4665-977D-57469B68A8A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E7E39187-7C8E-47B2-96B0-11B59064F48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C0836626-A445-44C9-8E0F-559C6082E79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D3998BB0-2AF1-49AB-8EB6-4AE81EE6733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E719FFEA-5E4A-4FEB-BA38-42048FEFA53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2D16D812-2AEF-4F8E-BB90-7263942A260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a:extLst>
            <a:ext uri="{FF2B5EF4-FFF2-40B4-BE49-F238E27FC236}">
              <a16:creationId xmlns:a16="http://schemas.microsoft.com/office/drawing/2014/main" id="{60169E9C-113C-4D77-9F99-6F1530FF8358}"/>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680B5EF9-D362-4DB2-A66F-47BAA432341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C0810F3C-CCFD-4C8E-8D87-2E33889DF4B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9BE4AD69-8E7E-4EA5-AC45-561A9426E23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A889266C-0314-48C9-961D-6CCB3C882C4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19AD8F09-12D9-4F20-A4AB-2C5C7F4EAF5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E0A5733B-4848-4619-A25D-B59E546AA1F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711509CF-ABE8-4717-BF55-00A49A70441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EF40FD6A-195D-4352-8ABF-D933AD0CDFC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22BF9464-AE66-4C80-847F-827B4155E1F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a:extLst>
            <a:ext uri="{FF2B5EF4-FFF2-40B4-BE49-F238E27FC236}">
              <a16:creationId xmlns:a16="http://schemas.microsoft.com/office/drawing/2014/main" id="{A3D243B9-1D87-46FD-ABE4-248C560F82B7}"/>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2BEAAFDC-62F8-4DC3-82C6-431DE644DCE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2002A907-C107-484C-A823-4BA875F8201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60E5F254-31D2-4718-9F1C-D8DB2CD7DB5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97972</xdr:rowOff>
    </xdr:to>
    <xdr:cxnSp macro="">
      <xdr:nvCxnSpPr>
        <xdr:cNvPr id="532" name="直線コネクタ 531">
          <a:extLst>
            <a:ext uri="{FF2B5EF4-FFF2-40B4-BE49-F238E27FC236}">
              <a16:creationId xmlns:a16="http://schemas.microsoft.com/office/drawing/2014/main" id="{ABDA3045-9999-4AA5-9E9A-7D415C66B9D8}"/>
            </a:ext>
          </a:extLst>
        </xdr:cNvPr>
        <xdr:cNvCxnSpPr/>
      </xdr:nvCxnSpPr>
      <xdr:spPr>
        <a:xfrm flipV="1">
          <a:off x="16318864" y="94869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54F86CC0-002C-443F-A0F8-8C5562F49373}"/>
            </a:ext>
          </a:extLst>
        </xdr:cNvPr>
        <xdr:cNvSpPr txBox="1"/>
      </xdr:nvSpPr>
      <xdr:spPr>
        <a:xfrm>
          <a:off x="16357600" y="1107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34" name="直線コネクタ 533">
          <a:extLst>
            <a:ext uri="{FF2B5EF4-FFF2-40B4-BE49-F238E27FC236}">
              <a16:creationId xmlns:a16="http://schemas.microsoft.com/office/drawing/2014/main" id="{D40DD45A-16C8-48E6-8D5D-5310B81B0DF1}"/>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C881740D-A657-49CE-AF4B-FCC75AE034C8}"/>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6" name="直線コネクタ 535">
          <a:extLst>
            <a:ext uri="{FF2B5EF4-FFF2-40B4-BE49-F238E27FC236}">
              <a16:creationId xmlns:a16="http://schemas.microsoft.com/office/drawing/2014/main" id="{60D654E6-C905-4543-A78A-CB0BDA2BC663}"/>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30860</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D6FFC3E5-F39B-44CC-8460-C7C4EEDF8F7E}"/>
            </a:ext>
          </a:extLst>
        </xdr:cNvPr>
        <xdr:cNvSpPr txBox="1"/>
      </xdr:nvSpPr>
      <xdr:spPr>
        <a:xfrm>
          <a:off x="16357600" y="1014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38" name="フローチャート: 判断 537">
          <a:extLst>
            <a:ext uri="{FF2B5EF4-FFF2-40B4-BE49-F238E27FC236}">
              <a16:creationId xmlns:a16="http://schemas.microsoft.com/office/drawing/2014/main" id="{A8A0DDE4-25C9-4BCB-B616-D21F535416F9}"/>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146776</xdr:rowOff>
    </xdr:from>
    <xdr:to>
      <xdr:col>81</xdr:col>
      <xdr:colOff>101600</xdr:colOff>
      <xdr:row>60</xdr:row>
      <xdr:rowOff>76926</xdr:rowOff>
    </xdr:to>
    <xdr:sp macro="" textlink="">
      <xdr:nvSpPr>
        <xdr:cNvPr id="539" name="フローチャート: 判断 538">
          <a:extLst>
            <a:ext uri="{FF2B5EF4-FFF2-40B4-BE49-F238E27FC236}">
              <a16:creationId xmlns:a16="http://schemas.microsoft.com/office/drawing/2014/main" id="{F22FA6F0-3F7A-4F03-ACE6-E9CBC791363F}"/>
            </a:ext>
          </a:extLst>
        </xdr:cNvPr>
        <xdr:cNvSpPr/>
      </xdr:nvSpPr>
      <xdr:spPr>
        <a:xfrm>
          <a:off x="15430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35741</xdr:rowOff>
    </xdr:from>
    <xdr:to>
      <xdr:col>76</xdr:col>
      <xdr:colOff>165100</xdr:colOff>
      <xdr:row>59</xdr:row>
      <xdr:rowOff>137341</xdr:rowOff>
    </xdr:to>
    <xdr:sp macro="" textlink="">
      <xdr:nvSpPr>
        <xdr:cNvPr id="540" name="フローチャート: 判断 539">
          <a:extLst>
            <a:ext uri="{FF2B5EF4-FFF2-40B4-BE49-F238E27FC236}">
              <a16:creationId xmlns:a16="http://schemas.microsoft.com/office/drawing/2014/main" id="{8BAF4880-C0C3-401D-8B14-2C20C999C0C6}"/>
            </a:ext>
          </a:extLst>
        </xdr:cNvPr>
        <xdr:cNvSpPr/>
      </xdr:nvSpPr>
      <xdr:spPr>
        <a:xfrm>
          <a:off x="14541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41" name="フローチャート: 判断 540">
          <a:extLst>
            <a:ext uri="{FF2B5EF4-FFF2-40B4-BE49-F238E27FC236}">
              <a16:creationId xmlns:a16="http://schemas.microsoft.com/office/drawing/2014/main" id="{F6BC2286-D8B4-4837-BEC0-91A81FEC6DEC}"/>
            </a:ext>
          </a:extLst>
        </xdr:cNvPr>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542" name="フローチャート: 判断 541">
          <a:extLst>
            <a:ext uri="{FF2B5EF4-FFF2-40B4-BE49-F238E27FC236}">
              <a16:creationId xmlns:a16="http://schemas.microsoft.com/office/drawing/2014/main" id="{CE4D4054-D54C-45BD-8E82-7405D25221AA}"/>
            </a:ext>
          </a:extLst>
        </xdr:cNvPr>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6160FA2-8BD3-4470-B365-999A1D92F29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35AB2F5B-3537-42BC-9943-B8438B8D4AF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E1A7553-6082-493F-B28E-8D1ED329C15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3CFBE95-1EC0-4DCE-BB62-4CB9B7E49E3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4353312-5EA3-4595-8B8C-0AED6C93393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43906</xdr:rowOff>
    </xdr:from>
    <xdr:to>
      <xdr:col>85</xdr:col>
      <xdr:colOff>177800</xdr:colOff>
      <xdr:row>64</xdr:row>
      <xdr:rowOff>145506</xdr:rowOff>
    </xdr:to>
    <xdr:sp macro="" textlink="">
      <xdr:nvSpPr>
        <xdr:cNvPr id="548" name="楕円 547">
          <a:extLst>
            <a:ext uri="{FF2B5EF4-FFF2-40B4-BE49-F238E27FC236}">
              <a16:creationId xmlns:a16="http://schemas.microsoft.com/office/drawing/2014/main" id="{8D048365-F865-4AF3-8ACF-353FD1D84862}"/>
            </a:ext>
          </a:extLst>
        </xdr:cNvPr>
        <xdr:cNvSpPr/>
      </xdr:nvSpPr>
      <xdr:spPr>
        <a:xfrm>
          <a:off x="16268700" y="1101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130283</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4E55061-7A5C-44CA-8399-1AC300ABF5D4}"/>
            </a:ext>
          </a:extLst>
        </xdr:cNvPr>
        <xdr:cNvSpPr txBox="1"/>
      </xdr:nvSpPr>
      <xdr:spPr>
        <a:xfrm>
          <a:off x="16357600" y="10931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1451</xdr:rowOff>
    </xdr:from>
    <xdr:to>
      <xdr:col>81</xdr:col>
      <xdr:colOff>101600</xdr:colOff>
      <xdr:row>64</xdr:row>
      <xdr:rowOff>103051</xdr:rowOff>
    </xdr:to>
    <xdr:sp macro="" textlink="">
      <xdr:nvSpPr>
        <xdr:cNvPr id="550" name="楕円 549">
          <a:extLst>
            <a:ext uri="{FF2B5EF4-FFF2-40B4-BE49-F238E27FC236}">
              <a16:creationId xmlns:a16="http://schemas.microsoft.com/office/drawing/2014/main" id="{9E6C1D23-E6AC-4A7D-9EC1-F101D25A8818}"/>
            </a:ext>
          </a:extLst>
        </xdr:cNvPr>
        <xdr:cNvSpPr/>
      </xdr:nvSpPr>
      <xdr:spPr>
        <a:xfrm>
          <a:off x="154305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52251</xdr:rowOff>
    </xdr:from>
    <xdr:to>
      <xdr:col>85</xdr:col>
      <xdr:colOff>127000</xdr:colOff>
      <xdr:row>64</xdr:row>
      <xdr:rowOff>94706</xdr:rowOff>
    </xdr:to>
    <xdr:cxnSp macro="">
      <xdr:nvCxnSpPr>
        <xdr:cNvPr id="551" name="直線コネクタ 550">
          <a:extLst>
            <a:ext uri="{FF2B5EF4-FFF2-40B4-BE49-F238E27FC236}">
              <a16:creationId xmlns:a16="http://schemas.microsoft.com/office/drawing/2014/main" id="{33377D67-B3AD-41F8-B525-7F637C1C196B}"/>
            </a:ext>
          </a:extLst>
        </xdr:cNvPr>
        <xdr:cNvCxnSpPr/>
      </xdr:nvCxnSpPr>
      <xdr:spPr>
        <a:xfrm>
          <a:off x="15481300" y="1102505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130447</xdr:rowOff>
    </xdr:from>
    <xdr:to>
      <xdr:col>76</xdr:col>
      <xdr:colOff>165100</xdr:colOff>
      <xdr:row>64</xdr:row>
      <xdr:rowOff>60597</xdr:rowOff>
    </xdr:to>
    <xdr:sp macro="" textlink="">
      <xdr:nvSpPr>
        <xdr:cNvPr id="552" name="楕円 551">
          <a:extLst>
            <a:ext uri="{FF2B5EF4-FFF2-40B4-BE49-F238E27FC236}">
              <a16:creationId xmlns:a16="http://schemas.microsoft.com/office/drawing/2014/main" id="{E9C8D16B-F010-4806-B383-BD29E9CB329A}"/>
            </a:ext>
          </a:extLst>
        </xdr:cNvPr>
        <xdr:cNvSpPr/>
      </xdr:nvSpPr>
      <xdr:spPr>
        <a:xfrm>
          <a:off x="14541500" y="109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9797</xdr:rowOff>
    </xdr:from>
    <xdr:to>
      <xdr:col>81</xdr:col>
      <xdr:colOff>50800</xdr:colOff>
      <xdr:row>64</xdr:row>
      <xdr:rowOff>52251</xdr:rowOff>
    </xdr:to>
    <xdr:cxnSp macro="">
      <xdr:nvCxnSpPr>
        <xdr:cNvPr id="553" name="直線コネクタ 552">
          <a:extLst>
            <a:ext uri="{FF2B5EF4-FFF2-40B4-BE49-F238E27FC236}">
              <a16:creationId xmlns:a16="http://schemas.microsoft.com/office/drawing/2014/main" id="{E34378EE-7372-4162-BA8A-4F63D627805D}"/>
            </a:ext>
          </a:extLst>
        </xdr:cNvPr>
        <xdr:cNvCxnSpPr/>
      </xdr:nvCxnSpPr>
      <xdr:spPr>
        <a:xfrm>
          <a:off x="14592300" y="1098259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143510</xdr:rowOff>
    </xdr:from>
    <xdr:to>
      <xdr:col>72</xdr:col>
      <xdr:colOff>38100</xdr:colOff>
      <xdr:row>64</xdr:row>
      <xdr:rowOff>73660</xdr:rowOff>
    </xdr:to>
    <xdr:sp macro="" textlink="">
      <xdr:nvSpPr>
        <xdr:cNvPr id="554" name="楕円 553">
          <a:extLst>
            <a:ext uri="{FF2B5EF4-FFF2-40B4-BE49-F238E27FC236}">
              <a16:creationId xmlns:a16="http://schemas.microsoft.com/office/drawing/2014/main" id="{625A9C1E-77DA-49D6-A4B9-8DD0384B644F}"/>
            </a:ext>
          </a:extLst>
        </xdr:cNvPr>
        <xdr:cNvSpPr/>
      </xdr:nvSpPr>
      <xdr:spPr>
        <a:xfrm>
          <a:off x="13652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9797</xdr:rowOff>
    </xdr:from>
    <xdr:to>
      <xdr:col>76</xdr:col>
      <xdr:colOff>114300</xdr:colOff>
      <xdr:row>64</xdr:row>
      <xdr:rowOff>22860</xdr:rowOff>
    </xdr:to>
    <xdr:cxnSp macro="">
      <xdr:nvCxnSpPr>
        <xdr:cNvPr id="555" name="直線コネクタ 554">
          <a:extLst>
            <a:ext uri="{FF2B5EF4-FFF2-40B4-BE49-F238E27FC236}">
              <a16:creationId xmlns:a16="http://schemas.microsoft.com/office/drawing/2014/main" id="{A48EAC8A-DCD2-45E9-94DC-D7FCB3210C07}"/>
            </a:ext>
          </a:extLst>
        </xdr:cNvPr>
        <xdr:cNvCxnSpPr/>
      </xdr:nvCxnSpPr>
      <xdr:spPr>
        <a:xfrm flipV="1">
          <a:off x="13703300" y="109825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140244</xdr:rowOff>
    </xdr:from>
    <xdr:to>
      <xdr:col>67</xdr:col>
      <xdr:colOff>101600</xdr:colOff>
      <xdr:row>64</xdr:row>
      <xdr:rowOff>70394</xdr:rowOff>
    </xdr:to>
    <xdr:sp macro="" textlink="">
      <xdr:nvSpPr>
        <xdr:cNvPr id="556" name="楕円 555">
          <a:extLst>
            <a:ext uri="{FF2B5EF4-FFF2-40B4-BE49-F238E27FC236}">
              <a16:creationId xmlns:a16="http://schemas.microsoft.com/office/drawing/2014/main" id="{62C46A7C-0858-450F-A42D-930F20494666}"/>
            </a:ext>
          </a:extLst>
        </xdr:cNvPr>
        <xdr:cNvSpPr/>
      </xdr:nvSpPr>
      <xdr:spPr>
        <a:xfrm>
          <a:off x="127635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19594</xdr:rowOff>
    </xdr:from>
    <xdr:to>
      <xdr:col>71</xdr:col>
      <xdr:colOff>177800</xdr:colOff>
      <xdr:row>64</xdr:row>
      <xdr:rowOff>22860</xdr:rowOff>
    </xdr:to>
    <xdr:cxnSp macro="">
      <xdr:nvCxnSpPr>
        <xdr:cNvPr id="557" name="直線コネクタ 556">
          <a:extLst>
            <a:ext uri="{FF2B5EF4-FFF2-40B4-BE49-F238E27FC236}">
              <a16:creationId xmlns:a16="http://schemas.microsoft.com/office/drawing/2014/main" id="{AE3F4EFD-C166-4886-ABE7-7D7410E08470}"/>
            </a:ext>
          </a:extLst>
        </xdr:cNvPr>
        <xdr:cNvCxnSpPr/>
      </xdr:nvCxnSpPr>
      <xdr:spPr>
        <a:xfrm>
          <a:off x="12814300" y="109923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93453</xdr:rowOff>
    </xdr:from>
    <xdr:ext cx="405111" cy="259045"/>
    <xdr:sp macro="" textlink="">
      <xdr:nvSpPr>
        <xdr:cNvPr id="558" name="n_1aveValue【学校施設】&#10;有形固定資産減価償却率">
          <a:extLst>
            <a:ext uri="{FF2B5EF4-FFF2-40B4-BE49-F238E27FC236}">
              <a16:creationId xmlns:a16="http://schemas.microsoft.com/office/drawing/2014/main" id="{98CDE033-437C-424E-A063-66956FDF75AB}"/>
            </a:ext>
          </a:extLst>
        </xdr:cNvPr>
        <xdr:cNvSpPr txBox="1"/>
      </xdr:nvSpPr>
      <xdr:spPr>
        <a:xfrm>
          <a:off x="152660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153868</xdr:rowOff>
    </xdr:from>
    <xdr:ext cx="405111" cy="259045"/>
    <xdr:sp macro="" textlink="">
      <xdr:nvSpPr>
        <xdr:cNvPr id="559" name="n_2aveValue【学校施設】&#10;有形固定資産減価償却率">
          <a:extLst>
            <a:ext uri="{FF2B5EF4-FFF2-40B4-BE49-F238E27FC236}">
              <a16:creationId xmlns:a16="http://schemas.microsoft.com/office/drawing/2014/main" id="{666D4FCA-1A98-402C-AD1E-62B703817B50}"/>
            </a:ext>
          </a:extLst>
        </xdr:cNvPr>
        <xdr:cNvSpPr txBox="1"/>
      </xdr:nvSpPr>
      <xdr:spPr>
        <a:xfrm>
          <a:off x="14389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560" name="n_3aveValue【学校施設】&#10;有形固定資産減価償却率">
          <a:extLst>
            <a:ext uri="{FF2B5EF4-FFF2-40B4-BE49-F238E27FC236}">
              <a16:creationId xmlns:a16="http://schemas.microsoft.com/office/drawing/2014/main" id="{8E1421E2-890E-4B47-A4AE-2D247910C30B}"/>
            </a:ext>
          </a:extLst>
        </xdr:cNvPr>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50999</xdr:rowOff>
    </xdr:from>
    <xdr:ext cx="405111" cy="259045"/>
    <xdr:sp macro="" textlink="">
      <xdr:nvSpPr>
        <xdr:cNvPr id="561" name="n_4aveValue【学校施設】&#10;有形固定資産減価償却率">
          <a:extLst>
            <a:ext uri="{FF2B5EF4-FFF2-40B4-BE49-F238E27FC236}">
              <a16:creationId xmlns:a16="http://schemas.microsoft.com/office/drawing/2014/main" id="{3A024CDA-729B-4883-ACE6-23ADEC6B4340}"/>
            </a:ext>
          </a:extLst>
        </xdr:cNvPr>
        <xdr:cNvSpPr txBox="1"/>
      </xdr:nvSpPr>
      <xdr:spPr>
        <a:xfrm>
          <a:off x="12611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94178</xdr:rowOff>
    </xdr:from>
    <xdr:ext cx="405111" cy="259045"/>
    <xdr:sp macro="" textlink="">
      <xdr:nvSpPr>
        <xdr:cNvPr id="562" name="n_1mainValue【学校施設】&#10;有形固定資産減価償却率">
          <a:extLst>
            <a:ext uri="{FF2B5EF4-FFF2-40B4-BE49-F238E27FC236}">
              <a16:creationId xmlns:a16="http://schemas.microsoft.com/office/drawing/2014/main" id="{C527BEFB-12A4-49E6-9442-928B28BF61E8}"/>
            </a:ext>
          </a:extLst>
        </xdr:cNvPr>
        <xdr:cNvSpPr txBox="1"/>
      </xdr:nvSpPr>
      <xdr:spPr>
        <a:xfrm>
          <a:off x="15266044" y="1106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51724</xdr:rowOff>
    </xdr:from>
    <xdr:ext cx="405111" cy="259045"/>
    <xdr:sp macro="" textlink="">
      <xdr:nvSpPr>
        <xdr:cNvPr id="563" name="n_2mainValue【学校施設】&#10;有形固定資産減価償却率">
          <a:extLst>
            <a:ext uri="{FF2B5EF4-FFF2-40B4-BE49-F238E27FC236}">
              <a16:creationId xmlns:a16="http://schemas.microsoft.com/office/drawing/2014/main" id="{BC25B76E-FF50-4353-A697-B814BBC19F5D}"/>
            </a:ext>
          </a:extLst>
        </xdr:cNvPr>
        <xdr:cNvSpPr txBox="1"/>
      </xdr:nvSpPr>
      <xdr:spPr>
        <a:xfrm>
          <a:off x="14389744" y="1102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64787</xdr:rowOff>
    </xdr:from>
    <xdr:ext cx="405111" cy="259045"/>
    <xdr:sp macro="" textlink="">
      <xdr:nvSpPr>
        <xdr:cNvPr id="564" name="n_3mainValue【学校施設】&#10;有形固定資産減価償却率">
          <a:extLst>
            <a:ext uri="{FF2B5EF4-FFF2-40B4-BE49-F238E27FC236}">
              <a16:creationId xmlns:a16="http://schemas.microsoft.com/office/drawing/2014/main" id="{317929BB-9DE7-455D-B19D-B9024A315C54}"/>
            </a:ext>
          </a:extLst>
        </xdr:cNvPr>
        <xdr:cNvSpPr txBox="1"/>
      </xdr:nvSpPr>
      <xdr:spPr>
        <a:xfrm>
          <a:off x="13500744" y="1103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61521</xdr:rowOff>
    </xdr:from>
    <xdr:ext cx="405111" cy="259045"/>
    <xdr:sp macro="" textlink="">
      <xdr:nvSpPr>
        <xdr:cNvPr id="565" name="n_4mainValue【学校施設】&#10;有形固定資産減価償却率">
          <a:extLst>
            <a:ext uri="{FF2B5EF4-FFF2-40B4-BE49-F238E27FC236}">
              <a16:creationId xmlns:a16="http://schemas.microsoft.com/office/drawing/2014/main" id="{B33E6C01-3EB0-4955-88D0-36C8F4A579EC}"/>
            </a:ext>
          </a:extLst>
        </xdr:cNvPr>
        <xdr:cNvSpPr txBox="1"/>
      </xdr:nvSpPr>
      <xdr:spPr>
        <a:xfrm>
          <a:off x="12611744" y="1103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DA4547EB-C57E-4487-B919-8AF9F310BA1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5880FA47-0A82-47F6-B6E3-B21121E4ED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26D9F4BC-EFCD-49FA-A1EE-4125F6327B6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BC3F94B7-6F93-4027-B0C5-AB34FB65E62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1CFB971B-DF9D-4EAE-99F6-458B111CEA4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CD02279A-BF7F-4A90-B3B6-C942DD46DAA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40AC4076-0EC4-45EF-933B-67FAAE3B387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4309D6A9-74FE-41F1-A57A-5D047C7A5EE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948D5F3F-8D2D-4F96-A912-B0BB1CE2244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E4F8E6FD-342A-4B0A-BA43-EE34C877DA0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55E08E75-80AE-4821-BB24-98CD0D165C9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652FE8B8-7873-4141-B18A-AD5B2B2B92D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01A5CE41-B31F-4BC2-AED3-C2BD469B6E8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670365CE-1DEC-43F4-AE2C-7EBBD20795E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B2ECC7FB-6D65-47AA-85D0-C0D6F0E9135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D5AEE666-7D31-4D7B-A627-AA41B150059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4C3CC704-72F5-4992-A254-C4D5C06C742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1B312393-E43C-495C-BC90-FBA9C436497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2D815398-4CC6-46B3-8091-C6C7090A10E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C0A79FC2-4BC6-4CB8-94D7-E0F2786F0D0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453D165F-E6C2-4BCD-BA0D-4032A7F3D2D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7B6CDAE-DABF-451B-AB44-8E960933C51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60808</xdr:rowOff>
    </xdr:from>
    <xdr:to>
      <xdr:col>116</xdr:col>
      <xdr:colOff>62864</xdr:colOff>
      <xdr:row>62</xdr:row>
      <xdr:rowOff>163220</xdr:rowOff>
    </xdr:to>
    <xdr:cxnSp macro="">
      <xdr:nvCxnSpPr>
        <xdr:cNvPr id="588" name="直線コネクタ 587">
          <a:extLst>
            <a:ext uri="{FF2B5EF4-FFF2-40B4-BE49-F238E27FC236}">
              <a16:creationId xmlns:a16="http://schemas.microsoft.com/office/drawing/2014/main" id="{F5624429-F9F1-42AE-B83D-98C715776B5B}"/>
            </a:ext>
          </a:extLst>
        </xdr:cNvPr>
        <xdr:cNvCxnSpPr/>
      </xdr:nvCxnSpPr>
      <xdr:spPr>
        <a:xfrm flipV="1">
          <a:off x="22160864" y="9490558"/>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167047</xdr:rowOff>
    </xdr:from>
    <xdr:ext cx="469744" cy="259045"/>
    <xdr:sp macro="" textlink="">
      <xdr:nvSpPr>
        <xdr:cNvPr id="589" name="【学校施設】&#10;一人当たり面積最小値テキスト">
          <a:extLst>
            <a:ext uri="{FF2B5EF4-FFF2-40B4-BE49-F238E27FC236}">
              <a16:creationId xmlns:a16="http://schemas.microsoft.com/office/drawing/2014/main" id="{6B2301BC-1532-4862-AC55-EC62CDCEE222}"/>
            </a:ext>
          </a:extLst>
        </xdr:cNvPr>
        <xdr:cNvSpPr txBox="1"/>
      </xdr:nvSpPr>
      <xdr:spPr>
        <a:xfrm>
          <a:off x="22199600" y="1079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163220</xdr:rowOff>
    </xdr:from>
    <xdr:to>
      <xdr:col>116</xdr:col>
      <xdr:colOff>152400</xdr:colOff>
      <xdr:row>62</xdr:row>
      <xdr:rowOff>163220</xdr:rowOff>
    </xdr:to>
    <xdr:cxnSp macro="">
      <xdr:nvCxnSpPr>
        <xdr:cNvPr id="590" name="直線コネクタ 589">
          <a:extLst>
            <a:ext uri="{FF2B5EF4-FFF2-40B4-BE49-F238E27FC236}">
              <a16:creationId xmlns:a16="http://schemas.microsoft.com/office/drawing/2014/main" id="{43A1FEA7-854F-402D-A2F5-14BB6DD88B12}"/>
            </a:ext>
          </a:extLst>
        </xdr:cNvPr>
        <xdr:cNvCxnSpPr/>
      </xdr:nvCxnSpPr>
      <xdr:spPr>
        <a:xfrm>
          <a:off x="22072600" y="1079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7485</xdr:rowOff>
    </xdr:from>
    <xdr:ext cx="469744" cy="259045"/>
    <xdr:sp macro="" textlink="">
      <xdr:nvSpPr>
        <xdr:cNvPr id="591" name="【学校施設】&#10;一人当たり面積最大値テキスト">
          <a:extLst>
            <a:ext uri="{FF2B5EF4-FFF2-40B4-BE49-F238E27FC236}">
              <a16:creationId xmlns:a16="http://schemas.microsoft.com/office/drawing/2014/main" id="{2741D236-0B7B-4856-BDE9-5BB6C32A17E8}"/>
            </a:ext>
          </a:extLst>
        </xdr:cNvPr>
        <xdr:cNvSpPr txBox="1"/>
      </xdr:nvSpPr>
      <xdr:spPr>
        <a:xfrm>
          <a:off x="22199600" y="926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60808</xdr:rowOff>
    </xdr:from>
    <xdr:to>
      <xdr:col>116</xdr:col>
      <xdr:colOff>152400</xdr:colOff>
      <xdr:row>55</xdr:row>
      <xdr:rowOff>60808</xdr:rowOff>
    </xdr:to>
    <xdr:cxnSp macro="">
      <xdr:nvCxnSpPr>
        <xdr:cNvPr id="592" name="直線コネクタ 591">
          <a:extLst>
            <a:ext uri="{FF2B5EF4-FFF2-40B4-BE49-F238E27FC236}">
              <a16:creationId xmlns:a16="http://schemas.microsoft.com/office/drawing/2014/main" id="{7C7494E5-E68A-4EBB-97B2-E96DD9F16290}"/>
            </a:ext>
          </a:extLst>
        </xdr:cNvPr>
        <xdr:cNvCxnSpPr/>
      </xdr:nvCxnSpPr>
      <xdr:spPr>
        <a:xfrm>
          <a:off x="22072600" y="949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137024</xdr:rowOff>
    </xdr:from>
    <xdr:ext cx="469744" cy="259045"/>
    <xdr:sp macro="" textlink="">
      <xdr:nvSpPr>
        <xdr:cNvPr id="593" name="【学校施設】&#10;一人当たり面積平均値テキスト">
          <a:extLst>
            <a:ext uri="{FF2B5EF4-FFF2-40B4-BE49-F238E27FC236}">
              <a16:creationId xmlns:a16="http://schemas.microsoft.com/office/drawing/2014/main" id="{DB734BB6-3AE8-425B-89A3-FEB8AE0DCDAB}"/>
            </a:ext>
          </a:extLst>
        </xdr:cNvPr>
        <xdr:cNvSpPr txBox="1"/>
      </xdr:nvSpPr>
      <xdr:spPr>
        <a:xfrm>
          <a:off x="22199600" y="10424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594" name="フローチャート: 判断 593">
          <a:extLst>
            <a:ext uri="{FF2B5EF4-FFF2-40B4-BE49-F238E27FC236}">
              <a16:creationId xmlns:a16="http://schemas.microsoft.com/office/drawing/2014/main" id="{4836FB12-E181-40F7-9A4E-BC3FB34A51F4}"/>
            </a:ext>
          </a:extLst>
        </xdr:cNvPr>
        <xdr:cNvSpPr/>
      </xdr:nvSpPr>
      <xdr:spPr>
        <a:xfrm>
          <a:off x="221107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xdr:rowOff>
    </xdr:from>
    <xdr:to>
      <xdr:col>112</xdr:col>
      <xdr:colOff>38100</xdr:colOff>
      <xdr:row>61</xdr:row>
      <xdr:rowOff>108407</xdr:rowOff>
    </xdr:to>
    <xdr:sp macro="" textlink="">
      <xdr:nvSpPr>
        <xdr:cNvPr id="595" name="フローチャート: 判断 594">
          <a:extLst>
            <a:ext uri="{FF2B5EF4-FFF2-40B4-BE49-F238E27FC236}">
              <a16:creationId xmlns:a16="http://schemas.microsoft.com/office/drawing/2014/main" id="{2D71D03C-3D7F-48BB-9429-29AC13D1F38C}"/>
            </a:ext>
          </a:extLst>
        </xdr:cNvPr>
        <xdr:cNvSpPr/>
      </xdr:nvSpPr>
      <xdr:spPr>
        <a:xfrm>
          <a:off x="212725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29667</xdr:rowOff>
    </xdr:from>
    <xdr:to>
      <xdr:col>107</xdr:col>
      <xdr:colOff>101600</xdr:colOff>
      <xdr:row>61</xdr:row>
      <xdr:rowOff>131267</xdr:rowOff>
    </xdr:to>
    <xdr:sp macro="" textlink="">
      <xdr:nvSpPr>
        <xdr:cNvPr id="596" name="フローチャート: 判断 595">
          <a:extLst>
            <a:ext uri="{FF2B5EF4-FFF2-40B4-BE49-F238E27FC236}">
              <a16:creationId xmlns:a16="http://schemas.microsoft.com/office/drawing/2014/main" id="{7B76EC65-40DC-4AF7-888E-4614A87482CE}"/>
            </a:ext>
          </a:extLst>
        </xdr:cNvPr>
        <xdr:cNvSpPr/>
      </xdr:nvSpPr>
      <xdr:spPr>
        <a:xfrm>
          <a:off x="20383500" y="1048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145796</xdr:rowOff>
    </xdr:from>
    <xdr:to>
      <xdr:col>102</xdr:col>
      <xdr:colOff>165100</xdr:colOff>
      <xdr:row>62</xdr:row>
      <xdr:rowOff>75946</xdr:rowOff>
    </xdr:to>
    <xdr:sp macro="" textlink="">
      <xdr:nvSpPr>
        <xdr:cNvPr id="597" name="フローチャート: 判断 596">
          <a:extLst>
            <a:ext uri="{FF2B5EF4-FFF2-40B4-BE49-F238E27FC236}">
              <a16:creationId xmlns:a16="http://schemas.microsoft.com/office/drawing/2014/main" id="{8D4EA471-54DA-427B-99E0-077C300A8C4C}"/>
            </a:ext>
          </a:extLst>
        </xdr:cNvPr>
        <xdr:cNvSpPr/>
      </xdr:nvSpPr>
      <xdr:spPr>
        <a:xfrm>
          <a:off x="194945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137566</xdr:rowOff>
    </xdr:from>
    <xdr:to>
      <xdr:col>98</xdr:col>
      <xdr:colOff>38100</xdr:colOff>
      <xdr:row>62</xdr:row>
      <xdr:rowOff>67716</xdr:rowOff>
    </xdr:to>
    <xdr:sp macro="" textlink="">
      <xdr:nvSpPr>
        <xdr:cNvPr id="598" name="フローチャート: 判断 597">
          <a:extLst>
            <a:ext uri="{FF2B5EF4-FFF2-40B4-BE49-F238E27FC236}">
              <a16:creationId xmlns:a16="http://schemas.microsoft.com/office/drawing/2014/main" id="{F5A5710B-8938-4564-BF69-07D45E1096B0}"/>
            </a:ext>
          </a:extLst>
        </xdr:cNvPr>
        <xdr:cNvSpPr/>
      </xdr:nvSpPr>
      <xdr:spPr>
        <a:xfrm>
          <a:off x="18605500" y="1059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30C1959-D5FA-410F-B235-462EF7D26C0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6444D7B6-1A11-4996-BBB3-64575086F09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8928FC6-A46E-469B-AA3B-88B65B75BD5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F7FBE76F-6D1A-42B2-8886-73C113C05FD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96F804B9-0FFB-42CA-8D4C-6DD7176E825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31496</xdr:rowOff>
    </xdr:from>
    <xdr:to>
      <xdr:col>116</xdr:col>
      <xdr:colOff>114300</xdr:colOff>
      <xdr:row>60</xdr:row>
      <xdr:rowOff>133096</xdr:rowOff>
    </xdr:to>
    <xdr:sp macro="" textlink="">
      <xdr:nvSpPr>
        <xdr:cNvPr id="604" name="楕円 603">
          <a:extLst>
            <a:ext uri="{FF2B5EF4-FFF2-40B4-BE49-F238E27FC236}">
              <a16:creationId xmlns:a16="http://schemas.microsoft.com/office/drawing/2014/main" id="{509E1C42-BBA9-40A3-AD71-342D6F95E2F6}"/>
            </a:ext>
          </a:extLst>
        </xdr:cNvPr>
        <xdr:cNvSpPr/>
      </xdr:nvSpPr>
      <xdr:spPr>
        <a:xfrm>
          <a:off x="221107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54373</xdr:rowOff>
    </xdr:from>
    <xdr:ext cx="469744" cy="259045"/>
    <xdr:sp macro="" textlink="">
      <xdr:nvSpPr>
        <xdr:cNvPr id="605" name="【学校施設】&#10;一人当たり面積該当値テキスト">
          <a:extLst>
            <a:ext uri="{FF2B5EF4-FFF2-40B4-BE49-F238E27FC236}">
              <a16:creationId xmlns:a16="http://schemas.microsoft.com/office/drawing/2014/main" id="{B1E2078D-FBA9-4565-82C9-062AE04117C3}"/>
            </a:ext>
          </a:extLst>
        </xdr:cNvPr>
        <xdr:cNvSpPr txBox="1"/>
      </xdr:nvSpPr>
      <xdr:spPr>
        <a:xfrm>
          <a:off x="22199600" y="1016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53899</xdr:rowOff>
    </xdr:from>
    <xdr:to>
      <xdr:col>112</xdr:col>
      <xdr:colOff>38100</xdr:colOff>
      <xdr:row>60</xdr:row>
      <xdr:rowOff>155499</xdr:rowOff>
    </xdr:to>
    <xdr:sp macro="" textlink="">
      <xdr:nvSpPr>
        <xdr:cNvPr id="606" name="楕円 605">
          <a:extLst>
            <a:ext uri="{FF2B5EF4-FFF2-40B4-BE49-F238E27FC236}">
              <a16:creationId xmlns:a16="http://schemas.microsoft.com/office/drawing/2014/main" id="{943F3AAE-A1BB-4EA2-9833-E378E032362E}"/>
            </a:ext>
          </a:extLst>
        </xdr:cNvPr>
        <xdr:cNvSpPr/>
      </xdr:nvSpPr>
      <xdr:spPr>
        <a:xfrm>
          <a:off x="21272500" y="103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82296</xdr:rowOff>
    </xdr:from>
    <xdr:to>
      <xdr:col>116</xdr:col>
      <xdr:colOff>63500</xdr:colOff>
      <xdr:row>60</xdr:row>
      <xdr:rowOff>104699</xdr:rowOff>
    </xdr:to>
    <xdr:cxnSp macro="">
      <xdr:nvCxnSpPr>
        <xdr:cNvPr id="607" name="直線コネクタ 606">
          <a:extLst>
            <a:ext uri="{FF2B5EF4-FFF2-40B4-BE49-F238E27FC236}">
              <a16:creationId xmlns:a16="http://schemas.microsoft.com/office/drawing/2014/main" id="{7358554D-465B-4489-8EA0-D049CA8968B8}"/>
            </a:ext>
          </a:extLst>
        </xdr:cNvPr>
        <xdr:cNvCxnSpPr/>
      </xdr:nvCxnSpPr>
      <xdr:spPr>
        <a:xfrm flipV="1">
          <a:off x="21323300" y="10369296"/>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70358</xdr:rowOff>
    </xdr:from>
    <xdr:to>
      <xdr:col>107</xdr:col>
      <xdr:colOff>101600</xdr:colOff>
      <xdr:row>61</xdr:row>
      <xdr:rowOff>508</xdr:rowOff>
    </xdr:to>
    <xdr:sp macro="" textlink="">
      <xdr:nvSpPr>
        <xdr:cNvPr id="608" name="楕円 607">
          <a:extLst>
            <a:ext uri="{FF2B5EF4-FFF2-40B4-BE49-F238E27FC236}">
              <a16:creationId xmlns:a16="http://schemas.microsoft.com/office/drawing/2014/main" id="{D49033F1-328F-436E-A904-01C2C07E3999}"/>
            </a:ext>
          </a:extLst>
        </xdr:cNvPr>
        <xdr:cNvSpPr/>
      </xdr:nvSpPr>
      <xdr:spPr>
        <a:xfrm>
          <a:off x="20383500" y="103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104699</xdr:rowOff>
    </xdr:from>
    <xdr:to>
      <xdr:col>111</xdr:col>
      <xdr:colOff>177800</xdr:colOff>
      <xdr:row>60</xdr:row>
      <xdr:rowOff>121158</xdr:rowOff>
    </xdr:to>
    <xdr:cxnSp macro="">
      <xdr:nvCxnSpPr>
        <xdr:cNvPr id="609" name="直線コネクタ 608">
          <a:extLst>
            <a:ext uri="{FF2B5EF4-FFF2-40B4-BE49-F238E27FC236}">
              <a16:creationId xmlns:a16="http://schemas.microsoft.com/office/drawing/2014/main" id="{A095D945-37B8-4F96-B220-44D11C9415F3}"/>
            </a:ext>
          </a:extLst>
        </xdr:cNvPr>
        <xdr:cNvCxnSpPr/>
      </xdr:nvCxnSpPr>
      <xdr:spPr>
        <a:xfrm flipV="1">
          <a:off x="20434300" y="10391699"/>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89103</xdr:rowOff>
    </xdr:from>
    <xdr:to>
      <xdr:col>102</xdr:col>
      <xdr:colOff>165100</xdr:colOff>
      <xdr:row>61</xdr:row>
      <xdr:rowOff>19253</xdr:rowOff>
    </xdr:to>
    <xdr:sp macro="" textlink="">
      <xdr:nvSpPr>
        <xdr:cNvPr id="610" name="楕円 609">
          <a:extLst>
            <a:ext uri="{FF2B5EF4-FFF2-40B4-BE49-F238E27FC236}">
              <a16:creationId xmlns:a16="http://schemas.microsoft.com/office/drawing/2014/main" id="{537289B2-93BE-4638-B5C6-DBA1EF11CB2C}"/>
            </a:ext>
          </a:extLst>
        </xdr:cNvPr>
        <xdr:cNvSpPr/>
      </xdr:nvSpPr>
      <xdr:spPr>
        <a:xfrm>
          <a:off x="19494500" y="1037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121158</xdr:rowOff>
    </xdr:from>
    <xdr:to>
      <xdr:col>107</xdr:col>
      <xdr:colOff>50800</xdr:colOff>
      <xdr:row>60</xdr:row>
      <xdr:rowOff>139903</xdr:rowOff>
    </xdr:to>
    <xdr:cxnSp macro="">
      <xdr:nvCxnSpPr>
        <xdr:cNvPr id="611" name="直線コネクタ 610">
          <a:extLst>
            <a:ext uri="{FF2B5EF4-FFF2-40B4-BE49-F238E27FC236}">
              <a16:creationId xmlns:a16="http://schemas.microsoft.com/office/drawing/2014/main" id="{3AB2636B-E2C8-4C32-BA3D-B870A275D3C5}"/>
            </a:ext>
          </a:extLst>
        </xdr:cNvPr>
        <xdr:cNvCxnSpPr/>
      </xdr:nvCxnSpPr>
      <xdr:spPr>
        <a:xfrm flipV="1">
          <a:off x="19545300" y="10408158"/>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107848</xdr:rowOff>
    </xdr:from>
    <xdr:to>
      <xdr:col>98</xdr:col>
      <xdr:colOff>38100</xdr:colOff>
      <xdr:row>61</xdr:row>
      <xdr:rowOff>37998</xdr:rowOff>
    </xdr:to>
    <xdr:sp macro="" textlink="">
      <xdr:nvSpPr>
        <xdr:cNvPr id="612" name="楕円 611">
          <a:extLst>
            <a:ext uri="{FF2B5EF4-FFF2-40B4-BE49-F238E27FC236}">
              <a16:creationId xmlns:a16="http://schemas.microsoft.com/office/drawing/2014/main" id="{8712B06E-D0DC-40C6-BB84-6F007C27355D}"/>
            </a:ext>
          </a:extLst>
        </xdr:cNvPr>
        <xdr:cNvSpPr/>
      </xdr:nvSpPr>
      <xdr:spPr>
        <a:xfrm>
          <a:off x="18605500" y="1039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139903</xdr:rowOff>
    </xdr:from>
    <xdr:to>
      <xdr:col>102</xdr:col>
      <xdr:colOff>114300</xdr:colOff>
      <xdr:row>60</xdr:row>
      <xdr:rowOff>158648</xdr:rowOff>
    </xdr:to>
    <xdr:cxnSp macro="">
      <xdr:nvCxnSpPr>
        <xdr:cNvPr id="613" name="直線コネクタ 612">
          <a:extLst>
            <a:ext uri="{FF2B5EF4-FFF2-40B4-BE49-F238E27FC236}">
              <a16:creationId xmlns:a16="http://schemas.microsoft.com/office/drawing/2014/main" id="{18337470-DFA6-438D-9918-EF896D486290}"/>
            </a:ext>
          </a:extLst>
        </xdr:cNvPr>
        <xdr:cNvCxnSpPr/>
      </xdr:nvCxnSpPr>
      <xdr:spPr>
        <a:xfrm flipV="1">
          <a:off x="18656300" y="10426903"/>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99534</xdr:rowOff>
    </xdr:from>
    <xdr:ext cx="469744" cy="259045"/>
    <xdr:sp macro="" textlink="">
      <xdr:nvSpPr>
        <xdr:cNvPr id="614" name="n_1aveValue【学校施設】&#10;一人当たり面積">
          <a:extLst>
            <a:ext uri="{FF2B5EF4-FFF2-40B4-BE49-F238E27FC236}">
              <a16:creationId xmlns:a16="http://schemas.microsoft.com/office/drawing/2014/main" id="{33A213F6-12B6-4D7E-A31E-FE4629C549D3}"/>
            </a:ext>
          </a:extLst>
        </xdr:cNvPr>
        <xdr:cNvSpPr txBox="1"/>
      </xdr:nvSpPr>
      <xdr:spPr>
        <a:xfrm>
          <a:off x="21075727" y="1055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122394</xdr:rowOff>
    </xdr:from>
    <xdr:ext cx="469744" cy="259045"/>
    <xdr:sp macro="" textlink="">
      <xdr:nvSpPr>
        <xdr:cNvPr id="615" name="n_2aveValue【学校施設】&#10;一人当たり面積">
          <a:extLst>
            <a:ext uri="{FF2B5EF4-FFF2-40B4-BE49-F238E27FC236}">
              <a16:creationId xmlns:a16="http://schemas.microsoft.com/office/drawing/2014/main" id="{266150F2-F6E7-4D3C-BA7E-0C9A7540BACB}"/>
            </a:ext>
          </a:extLst>
        </xdr:cNvPr>
        <xdr:cNvSpPr txBox="1"/>
      </xdr:nvSpPr>
      <xdr:spPr>
        <a:xfrm>
          <a:off x="20199427" y="1058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67073</xdr:rowOff>
    </xdr:from>
    <xdr:ext cx="469744" cy="259045"/>
    <xdr:sp macro="" textlink="">
      <xdr:nvSpPr>
        <xdr:cNvPr id="616" name="n_3aveValue【学校施設】&#10;一人当たり面積">
          <a:extLst>
            <a:ext uri="{FF2B5EF4-FFF2-40B4-BE49-F238E27FC236}">
              <a16:creationId xmlns:a16="http://schemas.microsoft.com/office/drawing/2014/main" id="{D54E77E6-4463-4DAA-88AC-9CA95DA48125}"/>
            </a:ext>
          </a:extLst>
        </xdr:cNvPr>
        <xdr:cNvSpPr txBox="1"/>
      </xdr:nvSpPr>
      <xdr:spPr>
        <a:xfrm>
          <a:off x="19310427" y="1069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58843</xdr:rowOff>
    </xdr:from>
    <xdr:ext cx="469744" cy="259045"/>
    <xdr:sp macro="" textlink="">
      <xdr:nvSpPr>
        <xdr:cNvPr id="617" name="n_4aveValue【学校施設】&#10;一人当たり面積">
          <a:extLst>
            <a:ext uri="{FF2B5EF4-FFF2-40B4-BE49-F238E27FC236}">
              <a16:creationId xmlns:a16="http://schemas.microsoft.com/office/drawing/2014/main" id="{6C48FCC0-DB46-4E4B-90E8-48EC0C442A0B}"/>
            </a:ext>
          </a:extLst>
        </xdr:cNvPr>
        <xdr:cNvSpPr txBox="1"/>
      </xdr:nvSpPr>
      <xdr:spPr>
        <a:xfrm>
          <a:off x="18421427" y="1068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576</xdr:rowOff>
    </xdr:from>
    <xdr:ext cx="469744" cy="259045"/>
    <xdr:sp macro="" textlink="">
      <xdr:nvSpPr>
        <xdr:cNvPr id="618" name="n_1mainValue【学校施設】&#10;一人当たり面積">
          <a:extLst>
            <a:ext uri="{FF2B5EF4-FFF2-40B4-BE49-F238E27FC236}">
              <a16:creationId xmlns:a16="http://schemas.microsoft.com/office/drawing/2014/main" id="{5B73D495-72ED-4926-8741-9842697FA729}"/>
            </a:ext>
          </a:extLst>
        </xdr:cNvPr>
        <xdr:cNvSpPr txBox="1"/>
      </xdr:nvSpPr>
      <xdr:spPr>
        <a:xfrm>
          <a:off x="21075727" y="1011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17035</xdr:rowOff>
    </xdr:from>
    <xdr:ext cx="469744" cy="259045"/>
    <xdr:sp macro="" textlink="">
      <xdr:nvSpPr>
        <xdr:cNvPr id="619" name="n_2mainValue【学校施設】&#10;一人当たり面積">
          <a:extLst>
            <a:ext uri="{FF2B5EF4-FFF2-40B4-BE49-F238E27FC236}">
              <a16:creationId xmlns:a16="http://schemas.microsoft.com/office/drawing/2014/main" id="{FDE1207E-2F25-443F-B5D5-5FFD10F1C1B6}"/>
            </a:ext>
          </a:extLst>
        </xdr:cNvPr>
        <xdr:cNvSpPr txBox="1"/>
      </xdr:nvSpPr>
      <xdr:spPr>
        <a:xfrm>
          <a:off x="20199427" y="1013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35780</xdr:rowOff>
    </xdr:from>
    <xdr:ext cx="469744" cy="259045"/>
    <xdr:sp macro="" textlink="">
      <xdr:nvSpPr>
        <xdr:cNvPr id="620" name="n_3mainValue【学校施設】&#10;一人当たり面積">
          <a:extLst>
            <a:ext uri="{FF2B5EF4-FFF2-40B4-BE49-F238E27FC236}">
              <a16:creationId xmlns:a16="http://schemas.microsoft.com/office/drawing/2014/main" id="{4CC4BDD5-1576-4B8C-9FA3-53A61B9312CE}"/>
            </a:ext>
          </a:extLst>
        </xdr:cNvPr>
        <xdr:cNvSpPr txBox="1"/>
      </xdr:nvSpPr>
      <xdr:spPr>
        <a:xfrm>
          <a:off x="19310427" y="1015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54525</xdr:rowOff>
    </xdr:from>
    <xdr:ext cx="469744" cy="259045"/>
    <xdr:sp macro="" textlink="">
      <xdr:nvSpPr>
        <xdr:cNvPr id="621" name="n_4mainValue【学校施設】&#10;一人当たり面積">
          <a:extLst>
            <a:ext uri="{FF2B5EF4-FFF2-40B4-BE49-F238E27FC236}">
              <a16:creationId xmlns:a16="http://schemas.microsoft.com/office/drawing/2014/main" id="{3E2507DE-1AA6-4084-B2B6-0F9C2DD98AC2}"/>
            </a:ext>
          </a:extLst>
        </xdr:cNvPr>
        <xdr:cNvSpPr txBox="1"/>
      </xdr:nvSpPr>
      <xdr:spPr>
        <a:xfrm>
          <a:off x="18421427" y="1017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33EAFAEE-8450-47B3-97E0-7B4FA2E9185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F5ECD31A-3E37-416A-B621-E4366E25C0B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B4C749FD-4DB5-48FB-A580-76354E9C37C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82018A45-16F7-4C36-96B3-876951FB274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EA03C67E-B290-4BA1-AD9C-EAA667AA597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5E0B9688-B1F9-4059-9728-0DD424F3B9C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3D9EB1C8-8F30-45EC-860F-711AF7DA67A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D04CDA0C-2784-4B7D-86B2-1EF59AC31DD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798226D6-7B6D-42DA-9C2B-3A61B3BCD0E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F086B2BF-A86C-4622-992F-FDEBCC110C5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AEF411F8-4232-4CD4-8308-146B0862486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3" name="直線コネクタ 632">
          <a:extLst>
            <a:ext uri="{FF2B5EF4-FFF2-40B4-BE49-F238E27FC236}">
              <a16:creationId xmlns:a16="http://schemas.microsoft.com/office/drawing/2014/main" id="{2B26AAC2-51F2-41C9-B8AC-0295CB580013}"/>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4" name="テキスト ボックス 633">
          <a:extLst>
            <a:ext uri="{FF2B5EF4-FFF2-40B4-BE49-F238E27FC236}">
              <a16:creationId xmlns:a16="http://schemas.microsoft.com/office/drawing/2014/main" id="{F92F5CFC-5084-4D84-9874-5CC8828EF6B1}"/>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5" name="直線コネクタ 634">
          <a:extLst>
            <a:ext uri="{FF2B5EF4-FFF2-40B4-BE49-F238E27FC236}">
              <a16:creationId xmlns:a16="http://schemas.microsoft.com/office/drawing/2014/main" id="{8E655AB6-47B3-48D1-B5B5-75BB46BF86BA}"/>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6" name="テキスト ボックス 635">
          <a:extLst>
            <a:ext uri="{FF2B5EF4-FFF2-40B4-BE49-F238E27FC236}">
              <a16:creationId xmlns:a16="http://schemas.microsoft.com/office/drawing/2014/main" id="{C9729E4E-84B0-4C86-B8F5-97334F05D6AD}"/>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7" name="直線コネクタ 636">
          <a:extLst>
            <a:ext uri="{FF2B5EF4-FFF2-40B4-BE49-F238E27FC236}">
              <a16:creationId xmlns:a16="http://schemas.microsoft.com/office/drawing/2014/main" id="{A0982B0B-DB02-4E34-9139-F394667BDEDE}"/>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8" name="テキスト ボックス 637">
          <a:extLst>
            <a:ext uri="{FF2B5EF4-FFF2-40B4-BE49-F238E27FC236}">
              <a16:creationId xmlns:a16="http://schemas.microsoft.com/office/drawing/2014/main" id="{C7E06D42-9520-4A34-B21A-A9BB2395A077}"/>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9" name="直線コネクタ 638">
          <a:extLst>
            <a:ext uri="{FF2B5EF4-FFF2-40B4-BE49-F238E27FC236}">
              <a16:creationId xmlns:a16="http://schemas.microsoft.com/office/drawing/2014/main" id="{02763743-D72C-4DDA-817E-73C3C04601AD}"/>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0" name="テキスト ボックス 639">
          <a:extLst>
            <a:ext uri="{FF2B5EF4-FFF2-40B4-BE49-F238E27FC236}">
              <a16:creationId xmlns:a16="http://schemas.microsoft.com/office/drawing/2014/main" id="{C6BB4CD5-B70E-458C-A580-1C0D28BDB1A2}"/>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AB1EC610-22C1-4076-896A-A0576B7E821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2" name="テキスト ボックス 641">
          <a:extLst>
            <a:ext uri="{FF2B5EF4-FFF2-40B4-BE49-F238E27FC236}">
              <a16:creationId xmlns:a16="http://schemas.microsoft.com/office/drawing/2014/main" id="{41185716-E328-4D70-8F1A-A53A3B3B7CFB}"/>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a:extLst>
            <a:ext uri="{FF2B5EF4-FFF2-40B4-BE49-F238E27FC236}">
              <a16:creationId xmlns:a16="http://schemas.microsoft.com/office/drawing/2014/main" id="{77877F19-E881-4A2A-BBA5-C1C21C3451D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35813</xdr:rowOff>
    </xdr:from>
    <xdr:to>
      <xdr:col>85</xdr:col>
      <xdr:colOff>126364</xdr:colOff>
      <xdr:row>85</xdr:row>
      <xdr:rowOff>163830</xdr:rowOff>
    </xdr:to>
    <xdr:cxnSp macro="">
      <xdr:nvCxnSpPr>
        <xdr:cNvPr id="644" name="直線コネクタ 643">
          <a:extLst>
            <a:ext uri="{FF2B5EF4-FFF2-40B4-BE49-F238E27FC236}">
              <a16:creationId xmlns:a16="http://schemas.microsoft.com/office/drawing/2014/main" id="{D7EE8331-9845-4968-8609-6DC01405F559}"/>
            </a:ext>
          </a:extLst>
        </xdr:cNvPr>
        <xdr:cNvCxnSpPr/>
      </xdr:nvCxnSpPr>
      <xdr:spPr>
        <a:xfrm flipV="1">
          <a:off x="16318864" y="13408913"/>
          <a:ext cx="0" cy="1328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645" name="【児童館】&#10;有形固定資産減価償却率最小値テキスト">
          <a:extLst>
            <a:ext uri="{FF2B5EF4-FFF2-40B4-BE49-F238E27FC236}">
              <a16:creationId xmlns:a16="http://schemas.microsoft.com/office/drawing/2014/main" id="{11F168DC-E6B0-4BE9-A066-39FC33BF77EF}"/>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646" name="直線コネクタ 645">
          <a:extLst>
            <a:ext uri="{FF2B5EF4-FFF2-40B4-BE49-F238E27FC236}">
              <a16:creationId xmlns:a16="http://schemas.microsoft.com/office/drawing/2014/main" id="{2D08D286-AA57-4AD3-82D7-CBDBA18A0BB5}"/>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153940</xdr:rowOff>
    </xdr:from>
    <xdr:ext cx="405111" cy="259045"/>
    <xdr:sp macro="" textlink="">
      <xdr:nvSpPr>
        <xdr:cNvPr id="647" name="【児童館】&#10;有形固定資産減価償却率最大値テキスト">
          <a:extLst>
            <a:ext uri="{FF2B5EF4-FFF2-40B4-BE49-F238E27FC236}">
              <a16:creationId xmlns:a16="http://schemas.microsoft.com/office/drawing/2014/main" id="{E9059719-3AA4-4F2F-B00D-44F519994362}"/>
            </a:ext>
          </a:extLst>
        </xdr:cNvPr>
        <xdr:cNvSpPr txBox="1"/>
      </xdr:nvSpPr>
      <xdr:spPr>
        <a:xfrm>
          <a:off x="16357600" y="1318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35813</xdr:rowOff>
    </xdr:from>
    <xdr:to>
      <xdr:col>86</xdr:col>
      <xdr:colOff>25400</xdr:colOff>
      <xdr:row>78</xdr:row>
      <xdr:rowOff>35813</xdr:rowOff>
    </xdr:to>
    <xdr:cxnSp macro="">
      <xdr:nvCxnSpPr>
        <xdr:cNvPr id="648" name="直線コネクタ 647">
          <a:extLst>
            <a:ext uri="{FF2B5EF4-FFF2-40B4-BE49-F238E27FC236}">
              <a16:creationId xmlns:a16="http://schemas.microsoft.com/office/drawing/2014/main" id="{0310C554-C5A1-431A-A52E-35B297472C08}"/>
            </a:ext>
          </a:extLst>
        </xdr:cNvPr>
        <xdr:cNvCxnSpPr/>
      </xdr:nvCxnSpPr>
      <xdr:spPr>
        <a:xfrm>
          <a:off x="16230600" y="1340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149623</xdr:rowOff>
    </xdr:from>
    <xdr:ext cx="405111" cy="259045"/>
    <xdr:sp macro="" textlink="">
      <xdr:nvSpPr>
        <xdr:cNvPr id="649" name="【児童館】&#10;有形固定資産減価償却率平均値テキスト">
          <a:extLst>
            <a:ext uri="{FF2B5EF4-FFF2-40B4-BE49-F238E27FC236}">
              <a16:creationId xmlns:a16="http://schemas.microsoft.com/office/drawing/2014/main" id="{D8FAF7CA-0ABC-4FF8-8E6D-5077914D0232}"/>
            </a:ext>
          </a:extLst>
        </xdr:cNvPr>
        <xdr:cNvSpPr txBox="1"/>
      </xdr:nvSpPr>
      <xdr:spPr>
        <a:xfrm>
          <a:off x="16357600" y="13865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126746</xdr:rowOff>
    </xdr:from>
    <xdr:to>
      <xdr:col>85</xdr:col>
      <xdr:colOff>177800</xdr:colOff>
      <xdr:row>82</xdr:row>
      <xdr:rowOff>56896</xdr:rowOff>
    </xdr:to>
    <xdr:sp macro="" textlink="">
      <xdr:nvSpPr>
        <xdr:cNvPr id="650" name="フローチャート: 判断 649">
          <a:extLst>
            <a:ext uri="{FF2B5EF4-FFF2-40B4-BE49-F238E27FC236}">
              <a16:creationId xmlns:a16="http://schemas.microsoft.com/office/drawing/2014/main" id="{01AC94F4-6363-4925-B4F9-ABC331605947}"/>
            </a:ext>
          </a:extLst>
        </xdr:cNvPr>
        <xdr:cNvSpPr/>
      </xdr:nvSpPr>
      <xdr:spPr>
        <a:xfrm>
          <a:off x="162687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58165</xdr:rowOff>
    </xdr:from>
    <xdr:to>
      <xdr:col>81</xdr:col>
      <xdr:colOff>101600</xdr:colOff>
      <xdr:row>81</xdr:row>
      <xdr:rowOff>159765</xdr:rowOff>
    </xdr:to>
    <xdr:sp macro="" textlink="">
      <xdr:nvSpPr>
        <xdr:cNvPr id="651" name="フローチャート: 判断 650">
          <a:extLst>
            <a:ext uri="{FF2B5EF4-FFF2-40B4-BE49-F238E27FC236}">
              <a16:creationId xmlns:a16="http://schemas.microsoft.com/office/drawing/2014/main" id="{66944597-47FD-444C-8DD2-6C6F93B57ADE}"/>
            </a:ext>
          </a:extLst>
        </xdr:cNvPr>
        <xdr:cNvSpPr/>
      </xdr:nvSpPr>
      <xdr:spPr>
        <a:xfrm>
          <a:off x="15430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46737</xdr:rowOff>
    </xdr:from>
    <xdr:to>
      <xdr:col>76</xdr:col>
      <xdr:colOff>165100</xdr:colOff>
      <xdr:row>81</xdr:row>
      <xdr:rowOff>148337</xdr:rowOff>
    </xdr:to>
    <xdr:sp macro="" textlink="">
      <xdr:nvSpPr>
        <xdr:cNvPr id="652" name="フローチャート: 判断 651">
          <a:extLst>
            <a:ext uri="{FF2B5EF4-FFF2-40B4-BE49-F238E27FC236}">
              <a16:creationId xmlns:a16="http://schemas.microsoft.com/office/drawing/2014/main" id="{8407739F-AD9E-4912-A08C-7445FD31B74D}"/>
            </a:ext>
          </a:extLst>
        </xdr:cNvPr>
        <xdr:cNvSpPr/>
      </xdr:nvSpPr>
      <xdr:spPr>
        <a:xfrm>
          <a:off x="145415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62737</xdr:rowOff>
    </xdr:from>
    <xdr:to>
      <xdr:col>72</xdr:col>
      <xdr:colOff>38100</xdr:colOff>
      <xdr:row>80</xdr:row>
      <xdr:rowOff>164337</xdr:rowOff>
    </xdr:to>
    <xdr:sp macro="" textlink="">
      <xdr:nvSpPr>
        <xdr:cNvPr id="653" name="フローチャート: 判断 652">
          <a:extLst>
            <a:ext uri="{FF2B5EF4-FFF2-40B4-BE49-F238E27FC236}">
              <a16:creationId xmlns:a16="http://schemas.microsoft.com/office/drawing/2014/main" id="{6698D43C-ECAF-4EF3-A43A-5DF7D97A0518}"/>
            </a:ext>
          </a:extLst>
        </xdr:cNvPr>
        <xdr:cNvSpPr/>
      </xdr:nvSpPr>
      <xdr:spPr>
        <a:xfrm>
          <a:off x="13652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7874</xdr:rowOff>
    </xdr:from>
    <xdr:to>
      <xdr:col>67</xdr:col>
      <xdr:colOff>101600</xdr:colOff>
      <xdr:row>80</xdr:row>
      <xdr:rowOff>109474</xdr:rowOff>
    </xdr:to>
    <xdr:sp macro="" textlink="">
      <xdr:nvSpPr>
        <xdr:cNvPr id="654" name="フローチャート: 判断 653">
          <a:extLst>
            <a:ext uri="{FF2B5EF4-FFF2-40B4-BE49-F238E27FC236}">
              <a16:creationId xmlns:a16="http://schemas.microsoft.com/office/drawing/2014/main" id="{B0F2C1D4-99BE-4B4B-8977-F9948D2F6AE3}"/>
            </a:ext>
          </a:extLst>
        </xdr:cNvPr>
        <xdr:cNvSpPr/>
      </xdr:nvSpPr>
      <xdr:spPr>
        <a:xfrm>
          <a:off x="12763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47EDA8DA-7610-46A5-AEFE-A0F0A51E820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F30178A0-42B6-4628-852F-70444C04378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D8A284B5-B57F-4025-A65D-7FDACF02159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B05B3FEE-F19D-4148-93D4-D3EE04711C5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7AFCFB16-180C-4F2D-85C1-937F45BCD35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94742</xdr:rowOff>
    </xdr:from>
    <xdr:to>
      <xdr:col>85</xdr:col>
      <xdr:colOff>177800</xdr:colOff>
      <xdr:row>86</xdr:row>
      <xdr:rowOff>24892</xdr:rowOff>
    </xdr:to>
    <xdr:sp macro="" textlink="">
      <xdr:nvSpPr>
        <xdr:cNvPr id="660" name="楕円 659">
          <a:extLst>
            <a:ext uri="{FF2B5EF4-FFF2-40B4-BE49-F238E27FC236}">
              <a16:creationId xmlns:a16="http://schemas.microsoft.com/office/drawing/2014/main" id="{8C83515B-403D-46E5-A999-C309A20EE49B}"/>
            </a:ext>
          </a:extLst>
        </xdr:cNvPr>
        <xdr:cNvSpPr/>
      </xdr:nvSpPr>
      <xdr:spPr>
        <a:xfrm>
          <a:off x="162687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9669</xdr:rowOff>
    </xdr:from>
    <xdr:ext cx="405111" cy="259045"/>
    <xdr:sp macro="" textlink="">
      <xdr:nvSpPr>
        <xdr:cNvPr id="661" name="【児童館】&#10;有形固定資産減価償却率該当値テキスト">
          <a:extLst>
            <a:ext uri="{FF2B5EF4-FFF2-40B4-BE49-F238E27FC236}">
              <a16:creationId xmlns:a16="http://schemas.microsoft.com/office/drawing/2014/main" id="{2367F503-1F7E-458D-8485-3AC17DA98A17}"/>
            </a:ext>
          </a:extLst>
        </xdr:cNvPr>
        <xdr:cNvSpPr txBox="1"/>
      </xdr:nvSpPr>
      <xdr:spPr>
        <a:xfrm>
          <a:off x="16357600" y="14582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85598</xdr:rowOff>
    </xdr:from>
    <xdr:to>
      <xdr:col>81</xdr:col>
      <xdr:colOff>101600</xdr:colOff>
      <xdr:row>86</xdr:row>
      <xdr:rowOff>15748</xdr:rowOff>
    </xdr:to>
    <xdr:sp macro="" textlink="">
      <xdr:nvSpPr>
        <xdr:cNvPr id="662" name="楕円 661">
          <a:extLst>
            <a:ext uri="{FF2B5EF4-FFF2-40B4-BE49-F238E27FC236}">
              <a16:creationId xmlns:a16="http://schemas.microsoft.com/office/drawing/2014/main" id="{2D4DC039-5CB1-47C8-B872-105661B77484}"/>
            </a:ext>
          </a:extLst>
        </xdr:cNvPr>
        <xdr:cNvSpPr/>
      </xdr:nvSpPr>
      <xdr:spPr>
        <a:xfrm>
          <a:off x="15430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136398</xdr:rowOff>
    </xdr:from>
    <xdr:to>
      <xdr:col>85</xdr:col>
      <xdr:colOff>127000</xdr:colOff>
      <xdr:row>85</xdr:row>
      <xdr:rowOff>145542</xdr:rowOff>
    </xdr:to>
    <xdr:cxnSp macro="">
      <xdr:nvCxnSpPr>
        <xdr:cNvPr id="663" name="直線コネクタ 662">
          <a:extLst>
            <a:ext uri="{FF2B5EF4-FFF2-40B4-BE49-F238E27FC236}">
              <a16:creationId xmlns:a16="http://schemas.microsoft.com/office/drawing/2014/main" id="{EF17E118-5EF3-4198-816E-F475A34740E8}"/>
            </a:ext>
          </a:extLst>
        </xdr:cNvPr>
        <xdr:cNvCxnSpPr/>
      </xdr:nvCxnSpPr>
      <xdr:spPr>
        <a:xfrm>
          <a:off x="15481300" y="147096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113030</xdr:rowOff>
    </xdr:from>
    <xdr:to>
      <xdr:col>76</xdr:col>
      <xdr:colOff>165100</xdr:colOff>
      <xdr:row>86</xdr:row>
      <xdr:rowOff>43180</xdr:rowOff>
    </xdr:to>
    <xdr:sp macro="" textlink="">
      <xdr:nvSpPr>
        <xdr:cNvPr id="664" name="楕円 663">
          <a:extLst>
            <a:ext uri="{FF2B5EF4-FFF2-40B4-BE49-F238E27FC236}">
              <a16:creationId xmlns:a16="http://schemas.microsoft.com/office/drawing/2014/main" id="{938B4EBD-5957-4269-9AD1-1838FDC74E0E}"/>
            </a:ext>
          </a:extLst>
        </xdr:cNvPr>
        <xdr:cNvSpPr/>
      </xdr:nvSpPr>
      <xdr:spPr>
        <a:xfrm>
          <a:off x="14541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136398</xdr:rowOff>
    </xdr:from>
    <xdr:to>
      <xdr:col>81</xdr:col>
      <xdr:colOff>50800</xdr:colOff>
      <xdr:row>85</xdr:row>
      <xdr:rowOff>163830</xdr:rowOff>
    </xdr:to>
    <xdr:cxnSp macro="">
      <xdr:nvCxnSpPr>
        <xdr:cNvPr id="665" name="直線コネクタ 664">
          <a:extLst>
            <a:ext uri="{FF2B5EF4-FFF2-40B4-BE49-F238E27FC236}">
              <a16:creationId xmlns:a16="http://schemas.microsoft.com/office/drawing/2014/main" id="{B7D76568-9979-46CA-A22E-2F8D5494EC83}"/>
            </a:ext>
          </a:extLst>
        </xdr:cNvPr>
        <xdr:cNvCxnSpPr/>
      </xdr:nvCxnSpPr>
      <xdr:spPr>
        <a:xfrm flipV="1">
          <a:off x="14592300" y="147096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103887</xdr:rowOff>
    </xdr:from>
    <xdr:to>
      <xdr:col>72</xdr:col>
      <xdr:colOff>38100</xdr:colOff>
      <xdr:row>86</xdr:row>
      <xdr:rowOff>34037</xdr:rowOff>
    </xdr:to>
    <xdr:sp macro="" textlink="">
      <xdr:nvSpPr>
        <xdr:cNvPr id="666" name="楕円 665">
          <a:extLst>
            <a:ext uri="{FF2B5EF4-FFF2-40B4-BE49-F238E27FC236}">
              <a16:creationId xmlns:a16="http://schemas.microsoft.com/office/drawing/2014/main" id="{E2079E84-BE6F-47C1-A460-609ADD55FAA0}"/>
            </a:ext>
          </a:extLst>
        </xdr:cNvPr>
        <xdr:cNvSpPr/>
      </xdr:nvSpPr>
      <xdr:spPr>
        <a:xfrm>
          <a:off x="13652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154687</xdr:rowOff>
    </xdr:from>
    <xdr:to>
      <xdr:col>76</xdr:col>
      <xdr:colOff>114300</xdr:colOff>
      <xdr:row>85</xdr:row>
      <xdr:rowOff>163830</xdr:rowOff>
    </xdr:to>
    <xdr:cxnSp macro="">
      <xdr:nvCxnSpPr>
        <xdr:cNvPr id="667" name="直線コネクタ 666">
          <a:extLst>
            <a:ext uri="{FF2B5EF4-FFF2-40B4-BE49-F238E27FC236}">
              <a16:creationId xmlns:a16="http://schemas.microsoft.com/office/drawing/2014/main" id="{63FAD91C-555F-4656-A441-7C5A8ADE9296}"/>
            </a:ext>
          </a:extLst>
        </xdr:cNvPr>
        <xdr:cNvCxnSpPr/>
      </xdr:nvCxnSpPr>
      <xdr:spPr>
        <a:xfrm>
          <a:off x="13703300" y="147279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94742</xdr:rowOff>
    </xdr:from>
    <xdr:to>
      <xdr:col>67</xdr:col>
      <xdr:colOff>101600</xdr:colOff>
      <xdr:row>86</xdr:row>
      <xdr:rowOff>24892</xdr:rowOff>
    </xdr:to>
    <xdr:sp macro="" textlink="">
      <xdr:nvSpPr>
        <xdr:cNvPr id="668" name="楕円 667">
          <a:extLst>
            <a:ext uri="{FF2B5EF4-FFF2-40B4-BE49-F238E27FC236}">
              <a16:creationId xmlns:a16="http://schemas.microsoft.com/office/drawing/2014/main" id="{5B37E3A9-899C-49BF-95C4-31F1A991D908}"/>
            </a:ext>
          </a:extLst>
        </xdr:cNvPr>
        <xdr:cNvSpPr/>
      </xdr:nvSpPr>
      <xdr:spPr>
        <a:xfrm>
          <a:off x="12763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145542</xdr:rowOff>
    </xdr:from>
    <xdr:to>
      <xdr:col>71</xdr:col>
      <xdr:colOff>177800</xdr:colOff>
      <xdr:row>85</xdr:row>
      <xdr:rowOff>154687</xdr:rowOff>
    </xdr:to>
    <xdr:cxnSp macro="">
      <xdr:nvCxnSpPr>
        <xdr:cNvPr id="669" name="直線コネクタ 668">
          <a:extLst>
            <a:ext uri="{FF2B5EF4-FFF2-40B4-BE49-F238E27FC236}">
              <a16:creationId xmlns:a16="http://schemas.microsoft.com/office/drawing/2014/main" id="{0D88B2A0-E180-445D-A07F-18FDA709715F}"/>
            </a:ext>
          </a:extLst>
        </xdr:cNvPr>
        <xdr:cNvCxnSpPr/>
      </xdr:nvCxnSpPr>
      <xdr:spPr>
        <a:xfrm>
          <a:off x="12814300" y="147187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4842</xdr:rowOff>
    </xdr:from>
    <xdr:ext cx="405111" cy="259045"/>
    <xdr:sp macro="" textlink="">
      <xdr:nvSpPr>
        <xdr:cNvPr id="670" name="n_1aveValue【児童館】&#10;有形固定資産減価償却率">
          <a:extLst>
            <a:ext uri="{FF2B5EF4-FFF2-40B4-BE49-F238E27FC236}">
              <a16:creationId xmlns:a16="http://schemas.microsoft.com/office/drawing/2014/main" id="{8857F6CE-DC27-4C4F-9793-476B5B1289FD}"/>
            </a:ext>
          </a:extLst>
        </xdr:cNvPr>
        <xdr:cNvSpPr txBox="1"/>
      </xdr:nvSpPr>
      <xdr:spPr>
        <a:xfrm>
          <a:off x="15266044" y="1372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164864</xdr:rowOff>
    </xdr:from>
    <xdr:ext cx="405111" cy="259045"/>
    <xdr:sp macro="" textlink="">
      <xdr:nvSpPr>
        <xdr:cNvPr id="671" name="n_2aveValue【児童館】&#10;有形固定資産減価償却率">
          <a:extLst>
            <a:ext uri="{FF2B5EF4-FFF2-40B4-BE49-F238E27FC236}">
              <a16:creationId xmlns:a16="http://schemas.microsoft.com/office/drawing/2014/main" id="{74E53FE3-F38D-4E35-904C-19D076D89507}"/>
            </a:ext>
          </a:extLst>
        </xdr:cNvPr>
        <xdr:cNvSpPr txBox="1"/>
      </xdr:nvSpPr>
      <xdr:spPr>
        <a:xfrm>
          <a:off x="14389744" y="1370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9414</xdr:rowOff>
    </xdr:from>
    <xdr:ext cx="405111" cy="259045"/>
    <xdr:sp macro="" textlink="">
      <xdr:nvSpPr>
        <xdr:cNvPr id="672" name="n_3aveValue【児童館】&#10;有形固定資産減価償却率">
          <a:extLst>
            <a:ext uri="{FF2B5EF4-FFF2-40B4-BE49-F238E27FC236}">
              <a16:creationId xmlns:a16="http://schemas.microsoft.com/office/drawing/2014/main" id="{09FF541D-9333-4BE7-A7A8-1B542D440FBA}"/>
            </a:ext>
          </a:extLst>
        </xdr:cNvPr>
        <xdr:cNvSpPr txBox="1"/>
      </xdr:nvSpPr>
      <xdr:spPr>
        <a:xfrm>
          <a:off x="135007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126001</xdr:rowOff>
    </xdr:from>
    <xdr:ext cx="405111" cy="259045"/>
    <xdr:sp macro="" textlink="">
      <xdr:nvSpPr>
        <xdr:cNvPr id="673" name="n_4aveValue【児童館】&#10;有形固定資産減価償却率">
          <a:extLst>
            <a:ext uri="{FF2B5EF4-FFF2-40B4-BE49-F238E27FC236}">
              <a16:creationId xmlns:a16="http://schemas.microsoft.com/office/drawing/2014/main" id="{971FE994-AACF-42FB-881B-565E701EDDD8}"/>
            </a:ext>
          </a:extLst>
        </xdr:cNvPr>
        <xdr:cNvSpPr txBox="1"/>
      </xdr:nvSpPr>
      <xdr:spPr>
        <a:xfrm>
          <a:off x="12611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6875</xdr:rowOff>
    </xdr:from>
    <xdr:ext cx="405111" cy="259045"/>
    <xdr:sp macro="" textlink="">
      <xdr:nvSpPr>
        <xdr:cNvPr id="674" name="n_1mainValue【児童館】&#10;有形固定資産減価償却率">
          <a:extLst>
            <a:ext uri="{FF2B5EF4-FFF2-40B4-BE49-F238E27FC236}">
              <a16:creationId xmlns:a16="http://schemas.microsoft.com/office/drawing/2014/main" id="{0176E4D9-9360-4F5B-843F-08A4D73F94DE}"/>
            </a:ext>
          </a:extLst>
        </xdr:cNvPr>
        <xdr:cNvSpPr txBox="1"/>
      </xdr:nvSpPr>
      <xdr:spPr>
        <a:xfrm>
          <a:off x="15266044" y="1475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34307</xdr:rowOff>
    </xdr:from>
    <xdr:ext cx="405111" cy="259045"/>
    <xdr:sp macro="" textlink="">
      <xdr:nvSpPr>
        <xdr:cNvPr id="675" name="n_2mainValue【児童館】&#10;有形固定資産減価償却率">
          <a:extLst>
            <a:ext uri="{FF2B5EF4-FFF2-40B4-BE49-F238E27FC236}">
              <a16:creationId xmlns:a16="http://schemas.microsoft.com/office/drawing/2014/main" id="{8676D4E8-3C95-46E3-8268-3591B9BEFB11}"/>
            </a:ext>
          </a:extLst>
        </xdr:cNvPr>
        <xdr:cNvSpPr txBox="1"/>
      </xdr:nvSpPr>
      <xdr:spPr>
        <a:xfrm>
          <a:off x="14389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25164</xdr:rowOff>
    </xdr:from>
    <xdr:ext cx="405111" cy="259045"/>
    <xdr:sp macro="" textlink="">
      <xdr:nvSpPr>
        <xdr:cNvPr id="676" name="n_3mainValue【児童館】&#10;有形固定資産減価償却率">
          <a:extLst>
            <a:ext uri="{FF2B5EF4-FFF2-40B4-BE49-F238E27FC236}">
              <a16:creationId xmlns:a16="http://schemas.microsoft.com/office/drawing/2014/main" id="{1E7762A0-7E68-490F-BA0F-D20C63E1C7E4}"/>
            </a:ext>
          </a:extLst>
        </xdr:cNvPr>
        <xdr:cNvSpPr txBox="1"/>
      </xdr:nvSpPr>
      <xdr:spPr>
        <a:xfrm>
          <a:off x="13500744" y="14769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16019</xdr:rowOff>
    </xdr:from>
    <xdr:ext cx="405111" cy="259045"/>
    <xdr:sp macro="" textlink="">
      <xdr:nvSpPr>
        <xdr:cNvPr id="677" name="n_4mainValue【児童館】&#10;有形固定資産減価償却率">
          <a:extLst>
            <a:ext uri="{FF2B5EF4-FFF2-40B4-BE49-F238E27FC236}">
              <a16:creationId xmlns:a16="http://schemas.microsoft.com/office/drawing/2014/main" id="{95063BD3-5806-443D-96DC-9CC7A76903B5}"/>
            </a:ext>
          </a:extLst>
        </xdr:cNvPr>
        <xdr:cNvSpPr txBox="1"/>
      </xdr:nvSpPr>
      <xdr:spPr>
        <a:xfrm>
          <a:off x="12611744" y="1476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6E51FC01-F724-4EFE-A651-CDD6994C69D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8C1B46E8-42AE-4A0A-A83C-68577B4840F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57CB729B-C073-452F-B1E5-4F882278F47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A2B8DA8C-8FA5-4977-9E95-1DA4A7287FD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5162C28B-CE92-4859-AEC8-EA0AF64AF4C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A0ACB721-E4FD-457F-94E6-970D1F31375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4A69DE6E-2D24-4C44-A8B4-05A5054EDE0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DC585E3B-B911-4D99-8067-B1AA77B5291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id="{B63548E9-A80A-4431-94D8-6C943CEEF95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8C7302A1-38D9-428D-A23C-FB8BA1ED1C0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8" name="直線コネクタ 687">
          <a:extLst>
            <a:ext uri="{FF2B5EF4-FFF2-40B4-BE49-F238E27FC236}">
              <a16:creationId xmlns:a16="http://schemas.microsoft.com/office/drawing/2014/main" id="{86B6C207-9407-4BC2-9277-CDB7F7CBA57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9" name="テキスト ボックス 688">
          <a:extLst>
            <a:ext uri="{FF2B5EF4-FFF2-40B4-BE49-F238E27FC236}">
              <a16:creationId xmlns:a16="http://schemas.microsoft.com/office/drawing/2014/main" id="{4D13E188-6F3B-4746-9E78-E2C109AB032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0" name="直線コネクタ 689">
          <a:extLst>
            <a:ext uri="{FF2B5EF4-FFF2-40B4-BE49-F238E27FC236}">
              <a16:creationId xmlns:a16="http://schemas.microsoft.com/office/drawing/2014/main" id="{CB25D9BC-5792-41B2-8FB6-610715F5BB1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1" name="テキスト ボックス 690">
          <a:extLst>
            <a:ext uri="{FF2B5EF4-FFF2-40B4-BE49-F238E27FC236}">
              <a16:creationId xmlns:a16="http://schemas.microsoft.com/office/drawing/2014/main" id="{5506306A-F38B-4ABC-B3A9-8809E63A74A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2" name="直線コネクタ 691">
          <a:extLst>
            <a:ext uri="{FF2B5EF4-FFF2-40B4-BE49-F238E27FC236}">
              <a16:creationId xmlns:a16="http://schemas.microsoft.com/office/drawing/2014/main" id="{076D3800-4306-4597-93CF-F67AD076066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3" name="テキスト ボックス 692">
          <a:extLst>
            <a:ext uri="{FF2B5EF4-FFF2-40B4-BE49-F238E27FC236}">
              <a16:creationId xmlns:a16="http://schemas.microsoft.com/office/drawing/2014/main" id="{932ED0BA-1386-4257-A1E6-13E2F547423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4" name="直線コネクタ 693">
          <a:extLst>
            <a:ext uri="{FF2B5EF4-FFF2-40B4-BE49-F238E27FC236}">
              <a16:creationId xmlns:a16="http://schemas.microsoft.com/office/drawing/2014/main" id="{93668564-9317-450C-B04D-745C76FEB7C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5" name="テキスト ボックス 694">
          <a:extLst>
            <a:ext uri="{FF2B5EF4-FFF2-40B4-BE49-F238E27FC236}">
              <a16:creationId xmlns:a16="http://schemas.microsoft.com/office/drawing/2014/main" id="{BBB3CBFC-41AB-4A5F-9608-66963B5F29C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8F3634D7-5613-4B20-92ED-F4DE8A8248E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A18A405E-AAAD-43FE-B682-C80B3961879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7CE6B45A-F569-4B53-ADB8-DCD1D8FD64B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1524</xdr:rowOff>
    </xdr:to>
    <xdr:cxnSp macro="">
      <xdr:nvCxnSpPr>
        <xdr:cNvPr id="699" name="直線コネクタ 698">
          <a:extLst>
            <a:ext uri="{FF2B5EF4-FFF2-40B4-BE49-F238E27FC236}">
              <a16:creationId xmlns:a16="http://schemas.microsoft.com/office/drawing/2014/main" id="{764AD25C-8AE8-4D83-A9F4-2A53147E528A}"/>
            </a:ext>
          </a:extLst>
        </xdr:cNvPr>
        <xdr:cNvCxnSpPr/>
      </xdr:nvCxnSpPr>
      <xdr:spPr>
        <a:xfrm flipV="1">
          <a:off x="22160864" y="1328318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700" name="【児童館】&#10;一人当たり面積最小値テキスト">
          <a:extLst>
            <a:ext uri="{FF2B5EF4-FFF2-40B4-BE49-F238E27FC236}">
              <a16:creationId xmlns:a16="http://schemas.microsoft.com/office/drawing/2014/main" id="{704E290A-BCA6-4077-9133-E73F627FDBF3}"/>
            </a:ext>
          </a:extLst>
        </xdr:cNvPr>
        <xdr:cNvSpPr txBox="1"/>
      </xdr:nvSpPr>
      <xdr:spPr>
        <a:xfrm>
          <a:off x="22199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701" name="直線コネクタ 700">
          <a:extLst>
            <a:ext uri="{FF2B5EF4-FFF2-40B4-BE49-F238E27FC236}">
              <a16:creationId xmlns:a16="http://schemas.microsoft.com/office/drawing/2014/main" id="{932AA837-D0AE-43F8-B9B0-9C21C7E6F84E}"/>
            </a:ext>
          </a:extLst>
        </xdr:cNvPr>
        <xdr:cNvCxnSpPr/>
      </xdr:nvCxnSpPr>
      <xdr:spPr>
        <a:xfrm>
          <a:off x="22072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702" name="【児童館】&#10;一人当たり面積最大値テキスト">
          <a:extLst>
            <a:ext uri="{FF2B5EF4-FFF2-40B4-BE49-F238E27FC236}">
              <a16:creationId xmlns:a16="http://schemas.microsoft.com/office/drawing/2014/main" id="{5C465EDB-2EDB-452E-A61A-D4EA1E9598B0}"/>
            </a:ext>
          </a:extLst>
        </xdr:cNvPr>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703" name="直線コネクタ 702">
          <a:extLst>
            <a:ext uri="{FF2B5EF4-FFF2-40B4-BE49-F238E27FC236}">
              <a16:creationId xmlns:a16="http://schemas.microsoft.com/office/drawing/2014/main" id="{8BC91051-0B48-4C96-BA3E-F33C194F2B61}"/>
            </a:ext>
          </a:extLst>
        </xdr:cNvPr>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166895</xdr:rowOff>
    </xdr:from>
    <xdr:ext cx="469744" cy="259045"/>
    <xdr:sp macro="" textlink="">
      <xdr:nvSpPr>
        <xdr:cNvPr id="704" name="【児童館】&#10;一人当たり面積平均値テキスト">
          <a:extLst>
            <a:ext uri="{FF2B5EF4-FFF2-40B4-BE49-F238E27FC236}">
              <a16:creationId xmlns:a16="http://schemas.microsoft.com/office/drawing/2014/main" id="{554A96AE-5AF0-442D-A799-650D543A78B8}"/>
            </a:ext>
          </a:extLst>
        </xdr:cNvPr>
        <xdr:cNvSpPr txBox="1"/>
      </xdr:nvSpPr>
      <xdr:spPr>
        <a:xfrm>
          <a:off x="22199600" y="1422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xdr:rowOff>
    </xdr:from>
    <xdr:to>
      <xdr:col>116</xdr:col>
      <xdr:colOff>114300</xdr:colOff>
      <xdr:row>83</xdr:row>
      <xdr:rowOff>118618</xdr:rowOff>
    </xdr:to>
    <xdr:sp macro="" textlink="">
      <xdr:nvSpPr>
        <xdr:cNvPr id="705" name="フローチャート: 判断 704">
          <a:extLst>
            <a:ext uri="{FF2B5EF4-FFF2-40B4-BE49-F238E27FC236}">
              <a16:creationId xmlns:a16="http://schemas.microsoft.com/office/drawing/2014/main" id="{41351A1B-42F6-49C6-9A6C-CB879F3A3D17}"/>
            </a:ext>
          </a:extLst>
        </xdr:cNvPr>
        <xdr:cNvSpPr/>
      </xdr:nvSpPr>
      <xdr:spPr>
        <a:xfrm>
          <a:off x="22110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7874</xdr:rowOff>
    </xdr:from>
    <xdr:to>
      <xdr:col>112</xdr:col>
      <xdr:colOff>38100</xdr:colOff>
      <xdr:row>83</xdr:row>
      <xdr:rowOff>109474</xdr:rowOff>
    </xdr:to>
    <xdr:sp macro="" textlink="">
      <xdr:nvSpPr>
        <xdr:cNvPr id="706" name="フローチャート: 判断 705">
          <a:extLst>
            <a:ext uri="{FF2B5EF4-FFF2-40B4-BE49-F238E27FC236}">
              <a16:creationId xmlns:a16="http://schemas.microsoft.com/office/drawing/2014/main" id="{B1B8C04C-4B34-4589-BDE7-D6BA80C4437D}"/>
            </a:ext>
          </a:extLst>
        </xdr:cNvPr>
        <xdr:cNvSpPr/>
      </xdr:nvSpPr>
      <xdr:spPr>
        <a:xfrm>
          <a:off x="212725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07" name="フローチャート: 判断 706">
          <a:extLst>
            <a:ext uri="{FF2B5EF4-FFF2-40B4-BE49-F238E27FC236}">
              <a16:creationId xmlns:a16="http://schemas.microsoft.com/office/drawing/2014/main" id="{EA0F6718-47D0-41B7-A961-806B93CD0C6D}"/>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08" name="フローチャート: 判断 707">
          <a:extLst>
            <a:ext uri="{FF2B5EF4-FFF2-40B4-BE49-F238E27FC236}">
              <a16:creationId xmlns:a16="http://schemas.microsoft.com/office/drawing/2014/main" id="{8E3C1BE9-E2CA-445E-B9E8-4DC40C251A8B}"/>
            </a:ext>
          </a:extLst>
        </xdr:cNvPr>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126746</xdr:rowOff>
    </xdr:from>
    <xdr:to>
      <xdr:col>98</xdr:col>
      <xdr:colOff>38100</xdr:colOff>
      <xdr:row>84</xdr:row>
      <xdr:rowOff>56896</xdr:rowOff>
    </xdr:to>
    <xdr:sp macro="" textlink="">
      <xdr:nvSpPr>
        <xdr:cNvPr id="709" name="フローチャート: 判断 708">
          <a:extLst>
            <a:ext uri="{FF2B5EF4-FFF2-40B4-BE49-F238E27FC236}">
              <a16:creationId xmlns:a16="http://schemas.microsoft.com/office/drawing/2014/main" id="{EE4F4C19-D965-41A2-8627-E5C02E0BF383}"/>
            </a:ext>
          </a:extLst>
        </xdr:cNvPr>
        <xdr:cNvSpPr/>
      </xdr:nvSpPr>
      <xdr:spPr>
        <a:xfrm>
          <a:off x="18605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98DC66C0-BD3A-43B9-8153-BC5A92F4FF5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4E6C0D8C-ED49-4BC0-8009-4FDC059763F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F1E34427-6A60-48CC-983B-7645A865827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279F9A5C-E7BA-4C66-9688-8B362C441CF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1765A9D0-10D8-460C-9C72-319AFE5B60A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15" name="楕円 714">
          <a:extLst>
            <a:ext uri="{FF2B5EF4-FFF2-40B4-BE49-F238E27FC236}">
              <a16:creationId xmlns:a16="http://schemas.microsoft.com/office/drawing/2014/main" id="{9D468FA5-BB7A-4861-9DB9-95C1C0AA7208}"/>
            </a:ext>
          </a:extLst>
        </xdr:cNvPr>
        <xdr:cNvSpPr/>
      </xdr:nvSpPr>
      <xdr:spPr>
        <a:xfrm>
          <a:off x="22110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101616</xdr:rowOff>
    </xdr:from>
    <xdr:ext cx="469744" cy="259045"/>
    <xdr:sp macro="" textlink="">
      <xdr:nvSpPr>
        <xdr:cNvPr id="716" name="【児童館】&#10;一人当たり面積該当値テキスト">
          <a:extLst>
            <a:ext uri="{FF2B5EF4-FFF2-40B4-BE49-F238E27FC236}">
              <a16:creationId xmlns:a16="http://schemas.microsoft.com/office/drawing/2014/main" id="{5CB56ABF-B37D-4A6D-B018-838146FB289D}"/>
            </a:ext>
          </a:extLst>
        </xdr:cNvPr>
        <xdr:cNvSpPr txBox="1"/>
      </xdr:nvSpPr>
      <xdr:spPr>
        <a:xfrm>
          <a:off x="22199600"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97028</xdr:rowOff>
    </xdr:from>
    <xdr:to>
      <xdr:col>112</xdr:col>
      <xdr:colOff>38100</xdr:colOff>
      <xdr:row>83</xdr:row>
      <xdr:rowOff>27178</xdr:rowOff>
    </xdr:to>
    <xdr:sp macro="" textlink="">
      <xdr:nvSpPr>
        <xdr:cNvPr id="717" name="楕円 716">
          <a:extLst>
            <a:ext uri="{FF2B5EF4-FFF2-40B4-BE49-F238E27FC236}">
              <a16:creationId xmlns:a16="http://schemas.microsoft.com/office/drawing/2014/main" id="{61D088BF-76DB-42DA-9623-DDC894E1407C}"/>
            </a:ext>
          </a:extLst>
        </xdr:cNvPr>
        <xdr:cNvSpPr/>
      </xdr:nvSpPr>
      <xdr:spPr>
        <a:xfrm>
          <a:off x="21272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129539</xdr:rowOff>
    </xdr:from>
    <xdr:to>
      <xdr:col>116</xdr:col>
      <xdr:colOff>63500</xdr:colOff>
      <xdr:row>82</xdr:row>
      <xdr:rowOff>147828</xdr:rowOff>
    </xdr:to>
    <xdr:cxnSp macro="">
      <xdr:nvCxnSpPr>
        <xdr:cNvPr id="718" name="直線コネクタ 717">
          <a:extLst>
            <a:ext uri="{FF2B5EF4-FFF2-40B4-BE49-F238E27FC236}">
              <a16:creationId xmlns:a16="http://schemas.microsoft.com/office/drawing/2014/main" id="{443D3C8D-3465-4708-BF11-01A94664F87D}"/>
            </a:ext>
          </a:extLst>
        </xdr:cNvPr>
        <xdr:cNvCxnSpPr/>
      </xdr:nvCxnSpPr>
      <xdr:spPr>
        <a:xfrm flipV="1">
          <a:off x="21323300" y="1418843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106172</xdr:rowOff>
    </xdr:from>
    <xdr:to>
      <xdr:col>107</xdr:col>
      <xdr:colOff>101600</xdr:colOff>
      <xdr:row>83</xdr:row>
      <xdr:rowOff>36322</xdr:rowOff>
    </xdr:to>
    <xdr:sp macro="" textlink="">
      <xdr:nvSpPr>
        <xdr:cNvPr id="719" name="楕円 718">
          <a:extLst>
            <a:ext uri="{FF2B5EF4-FFF2-40B4-BE49-F238E27FC236}">
              <a16:creationId xmlns:a16="http://schemas.microsoft.com/office/drawing/2014/main" id="{662CED67-D3DB-4F52-80AE-7BF15968CFC2}"/>
            </a:ext>
          </a:extLst>
        </xdr:cNvPr>
        <xdr:cNvSpPr/>
      </xdr:nvSpPr>
      <xdr:spPr>
        <a:xfrm>
          <a:off x="20383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147828</xdr:rowOff>
    </xdr:from>
    <xdr:to>
      <xdr:col>111</xdr:col>
      <xdr:colOff>177800</xdr:colOff>
      <xdr:row>82</xdr:row>
      <xdr:rowOff>156972</xdr:rowOff>
    </xdr:to>
    <xdr:cxnSp macro="">
      <xdr:nvCxnSpPr>
        <xdr:cNvPr id="720" name="直線コネクタ 719">
          <a:extLst>
            <a:ext uri="{FF2B5EF4-FFF2-40B4-BE49-F238E27FC236}">
              <a16:creationId xmlns:a16="http://schemas.microsoft.com/office/drawing/2014/main" id="{A79F41F4-9FF7-4512-A347-A8E2AF67BE77}"/>
            </a:ext>
          </a:extLst>
        </xdr:cNvPr>
        <xdr:cNvCxnSpPr/>
      </xdr:nvCxnSpPr>
      <xdr:spPr>
        <a:xfrm flipV="1">
          <a:off x="20434300" y="142067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115315</xdr:rowOff>
    </xdr:from>
    <xdr:to>
      <xdr:col>102</xdr:col>
      <xdr:colOff>165100</xdr:colOff>
      <xdr:row>83</xdr:row>
      <xdr:rowOff>45465</xdr:rowOff>
    </xdr:to>
    <xdr:sp macro="" textlink="">
      <xdr:nvSpPr>
        <xdr:cNvPr id="721" name="楕円 720">
          <a:extLst>
            <a:ext uri="{FF2B5EF4-FFF2-40B4-BE49-F238E27FC236}">
              <a16:creationId xmlns:a16="http://schemas.microsoft.com/office/drawing/2014/main" id="{64B5F727-00CD-46E5-BB38-804B9B3BA476}"/>
            </a:ext>
          </a:extLst>
        </xdr:cNvPr>
        <xdr:cNvSpPr/>
      </xdr:nvSpPr>
      <xdr:spPr>
        <a:xfrm>
          <a:off x="19494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156972</xdr:rowOff>
    </xdr:from>
    <xdr:to>
      <xdr:col>107</xdr:col>
      <xdr:colOff>50800</xdr:colOff>
      <xdr:row>82</xdr:row>
      <xdr:rowOff>166115</xdr:rowOff>
    </xdr:to>
    <xdr:cxnSp macro="">
      <xdr:nvCxnSpPr>
        <xdr:cNvPr id="722" name="直線コネクタ 721">
          <a:extLst>
            <a:ext uri="{FF2B5EF4-FFF2-40B4-BE49-F238E27FC236}">
              <a16:creationId xmlns:a16="http://schemas.microsoft.com/office/drawing/2014/main" id="{1002E568-421B-424D-BF20-9A76DE6AA3C5}"/>
            </a:ext>
          </a:extLst>
        </xdr:cNvPr>
        <xdr:cNvCxnSpPr/>
      </xdr:nvCxnSpPr>
      <xdr:spPr>
        <a:xfrm flipV="1">
          <a:off x="19545300" y="142158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23" name="楕円 722">
          <a:extLst>
            <a:ext uri="{FF2B5EF4-FFF2-40B4-BE49-F238E27FC236}">
              <a16:creationId xmlns:a16="http://schemas.microsoft.com/office/drawing/2014/main" id="{5596AE63-A23F-4C46-B3B8-C113929B2D4D}"/>
            </a:ext>
          </a:extLst>
        </xdr:cNvPr>
        <xdr:cNvSpPr/>
      </xdr:nvSpPr>
      <xdr:spPr>
        <a:xfrm>
          <a:off x="18605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166115</xdr:rowOff>
    </xdr:from>
    <xdr:to>
      <xdr:col>102</xdr:col>
      <xdr:colOff>114300</xdr:colOff>
      <xdr:row>83</xdr:row>
      <xdr:rowOff>3811</xdr:rowOff>
    </xdr:to>
    <xdr:cxnSp macro="">
      <xdr:nvCxnSpPr>
        <xdr:cNvPr id="724" name="直線コネクタ 723">
          <a:extLst>
            <a:ext uri="{FF2B5EF4-FFF2-40B4-BE49-F238E27FC236}">
              <a16:creationId xmlns:a16="http://schemas.microsoft.com/office/drawing/2014/main" id="{50501DC3-069B-40B8-BBBD-0647E3A56534}"/>
            </a:ext>
          </a:extLst>
        </xdr:cNvPr>
        <xdr:cNvCxnSpPr/>
      </xdr:nvCxnSpPr>
      <xdr:spPr>
        <a:xfrm flipV="1">
          <a:off x="18656300" y="142250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100601</xdr:rowOff>
    </xdr:from>
    <xdr:ext cx="469744" cy="259045"/>
    <xdr:sp macro="" textlink="">
      <xdr:nvSpPr>
        <xdr:cNvPr id="725" name="n_1aveValue【児童館】&#10;一人当たり面積">
          <a:extLst>
            <a:ext uri="{FF2B5EF4-FFF2-40B4-BE49-F238E27FC236}">
              <a16:creationId xmlns:a16="http://schemas.microsoft.com/office/drawing/2014/main" id="{0FC3D2B6-C0FA-4CA9-A7D0-7C72D4ABAE45}"/>
            </a:ext>
          </a:extLst>
        </xdr:cNvPr>
        <xdr:cNvSpPr txBox="1"/>
      </xdr:nvSpPr>
      <xdr:spPr>
        <a:xfrm>
          <a:off x="21075727" y="1433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26" name="n_2aveValue【児童館】&#10;一人当たり面積">
          <a:extLst>
            <a:ext uri="{FF2B5EF4-FFF2-40B4-BE49-F238E27FC236}">
              <a16:creationId xmlns:a16="http://schemas.microsoft.com/office/drawing/2014/main" id="{0DC3A875-842E-4137-8E6C-5DB33FECC185}"/>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38879</xdr:rowOff>
    </xdr:from>
    <xdr:ext cx="469744" cy="259045"/>
    <xdr:sp macro="" textlink="">
      <xdr:nvSpPr>
        <xdr:cNvPr id="727" name="n_3aveValue【児童館】&#10;一人当たり面積">
          <a:extLst>
            <a:ext uri="{FF2B5EF4-FFF2-40B4-BE49-F238E27FC236}">
              <a16:creationId xmlns:a16="http://schemas.microsoft.com/office/drawing/2014/main" id="{41243408-59D2-4095-AEE8-EC6EEE06053E}"/>
            </a:ext>
          </a:extLst>
        </xdr:cNvPr>
        <xdr:cNvSpPr txBox="1"/>
      </xdr:nvSpPr>
      <xdr:spPr>
        <a:xfrm>
          <a:off x="19310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48023</xdr:rowOff>
    </xdr:from>
    <xdr:ext cx="469744" cy="259045"/>
    <xdr:sp macro="" textlink="">
      <xdr:nvSpPr>
        <xdr:cNvPr id="728" name="n_4aveValue【児童館】&#10;一人当たり面積">
          <a:extLst>
            <a:ext uri="{FF2B5EF4-FFF2-40B4-BE49-F238E27FC236}">
              <a16:creationId xmlns:a16="http://schemas.microsoft.com/office/drawing/2014/main" id="{A23F1ED5-8AFF-48CC-886A-13EA70A2D9C5}"/>
            </a:ext>
          </a:extLst>
        </xdr:cNvPr>
        <xdr:cNvSpPr txBox="1"/>
      </xdr:nvSpPr>
      <xdr:spPr>
        <a:xfrm>
          <a:off x="184214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43705</xdr:rowOff>
    </xdr:from>
    <xdr:ext cx="469744" cy="259045"/>
    <xdr:sp macro="" textlink="">
      <xdr:nvSpPr>
        <xdr:cNvPr id="729" name="n_1mainValue【児童館】&#10;一人当たり面積">
          <a:extLst>
            <a:ext uri="{FF2B5EF4-FFF2-40B4-BE49-F238E27FC236}">
              <a16:creationId xmlns:a16="http://schemas.microsoft.com/office/drawing/2014/main" id="{C3772FF2-4B80-4045-8B16-A449A0D36D2F}"/>
            </a:ext>
          </a:extLst>
        </xdr:cNvPr>
        <xdr:cNvSpPr txBox="1"/>
      </xdr:nvSpPr>
      <xdr:spPr>
        <a:xfrm>
          <a:off x="210757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52849</xdr:rowOff>
    </xdr:from>
    <xdr:ext cx="469744" cy="259045"/>
    <xdr:sp macro="" textlink="">
      <xdr:nvSpPr>
        <xdr:cNvPr id="730" name="n_2mainValue【児童館】&#10;一人当たり面積">
          <a:extLst>
            <a:ext uri="{FF2B5EF4-FFF2-40B4-BE49-F238E27FC236}">
              <a16:creationId xmlns:a16="http://schemas.microsoft.com/office/drawing/2014/main" id="{046ECE00-883A-4B74-A2D8-00FD20E57B28}"/>
            </a:ext>
          </a:extLst>
        </xdr:cNvPr>
        <xdr:cNvSpPr txBox="1"/>
      </xdr:nvSpPr>
      <xdr:spPr>
        <a:xfrm>
          <a:off x="20199427" y="1394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61992</xdr:rowOff>
    </xdr:from>
    <xdr:ext cx="469744" cy="259045"/>
    <xdr:sp macro="" textlink="">
      <xdr:nvSpPr>
        <xdr:cNvPr id="731" name="n_3mainValue【児童館】&#10;一人当たり面積">
          <a:extLst>
            <a:ext uri="{FF2B5EF4-FFF2-40B4-BE49-F238E27FC236}">
              <a16:creationId xmlns:a16="http://schemas.microsoft.com/office/drawing/2014/main" id="{480A433E-383E-4F18-AB0B-C72BCDAD11A3}"/>
            </a:ext>
          </a:extLst>
        </xdr:cNvPr>
        <xdr:cNvSpPr txBox="1"/>
      </xdr:nvSpPr>
      <xdr:spPr>
        <a:xfrm>
          <a:off x="193104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732" name="n_4mainValue【児童館】&#10;一人当たり面積">
          <a:extLst>
            <a:ext uri="{FF2B5EF4-FFF2-40B4-BE49-F238E27FC236}">
              <a16:creationId xmlns:a16="http://schemas.microsoft.com/office/drawing/2014/main" id="{53C14750-951B-4F45-A812-940F3B436CF7}"/>
            </a:ext>
          </a:extLst>
        </xdr:cNvPr>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4ED9DE47-227F-445D-AC1C-3837A322AD8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ACF43567-89EF-4235-91F0-3E7A9265F90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4607DA6B-B2F9-4D7F-95CD-297D8D94B3D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8CD78D77-5987-484E-A3E9-33F4498C5BF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F8480E86-54C7-455E-ACE4-A15698332A4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C6656850-2D4F-483F-AB89-644B58F4CC2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F1F6D2E2-D6B1-42CC-8374-0171296436A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712E3CC3-9489-4FF7-9AF9-94D6C04D394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7737B784-A21C-487C-B329-712E9A004DA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31A43102-5706-4E61-994C-3E55B3499B4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FE8086D1-E8FD-4BF6-BE6E-3C57A86473A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a:extLst>
            <a:ext uri="{FF2B5EF4-FFF2-40B4-BE49-F238E27FC236}">
              <a16:creationId xmlns:a16="http://schemas.microsoft.com/office/drawing/2014/main" id="{E2EAC472-5B6A-4384-8304-6ECB52DD800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id="{5DEA4A73-6D01-4B31-AE18-DAD3555E806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a:extLst>
            <a:ext uri="{FF2B5EF4-FFF2-40B4-BE49-F238E27FC236}">
              <a16:creationId xmlns:a16="http://schemas.microsoft.com/office/drawing/2014/main" id="{083D0349-D787-4922-BCC9-86E0879A08A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a:extLst>
            <a:ext uri="{FF2B5EF4-FFF2-40B4-BE49-F238E27FC236}">
              <a16:creationId xmlns:a16="http://schemas.microsoft.com/office/drawing/2014/main" id="{97E88DE8-8BFC-48AD-A464-B77B96C2E33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a:extLst>
            <a:ext uri="{FF2B5EF4-FFF2-40B4-BE49-F238E27FC236}">
              <a16:creationId xmlns:a16="http://schemas.microsoft.com/office/drawing/2014/main" id="{02160987-C379-4596-B349-F021FF83244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a:extLst>
            <a:ext uri="{FF2B5EF4-FFF2-40B4-BE49-F238E27FC236}">
              <a16:creationId xmlns:a16="http://schemas.microsoft.com/office/drawing/2014/main" id="{671532EC-C0F7-49B4-8FD6-3C15B34BBB7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a:extLst>
            <a:ext uri="{FF2B5EF4-FFF2-40B4-BE49-F238E27FC236}">
              <a16:creationId xmlns:a16="http://schemas.microsoft.com/office/drawing/2014/main" id="{0DEA9C9C-7F61-445C-B871-BF50F7AD2AB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a:extLst>
            <a:ext uri="{FF2B5EF4-FFF2-40B4-BE49-F238E27FC236}">
              <a16:creationId xmlns:a16="http://schemas.microsoft.com/office/drawing/2014/main" id="{75690ECD-BFC1-41CD-BA96-97DF5A7D1BF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a:extLst>
            <a:ext uri="{FF2B5EF4-FFF2-40B4-BE49-F238E27FC236}">
              <a16:creationId xmlns:a16="http://schemas.microsoft.com/office/drawing/2014/main" id="{92936503-D85B-4A4A-AD1B-CC5B429A2EE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a:extLst>
            <a:ext uri="{FF2B5EF4-FFF2-40B4-BE49-F238E27FC236}">
              <a16:creationId xmlns:a16="http://schemas.microsoft.com/office/drawing/2014/main" id="{ABA34EEB-32C9-45AE-B787-0FC549AE912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64DA135F-B036-40F7-BB96-2DB7A9A5511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a:extLst>
            <a:ext uri="{FF2B5EF4-FFF2-40B4-BE49-F238E27FC236}">
              <a16:creationId xmlns:a16="http://schemas.microsoft.com/office/drawing/2014/main" id="{1E617F5E-829E-4660-9DF9-47AC8022B67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257CA958-59CA-4F3B-9364-822B3D9975C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127636</xdr:rowOff>
    </xdr:from>
    <xdr:to>
      <xdr:col>85</xdr:col>
      <xdr:colOff>126364</xdr:colOff>
      <xdr:row>108</xdr:row>
      <xdr:rowOff>152400</xdr:rowOff>
    </xdr:to>
    <xdr:cxnSp macro="">
      <xdr:nvCxnSpPr>
        <xdr:cNvPr id="757" name="直線コネクタ 756">
          <a:extLst>
            <a:ext uri="{FF2B5EF4-FFF2-40B4-BE49-F238E27FC236}">
              <a16:creationId xmlns:a16="http://schemas.microsoft.com/office/drawing/2014/main" id="{8FA92C96-4F5B-47A8-B7AF-A25C33A59B5F}"/>
            </a:ext>
          </a:extLst>
        </xdr:cNvPr>
        <xdr:cNvCxnSpPr/>
      </xdr:nvCxnSpPr>
      <xdr:spPr>
        <a:xfrm flipV="1">
          <a:off x="16318864" y="17101186"/>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8" name="【公民館】&#10;有形固定資産減価償却率最小値テキスト">
          <a:extLst>
            <a:ext uri="{FF2B5EF4-FFF2-40B4-BE49-F238E27FC236}">
              <a16:creationId xmlns:a16="http://schemas.microsoft.com/office/drawing/2014/main" id="{58E15BA9-BE3A-49A9-B80D-5654395E0F42}"/>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9" name="直線コネクタ 758">
          <a:extLst>
            <a:ext uri="{FF2B5EF4-FFF2-40B4-BE49-F238E27FC236}">
              <a16:creationId xmlns:a16="http://schemas.microsoft.com/office/drawing/2014/main" id="{90B9F4FD-76D5-47FA-8A39-8F142A799EAA}"/>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74313</xdr:rowOff>
    </xdr:from>
    <xdr:ext cx="405111" cy="259045"/>
    <xdr:sp macro="" textlink="">
      <xdr:nvSpPr>
        <xdr:cNvPr id="760" name="【公民館】&#10;有形固定資産減価償却率最大値テキスト">
          <a:extLst>
            <a:ext uri="{FF2B5EF4-FFF2-40B4-BE49-F238E27FC236}">
              <a16:creationId xmlns:a16="http://schemas.microsoft.com/office/drawing/2014/main" id="{15859BF4-3C46-4B98-A1C1-76E1B74F0FCA}"/>
            </a:ext>
          </a:extLst>
        </xdr:cNvPr>
        <xdr:cNvSpPr txBox="1"/>
      </xdr:nvSpPr>
      <xdr:spPr>
        <a:xfrm>
          <a:off x="16357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127636</xdr:rowOff>
    </xdr:from>
    <xdr:to>
      <xdr:col>86</xdr:col>
      <xdr:colOff>25400</xdr:colOff>
      <xdr:row>99</xdr:row>
      <xdr:rowOff>127636</xdr:rowOff>
    </xdr:to>
    <xdr:cxnSp macro="">
      <xdr:nvCxnSpPr>
        <xdr:cNvPr id="761" name="直線コネクタ 760">
          <a:extLst>
            <a:ext uri="{FF2B5EF4-FFF2-40B4-BE49-F238E27FC236}">
              <a16:creationId xmlns:a16="http://schemas.microsoft.com/office/drawing/2014/main" id="{2D0E01C4-920F-4B70-AE27-5369A0F9C7C6}"/>
            </a:ext>
          </a:extLst>
        </xdr:cNvPr>
        <xdr:cNvCxnSpPr/>
      </xdr:nvCxnSpPr>
      <xdr:spPr>
        <a:xfrm>
          <a:off x="16230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762" name="【公民館】&#10;有形固定資産減価償却率平均値テキスト">
          <a:extLst>
            <a:ext uri="{FF2B5EF4-FFF2-40B4-BE49-F238E27FC236}">
              <a16:creationId xmlns:a16="http://schemas.microsoft.com/office/drawing/2014/main" id="{120E2236-A489-46AD-A33A-A324F0CF6782}"/>
            </a:ext>
          </a:extLst>
        </xdr:cNvPr>
        <xdr:cNvSpPr txBox="1"/>
      </xdr:nvSpPr>
      <xdr:spPr>
        <a:xfrm>
          <a:off x="16357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763" name="フローチャート: 判断 762">
          <a:extLst>
            <a:ext uri="{FF2B5EF4-FFF2-40B4-BE49-F238E27FC236}">
              <a16:creationId xmlns:a16="http://schemas.microsoft.com/office/drawing/2014/main" id="{7442AE80-5B7A-4D2C-95A7-8E1D68339F10}"/>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764" name="フローチャート: 判断 763">
          <a:extLst>
            <a:ext uri="{FF2B5EF4-FFF2-40B4-BE49-F238E27FC236}">
              <a16:creationId xmlns:a16="http://schemas.microsoft.com/office/drawing/2014/main" id="{2EC8F1E3-28A7-4FB0-B35D-C0A61B4AAA73}"/>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126364</xdr:rowOff>
    </xdr:from>
    <xdr:to>
      <xdr:col>76</xdr:col>
      <xdr:colOff>165100</xdr:colOff>
      <xdr:row>105</xdr:row>
      <xdr:rowOff>56514</xdr:rowOff>
    </xdr:to>
    <xdr:sp macro="" textlink="">
      <xdr:nvSpPr>
        <xdr:cNvPr id="765" name="フローチャート: 判断 764">
          <a:extLst>
            <a:ext uri="{FF2B5EF4-FFF2-40B4-BE49-F238E27FC236}">
              <a16:creationId xmlns:a16="http://schemas.microsoft.com/office/drawing/2014/main" id="{8C9F1EE1-74CA-47BF-A97A-1792CBD160AD}"/>
            </a:ext>
          </a:extLst>
        </xdr:cNvPr>
        <xdr:cNvSpPr/>
      </xdr:nvSpPr>
      <xdr:spPr>
        <a:xfrm>
          <a:off x="14541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766" name="フローチャート: 判断 765">
          <a:extLst>
            <a:ext uri="{FF2B5EF4-FFF2-40B4-BE49-F238E27FC236}">
              <a16:creationId xmlns:a16="http://schemas.microsoft.com/office/drawing/2014/main" id="{222CD00E-D5BC-4246-9E2C-83E05C8A1065}"/>
            </a:ext>
          </a:extLst>
        </xdr:cNvPr>
        <xdr:cNvSpPr/>
      </xdr:nvSpPr>
      <xdr:spPr>
        <a:xfrm>
          <a:off x="13652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xdr:rowOff>
    </xdr:from>
    <xdr:to>
      <xdr:col>67</xdr:col>
      <xdr:colOff>101600</xdr:colOff>
      <xdr:row>104</xdr:row>
      <xdr:rowOff>117475</xdr:rowOff>
    </xdr:to>
    <xdr:sp macro="" textlink="">
      <xdr:nvSpPr>
        <xdr:cNvPr id="767" name="フローチャート: 判断 766">
          <a:extLst>
            <a:ext uri="{FF2B5EF4-FFF2-40B4-BE49-F238E27FC236}">
              <a16:creationId xmlns:a16="http://schemas.microsoft.com/office/drawing/2014/main" id="{5F181121-1597-49A9-88BD-6154C15FAFD2}"/>
            </a:ext>
          </a:extLst>
        </xdr:cNvPr>
        <xdr:cNvSpPr/>
      </xdr:nvSpPr>
      <xdr:spPr>
        <a:xfrm>
          <a:off x="1276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F42C042A-F61B-4628-A6CE-EDB589CE833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FA68EC48-5DD4-4779-9A21-28257508784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C3B2FC33-FCFF-4677-91AD-F134EAD316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553796AC-DC64-4395-9FE4-8ADECB6C74B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6D5762BD-55E7-4790-862E-AEF28C2BA49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53975</xdr:rowOff>
    </xdr:from>
    <xdr:to>
      <xdr:col>85</xdr:col>
      <xdr:colOff>177800</xdr:colOff>
      <xdr:row>106</xdr:row>
      <xdr:rowOff>155575</xdr:rowOff>
    </xdr:to>
    <xdr:sp macro="" textlink="">
      <xdr:nvSpPr>
        <xdr:cNvPr id="773" name="楕円 772">
          <a:extLst>
            <a:ext uri="{FF2B5EF4-FFF2-40B4-BE49-F238E27FC236}">
              <a16:creationId xmlns:a16="http://schemas.microsoft.com/office/drawing/2014/main" id="{36E361BD-9532-4B80-81FC-7D0BB566E9CF}"/>
            </a:ext>
          </a:extLst>
        </xdr:cNvPr>
        <xdr:cNvSpPr/>
      </xdr:nvSpPr>
      <xdr:spPr>
        <a:xfrm>
          <a:off x="162687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32402</xdr:rowOff>
    </xdr:from>
    <xdr:ext cx="405111" cy="259045"/>
    <xdr:sp macro="" textlink="">
      <xdr:nvSpPr>
        <xdr:cNvPr id="774" name="【公民館】&#10;有形固定資産減価償却率該当値テキスト">
          <a:extLst>
            <a:ext uri="{FF2B5EF4-FFF2-40B4-BE49-F238E27FC236}">
              <a16:creationId xmlns:a16="http://schemas.microsoft.com/office/drawing/2014/main" id="{89394165-DB11-4D8D-ADF9-DE629EDF3184}"/>
            </a:ext>
          </a:extLst>
        </xdr:cNvPr>
        <xdr:cNvSpPr txBox="1"/>
      </xdr:nvSpPr>
      <xdr:spPr>
        <a:xfrm>
          <a:off x="16357600"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31114</xdr:rowOff>
    </xdr:from>
    <xdr:to>
      <xdr:col>81</xdr:col>
      <xdr:colOff>101600</xdr:colOff>
      <xdr:row>106</xdr:row>
      <xdr:rowOff>132714</xdr:rowOff>
    </xdr:to>
    <xdr:sp macro="" textlink="">
      <xdr:nvSpPr>
        <xdr:cNvPr id="775" name="楕円 774">
          <a:extLst>
            <a:ext uri="{FF2B5EF4-FFF2-40B4-BE49-F238E27FC236}">
              <a16:creationId xmlns:a16="http://schemas.microsoft.com/office/drawing/2014/main" id="{F8BEEB60-0D25-4383-A277-65E99380AD61}"/>
            </a:ext>
          </a:extLst>
        </xdr:cNvPr>
        <xdr:cNvSpPr/>
      </xdr:nvSpPr>
      <xdr:spPr>
        <a:xfrm>
          <a:off x="15430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81914</xdr:rowOff>
    </xdr:from>
    <xdr:to>
      <xdr:col>85</xdr:col>
      <xdr:colOff>127000</xdr:colOff>
      <xdr:row>106</xdr:row>
      <xdr:rowOff>104775</xdr:rowOff>
    </xdr:to>
    <xdr:cxnSp macro="">
      <xdr:nvCxnSpPr>
        <xdr:cNvPr id="776" name="直線コネクタ 775">
          <a:extLst>
            <a:ext uri="{FF2B5EF4-FFF2-40B4-BE49-F238E27FC236}">
              <a16:creationId xmlns:a16="http://schemas.microsoft.com/office/drawing/2014/main" id="{10373D05-0C5D-41AC-B8D9-3392B382EB78}"/>
            </a:ext>
          </a:extLst>
        </xdr:cNvPr>
        <xdr:cNvCxnSpPr/>
      </xdr:nvCxnSpPr>
      <xdr:spPr>
        <a:xfrm>
          <a:off x="15481300" y="1825561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10161</xdr:rowOff>
    </xdr:from>
    <xdr:to>
      <xdr:col>76</xdr:col>
      <xdr:colOff>165100</xdr:colOff>
      <xdr:row>106</xdr:row>
      <xdr:rowOff>111761</xdr:rowOff>
    </xdr:to>
    <xdr:sp macro="" textlink="">
      <xdr:nvSpPr>
        <xdr:cNvPr id="777" name="楕円 776">
          <a:extLst>
            <a:ext uri="{FF2B5EF4-FFF2-40B4-BE49-F238E27FC236}">
              <a16:creationId xmlns:a16="http://schemas.microsoft.com/office/drawing/2014/main" id="{A7E93964-5F46-463F-AEA2-E116309F8D81}"/>
            </a:ext>
          </a:extLst>
        </xdr:cNvPr>
        <xdr:cNvSpPr/>
      </xdr:nvSpPr>
      <xdr:spPr>
        <a:xfrm>
          <a:off x="14541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60961</xdr:rowOff>
    </xdr:from>
    <xdr:to>
      <xdr:col>81</xdr:col>
      <xdr:colOff>50800</xdr:colOff>
      <xdr:row>106</xdr:row>
      <xdr:rowOff>81914</xdr:rowOff>
    </xdr:to>
    <xdr:cxnSp macro="">
      <xdr:nvCxnSpPr>
        <xdr:cNvPr id="778" name="直線コネクタ 777">
          <a:extLst>
            <a:ext uri="{FF2B5EF4-FFF2-40B4-BE49-F238E27FC236}">
              <a16:creationId xmlns:a16="http://schemas.microsoft.com/office/drawing/2014/main" id="{92ED96EA-C35A-4FC9-9C7B-59A3EC4EE6B2}"/>
            </a:ext>
          </a:extLst>
        </xdr:cNvPr>
        <xdr:cNvCxnSpPr/>
      </xdr:nvCxnSpPr>
      <xdr:spPr>
        <a:xfrm>
          <a:off x="14592300" y="1823466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154939</xdr:rowOff>
    </xdr:from>
    <xdr:to>
      <xdr:col>72</xdr:col>
      <xdr:colOff>38100</xdr:colOff>
      <xdr:row>106</xdr:row>
      <xdr:rowOff>85089</xdr:rowOff>
    </xdr:to>
    <xdr:sp macro="" textlink="">
      <xdr:nvSpPr>
        <xdr:cNvPr id="779" name="楕円 778">
          <a:extLst>
            <a:ext uri="{FF2B5EF4-FFF2-40B4-BE49-F238E27FC236}">
              <a16:creationId xmlns:a16="http://schemas.microsoft.com/office/drawing/2014/main" id="{6165DA59-E1B5-4D6B-9B2B-B30C37A4A2B1}"/>
            </a:ext>
          </a:extLst>
        </xdr:cNvPr>
        <xdr:cNvSpPr/>
      </xdr:nvSpPr>
      <xdr:spPr>
        <a:xfrm>
          <a:off x="13652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34289</xdr:rowOff>
    </xdr:from>
    <xdr:to>
      <xdr:col>76</xdr:col>
      <xdr:colOff>114300</xdr:colOff>
      <xdr:row>106</xdr:row>
      <xdr:rowOff>60961</xdr:rowOff>
    </xdr:to>
    <xdr:cxnSp macro="">
      <xdr:nvCxnSpPr>
        <xdr:cNvPr id="780" name="直線コネクタ 779">
          <a:extLst>
            <a:ext uri="{FF2B5EF4-FFF2-40B4-BE49-F238E27FC236}">
              <a16:creationId xmlns:a16="http://schemas.microsoft.com/office/drawing/2014/main" id="{3A1F561A-A4CF-43C1-87A2-2BFCBBDE9C69}"/>
            </a:ext>
          </a:extLst>
        </xdr:cNvPr>
        <xdr:cNvCxnSpPr/>
      </xdr:nvCxnSpPr>
      <xdr:spPr>
        <a:xfrm>
          <a:off x="13703300" y="182079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128270</xdr:rowOff>
    </xdr:from>
    <xdr:to>
      <xdr:col>67</xdr:col>
      <xdr:colOff>101600</xdr:colOff>
      <xdr:row>106</xdr:row>
      <xdr:rowOff>58420</xdr:rowOff>
    </xdr:to>
    <xdr:sp macro="" textlink="">
      <xdr:nvSpPr>
        <xdr:cNvPr id="781" name="楕円 780">
          <a:extLst>
            <a:ext uri="{FF2B5EF4-FFF2-40B4-BE49-F238E27FC236}">
              <a16:creationId xmlns:a16="http://schemas.microsoft.com/office/drawing/2014/main" id="{E8FD5012-6F89-4E20-B8F7-CD2911760A9C}"/>
            </a:ext>
          </a:extLst>
        </xdr:cNvPr>
        <xdr:cNvSpPr/>
      </xdr:nvSpPr>
      <xdr:spPr>
        <a:xfrm>
          <a:off x="1276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7620</xdr:rowOff>
    </xdr:from>
    <xdr:to>
      <xdr:col>71</xdr:col>
      <xdr:colOff>177800</xdr:colOff>
      <xdr:row>106</xdr:row>
      <xdr:rowOff>34289</xdr:rowOff>
    </xdr:to>
    <xdr:cxnSp macro="">
      <xdr:nvCxnSpPr>
        <xdr:cNvPr id="782" name="直線コネクタ 781">
          <a:extLst>
            <a:ext uri="{FF2B5EF4-FFF2-40B4-BE49-F238E27FC236}">
              <a16:creationId xmlns:a16="http://schemas.microsoft.com/office/drawing/2014/main" id="{54971BAD-5DF8-47C9-BD16-7ACF44A420AB}"/>
            </a:ext>
          </a:extLst>
        </xdr:cNvPr>
        <xdr:cNvCxnSpPr/>
      </xdr:nvCxnSpPr>
      <xdr:spPr>
        <a:xfrm>
          <a:off x="12814300" y="181813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783" name="n_1aveValue【公民館】&#10;有形固定資産減価償却率">
          <a:extLst>
            <a:ext uri="{FF2B5EF4-FFF2-40B4-BE49-F238E27FC236}">
              <a16:creationId xmlns:a16="http://schemas.microsoft.com/office/drawing/2014/main" id="{09E8B9B9-32B1-4A95-A7D7-B3EBACA9CDD7}"/>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73041</xdr:rowOff>
    </xdr:from>
    <xdr:ext cx="405111" cy="259045"/>
    <xdr:sp macro="" textlink="">
      <xdr:nvSpPr>
        <xdr:cNvPr id="784" name="n_2aveValue【公民館】&#10;有形固定資産減価償却率">
          <a:extLst>
            <a:ext uri="{FF2B5EF4-FFF2-40B4-BE49-F238E27FC236}">
              <a16:creationId xmlns:a16="http://schemas.microsoft.com/office/drawing/2014/main" id="{A4C0CDA1-E4FB-4D73-B5FF-ECBF61F48C48}"/>
            </a:ext>
          </a:extLst>
        </xdr:cNvPr>
        <xdr:cNvSpPr txBox="1"/>
      </xdr:nvSpPr>
      <xdr:spPr>
        <a:xfrm>
          <a:off x="14389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153052</xdr:rowOff>
    </xdr:from>
    <xdr:ext cx="405111" cy="259045"/>
    <xdr:sp macro="" textlink="">
      <xdr:nvSpPr>
        <xdr:cNvPr id="785" name="n_3aveValue【公民館】&#10;有形固定資産減価償却率">
          <a:extLst>
            <a:ext uri="{FF2B5EF4-FFF2-40B4-BE49-F238E27FC236}">
              <a16:creationId xmlns:a16="http://schemas.microsoft.com/office/drawing/2014/main" id="{4FD37561-7C34-4571-9192-578160D8C963}"/>
            </a:ext>
          </a:extLst>
        </xdr:cNvPr>
        <xdr:cNvSpPr txBox="1"/>
      </xdr:nvSpPr>
      <xdr:spPr>
        <a:xfrm>
          <a:off x="13500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134002</xdr:rowOff>
    </xdr:from>
    <xdr:ext cx="405111" cy="259045"/>
    <xdr:sp macro="" textlink="">
      <xdr:nvSpPr>
        <xdr:cNvPr id="786" name="n_4aveValue【公民館】&#10;有形固定資産減価償却率">
          <a:extLst>
            <a:ext uri="{FF2B5EF4-FFF2-40B4-BE49-F238E27FC236}">
              <a16:creationId xmlns:a16="http://schemas.microsoft.com/office/drawing/2014/main" id="{0848D9D9-5D8F-4D00-9845-9D7EC51B9BB0}"/>
            </a:ext>
          </a:extLst>
        </xdr:cNvPr>
        <xdr:cNvSpPr txBox="1"/>
      </xdr:nvSpPr>
      <xdr:spPr>
        <a:xfrm>
          <a:off x="12611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123841</xdr:rowOff>
    </xdr:from>
    <xdr:ext cx="405111" cy="259045"/>
    <xdr:sp macro="" textlink="">
      <xdr:nvSpPr>
        <xdr:cNvPr id="787" name="n_1mainValue【公民館】&#10;有形固定資産減価償却率">
          <a:extLst>
            <a:ext uri="{FF2B5EF4-FFF2-40B4-BE49-F238E27FC236}">
              <a16:creationId xmlns:a16="http://schemas.microsoft.com/office/drawing/2014/main" id="{1DB9AA27-F53C-4F39-B548-76D46A84B602}"/>
            </a:ext>
          </a:extLst>
        </xdr:cNvPr>
        <xdr:cNvSpPr txBox="1"/>
      </xdr:nvSpPr>
      <xdr:spPr>
        <a:xfrm>
          <a:off x="15266044" y="1829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102888</xdr:rowOff>
    </xdr:from>
    <xdr:ext cx="405111" cy="259045"/>
    <xdr:sp macro="" textlink="">
      <xdr:nvSpPr>
        <xdr:cNvPr id="788" name="n_2mainValue【公民館】&#10;有形固定資産減価償却率">
          <a:extLst>
            <a:ext uri="{FF2B5EF4-FFF2-40B4-BE49-F238E27FC236}">
              <a16:creationId xmlns:a16="http://schemas.microsoft.com/office/drawing/2014/main" id="{FF9E6699-170F-49C3-9EA4-ED09D2D1B89C}"/>
            </a:ext>
          </a:extLst>
        </xdr:cNvPr>
        <xdr:cNvSpPr txBox="1"/>
      </xdr:nvSpPr>
      <xdr:spPr>
        <a:xfrm>
          <a:off x="14389744"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76216</xdr:rowOff>
    </xdr:from>
    <xdr:ext cx="405111" cy="259045"/>
    <xdr:sp macro="" textlink="">
      <xdr:nvSpPr>
        <xdr:cNvPr id="789" name="n_3mainValue【公民館】&#10;有形固定資産減価償却率">
          <a:extLst>
            <a:ext uri="{FF2B5EF4-FFF2-40B4-BE49-F238E27FC236}">
              <a16:creationId xmlns:a16="http://schemas.microsoft.com/office/drawing/2014/main" id="{DED65AF6-68CA-41C3-B889-D33B95E12A2F}"/>
            </a:ext>
          </a:extLst>
        </xdr:cNvPr>
        <xdr:cNvSpPr txBox="1"/>
      </xdr:nvSpPr>
      <xdr:spPr>
        <a:xfrm>
          <a:off x="13500744"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49547</xdr:rowOff>
    </xdr:from>
    <xdr:ext cx="405111" cy="259045"/>
    <xdr:sp macro="" textlink="">
      <xdr:nvSpPr>
        <xdr:cNvPr id="790" name="n_4mainValue【公民館】&#10;有形固定資産減価償却率">
          <a:extLst>
            <a:ext uri="{FF2B5EF4-FFF2-40B4-BE49-F238E27FC236}">
              <a16:creationId xmlns:a16="http://schemas.microsoft.com/office/drawing/2014/main" id="{6D41D089-6A20-4314-93B7-4F12335BF1B2}"/>
            </a:ext>
          </a:extLst>
        </xdr:cNvPr>
        <xdr:cNvSpPr txBox="1"/>
      </xdr:nvSpPr>
      <xdr:spPr>
        <a:xfrm>
          <a:off x="12611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376C43A7-716D-449C-8182-B7F8A3E0F15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195DB9F6-C019-4AF0-B8AB-28202CD3003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E1F05871-3AF3-4737-8D08-8C5F7FDCAF6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5B9FFEEB-48D4-4D74-8029-431E557A3FA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38B12871-8508-4B6C-9710-9D9C2B5691B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598BBB0E-BFBC-4386-AF00-14432991391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20AAECCB-F888-43B9-8A73-79136D6E5C1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D959297C-5CEE-4D9F-BC5D-AB6FC3F5C15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C836645A-2D8E-4F0B-8404-DAC308FB274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6C7AC11B-1D87-4551-A220-867CD770FCC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a:extLst>
            <a:ext uri="{FF2B5EF4-FFF2-40B4-BE49-F238E27FC236}">
              <a16:creationId xmlns:a16="http://schemas.microsoft.com/office/drawing/2014/main" id="{949BB6F5-39C3-4404-9C61-FDF02C2F6B5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2BEFCAD2-56E3-4A7B-80A7-7FC0C16CE7E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a:extLst>
            <a:ext uri="{FF2B5EF4-FFF2-40B4-BE49-F238E27FC236}">
              <a16:creationId xmlns:a16="http://schemas.microsoft.com/office/drawing/2014/main" id="{43CC5D4E-EDA3-4370-A2D1-35398B5C152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a:extLst>
            <a:ext uri="{FF2B5EF4-FFF2-40B4-BE49-F238E27FC236}">
              <a16:creationId xmlns:a16="http://schemas.microsoft.com/office/drawing/2014/main" id="{5351632B-C5C9-4D5D-933B-F8699B5ABAE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a:extLst>
            <a:ext uri="{FF2B5EF4-FFF2-40B4-BE49-F238E27FC236}">
              <a16:creationId xmlns:a16="http://schemas.microsoft.com/office/drawing/2014/main" id="{4C0EA700-4912-4838-92EC-94C3BB45B0C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a:extLst>
            <a:ext uri="{FF2B5EF4-FFF2-40B4-BE49-F238E27FC236}">
              <a16:creationId xmlns:a16="http://schemas.microsoft.com/office/drawing/2014/main" id="{E42935A6-1BD1-442F-A552-FA3D401A25D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a:extLst>
            <a:ext uri="{FF2B5EF4-FFF2-40B4-BE49-F238E27FC236}">
              <a16:creationId xmlns:a16="http://schemas.microsoft.com/office/drawing/2014/main" id="{D3EAF4B3-EE6F-499B-BCD6-0B110B69369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a:extLst>
            <a:ext uri="{FF2B5EF4-FFF2-40B4-BE49-F238E27FC236}">
              <a16:creationId xmlns:a16="http://schemas.microsoft.com/office/drawing/2014/main" id="{0CABF2F4-4B73-40E9-94FE-E175C5DC3C6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a:extLst>
            <a:ext uri="{FF2B5EF4-FFF2-40B4-BE49-F238E27FC236}">
              <a16:creationId xmlns:a16="http://schemas.microsoft.com/office/drawing/2014/main" id="{2B91B37B-F96F-49BB-939D-245D155002D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a:extLst>
            <a:ext uri="{FF2B5EF4-FFF2-40B4-BE49-F238E27FC236}">
              <a16:creationId xmlns:a16="http://schemas.microsoft.com/office/drawing/2014/main" id="{9C309910-EA77-488C-A6E1-DBEB0954AB7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a:extLst>
            <a:ext uri="{FF2B5EF4-FFF2-40B4-BE49-F238E27FC236}">
              <a16:creationId xmlns:a16="http://schemas.microsoft.com/office/drawing/2014/main" id="{079086A3-0D41-468D-9BA2-024B82104A8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a:extLst>
            <a:ext uri="{FF2B5EF4-FFF2-40B4-BE49-F238E27FC236}">
              <a16:creationId xmlns:a16="http://schemas.microsoft.com/office/drawing/2014/main" id="{A4467027-EA5D-4F3C-8765-464E827243F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625CA425-6A97-4946-866F-D567EFADAF5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B3B20652-F686-425C-B151-4170BE7FB1B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C8F31907-85A2-47C9-ACFE-058C56ACF67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109</xdr:row>
      <xdr:rowOff>25581</xdr:rowOff>
    </xdr:to>
    <xdr:cxnSp macro="">
      <xdr:nvCxnSpPr>
        <xdr:cNvPr id="816" name="直線コネクタ 815">
          <a:extLst>
            <a:ext uri="{FF2B5EF4-FFF2-40B4-BE49-F238E27FC236}">
              <a16:creationId xmlns:a16="http://schemas.microsoft.com/office/drawing/2014/main" id="{21FC9024-446F-4E4F-8B47-8C1270B0E2A0}"/>
            </a:ext>
          </a:extLst>
        </xdr:cNvPr>
        <xdr:cNvCxnSpPr/>
      </xdr:nvCxnSpPr>
      <xdr:spPr>
        <a:xfrm flipV="1">
          <a:off x="22160864" y="17093837"/>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17" name="【公民館】&#10;一人当たり面積最小値テキスト">
          <a:extLst>
            <a:ext uri="{FF2B5EF4-FFF2-40B4-BE49-F238E27FC236}">
              <a16:creationId xmlns:a16="http://schemas.microsoft.com/office/drawing/2014/main" id="{D23D7D28-DC13-4ED9-B25A-DCD3E3A549AC}"/>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18" name="直線コネクタ 817">
          <a:extLst>
            <a:ext uri="{FF2B5EF4-FFF2-40B4-BE49-F238E27FC236}">
              <a16:creationId xmlns:a16="http://schemas.microsoft.com/office/drawing/2014/main" id="{BFF9AF38-974E-4819-8A08-082B4234C91A}"/>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819" name="【公民館】&#10;一人当たり面積最大値テキスト">
          <a:extLst>
            <a:ext uri="{FF2B5EF4-FFF2-40B4-BE49-F238E27FC236}">
              <a16:creationId xmlns:a16="http://schemas.microsoft.com/office/drawing/2014/main" id="{C0BCFCEF-9D5F-4ADC-9250-2429CB6D4AC6}"/>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820" name="直線コネクタ 819">
          <a:extLst>
            <a:ext uri="{FF2B5EF4-FFF2-40B4-BE49-F238E27FC236}">
              <a16:creationId xmlns:a16="http://schemas.microsoft.com/office/drawing/2014/main" id="{52E810DD-7C77-4736-9D20-7C2CFF23D057}"/>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169108</xdr:rowOff>
    </xdr:from>
    <xdr:ext cx="469744" cy="259045"/>
    <xdr:sp macro="" textlink="">
      <xdr:nvSpPr>
        <xdr:cNvPr id="821" name="【公民館】&#10;一人当たり面積平均値テキスト">
          <a:extLst>
            <a:ext uri="{FF2B5EF4-FFF2-40B4-BE49-F238E27FC236}">
              <a16:creationId xmlns:a16="http://schemas.microsoft.com/office/drawing/2014/main" id="{FB6C7B07-40A8-4070-A083-AE30DB60314B}"/>
            </a:ext>
          </a:extLst>
        </xdr:cNvPr>
        <xdr:cNvSpPr txBox="1"/>
      </xdr:nvSpPr>
      <xdr:spPr>
        <a:xfrm>
          <a:off x="22199600" y="17999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146231</xdr:rowOff>
    </xdr:from>
    <xdr:to>
      <xdr:col>116</xdr:col>
      <xdr:colOff>114300</xdr:colOff>
      <xdr:row>106</xdr:row>
      <xdr:rowOff>76381</xdr:rowOff>
    </xdr:to>
    <xdr:sp macro="" textlink="">
      <xdr:nvSpPr>
        <xdr:cNvPr id="822" name="フローチャート: 判断 821">
          <a:extLst>
            <a:ext uri="{FF2B5EF4-FFF2-40B4-BE49-F238E27FC236}">
              <a16:creationId xmlns:a16="http://schemas.microsoft.com/office/drawing/2014/main" id="{33CE9DF7-F886-4A86-820E-871ED817166D}"/>
            </a:ext>
          </a:extLst>
        </xdr:cNvPr>
        <xdr:cNvSpPr/>
      </xdr:nvSpPr>
      <xdr:spPr>
        <a:xfrm>
          <a:off x="221107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169092</xdr:rowOff>
    </xdr:from>
    <xdr:to>
      <xdr:col>112</xdr:col>
      <xdr:colOff>38100</xdr:colOff>
      <xdr:row>106</xdr:row>
      <xdr:rowOff>99242</xdr:rowOff>
    </xdr:to>
    <xdr:sp macro="" textlink="">
      <xdr:nvSpPr>
        <xdr:cNvPr id="823" name="フローチャート: 判断 822">
          <a:extLst>
            <a:ext uri="{FF2B5EF4-FFF2-40B4-BE49-F238E27FC236}">
              <a16:creationId xmlns:a16="http://schemas.microsoft.com/office/drawing/2014/main" id="{BB207583-A68A-420F-88AB-957BFBC8C1C2}"/>
            </a:ext>
          </a:extLst>
        </xdr:cNvPr>
        <xdr:cNvSpPr/>
      </xdr:nvSpPr>
      <xdr:spPr>
        <a:xfrm>
          <a:off x="21272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167458</xdr:rowOff>
    </xdr:from>
    <xdr:to>
      <xdr:col>107</xdr:col>
      <xdr:colOff>101600</xdr:colOff>
      <xdr:row>106</xdr:row>
      <xdr:rowOff>97608</xdr:rowOff>
    </xdr:to>
    <xdr:sp macro="" textlink="">
      <xdr:nvSpPr>
        <xdr:cNvPr id="824" name="フローチャート: 判断 823">
          <a:extLst>
            <a:ext uri="{FF2B5EF4-FFF2-40B4-BE49-F238E27FC236}">
              <a16:creationId xmlns:a16="http://schemas.microsoft.com/office/drawing/2014/main" id="{625E12F5-108C-4480-BEE0-E9D83C90D395}"/>
            </a:ext>
          </a:extLst>
        </xdr:cNvPr>
        <xdr:cNvSpPr/>
      </xdr:nvSpPr>
      <xdr:spPr>
        <a:xfrm>
          <a:off x="20383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23768</xdr:rowOff>
    </xdr:from>
    <xdr:to>
      <xdr:col>102</xdr:col>
      <xdr:colOff>165100</xdr:colOff>
      <xdr:row>107</xdr:row>
      <xdr:rowOff>125368</xdr:rowOff>
    </xdr:to>
    <xdr:sp macro="" textlink="">
      <xdr:nvSpPr>
        <xdr:cNvPr id="825" name="フローチャート: 判断 824">
          <a:extLst>
            <a:ext uri="{FF2B5EF4-FFF2-40B4-BE49-F238E27FC236}">
              <a16:creationId xmlns:a16="http://schemas.microsoft.com/office/drawing/2014/main" id="{B646B62A-4EBB-4159-B499-3CC40F898FFA}"/>
            </a:ext>
          </a:extLst>
        </xdr:cNvPr>
        <xdr:cNvSpPr/>
      </xdr:nvSpPr>
      <xdr:spPr>
        <a:xfrm>
          <a:off x="19494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22134</xdr:rowOff>
    </xdr:from>
    <xdr:to>
      <xdr:col>98</xdr:col>
      <xdr:colOff>38100</xdr:colOff>
      <xdr:row>107</xdr:row>
      <xdr:rowOff>123734</xdr:rowOff>
    </xdr:to>
    <xdr:sp macro="" textlink="">
      <xdr:nvSpPr>
        <xdr:cNvPr id="826" name="フローチャート: 判断 825">
          <a:extLst>
            <a:ext uri="{FF2B5EF4-FFF2-40B4-BE49-F238E27FC236}">
              <a16:creationId xmlns:a16="http://schemas.microsoft.com/office/drawing/2014/main" id="{94FF197B-310C-4E95-B80B-B73E6176C47E}"/>
            </a:ext>
          </a:extLst>
        </xdr:cNvPr>
        <xdr:cNvSpPr/>
      </xdr:nvSpPr>
      <xdr:spPr>
        <a:xfrm>
          <a:off x="186055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9528A455-6788-4595-BE8B-21439C8C842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CE2317E7-8922-44C5-8B99-489DCED1BC0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CCB08FB0-0E7B-44EE-B682-9EC88F6FB43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11C16E3C-D88E-4047-BE88-46C150DF77C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CB01F29C-E909-4F48-ADE4-08EF1C93B14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125005</xdr:rowOff>
    </xdr:from>
    <xdr:to>
      <xdr:col>116</xdr:col>
      <xdr:colOff>114300</xdr:colOff>
      <xdr:row>107</xdr:row>
      <xdr:rowOff>55155</xdr:rowOff>
    </xdr:to>
    <xdr:sp macro="" textlink="">
      <xdr:nvSpPr>
        <xdr:cNvPr id="832" name="楕円 831">
          <a:extLst>
            <a:ext uri="{FF2B5EF4-FFF2-40B4-BE49-F238E27FC236}">
              <a16:creationId xmlns:a16="http://schemas.microsoft.com/office/drawing/2014/main" id="{BF92FE93-DACA-4A6E-9250-CE54268D7A03}"/>
            </a:ext>
          </a:extLst>
        </xdr:cNvPr>
        <xdr:cNvSpPr/>
      </xdr:nvSpPr>
      <xdr:spPr>
        <a:xfrm>
          <a:off x="221107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103432</xdr:rowOff>
    </xdr:from>
    <xdr:ext cx="469744" cy="259045"/>
    <xdr:sp macro="" textlink="">
      <xdr:nvSpPr>
        <xdr:cNvPr id="833" name="【公民館】&#10;一人当たり面積該当値テキスト">
          <a:extLst>
            <a:ext uri="{FF2B5EF4-FFF2-40B4-BE49-F238E27FC236}">
              <a16:creationId xmlns:a16="http://schemas.microsoft.com/office/drawing/2014/main" id="{7794DDE4-D890-49F9-8103-B24D68C569DB}"/>
            </a:ext>
          </a:extLst>
        </xdr:cNvPr>
        <xdr:cNvSpPr txBox="1"/>
      </xdr:nvSpPr>
      <xdr:spPr>
        <a:xfrm>
          <a:off x="22199600"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133169</xdr:rowOff>
    </xdr:from>
    <xdr:to>
      <xdr:col>112</xdr:col>
      <xdr:colOff>38100</xdr:colOff>
      <xdr:row>107</xdr:row>
      <xdr:rowOff>63319</xdr:rowOff>
    </xdr:to>
    <xdr:sp macro="" textlink="">
      <xdr:nvSpPr>
        <xdr:cNvPr id="834" name="楕円 833">
          <a:extLst>
            <a:ext uri="{FF2B5EF4-FFF2-40B4-BE49-F238E27FC236}">
              <a16:creationId xmlns:a16="http://schemas.microsoft.com/office/drawing/2014/main" id="{D3DF17E8-D1B6-42C4-94F8-D08D6DCE75F3}"/>
            </a:ext>
          </a:extLst>
        </xdr:cNvPr>
        <xdr:cNvSpPr/>
      </xdr:nvSpPr>
      <xdr:spPr>
        <a:xfrm>
          <a:off x="21272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4355</xdr:rowOff>
    </xdr:from>
    <xdr:to>
      <xdr:col>116</xdr:col>
      <xdr:colOff>63500</xdr:colOff>
      <xdr:row>107</xdr:row>
      <xdr:rowOff>12519</xdr:rowOff>
    </xdr:to>
    <xdr:cxnSp macro="">
      <xdr:nvCxnSpPr>
        <xdr:cNvPr id="835" name="直線コネクタ 834">
          <a:extLst>
            <a:ext uri="{FF2B5EF4-FFF2-40B4-BE49-F238E27FC236}">
              <a16:creationId xmlns:a16="http://schemas.microsoft.com/office/drawing/2014/main" id="{868FE635-1848-4D51-B4C2-FD6DED7555FD}"/>
            </a:ext>
          </a:extLst>
        </xdr:cNvPr>
        <xdr:cNvCxnSpPr/>
      </xdr:nvCxnSpPr>
      <xdr:spPr>
        <a:xfrm flipV="1">
          <a:off x="21323300" y="18349505"/>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36" name="楕円 835">
          <a:extLst>
            <a:ext uri="{FF2B5EF4-FFF2-40B4-BE49-F238E27FC236}">
              <a16:creationId xmlns:a16="http://schemas.microsoft.com/office/drawing/2014/main" id="{B28E9041-424C-49B6-86D6-D5B8287F168D}"/>
            </a:ext>
          </a:extLst>
        </xdr:cNvPr>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12519</xdr:rowOff>
    </xdr:from>
    <xdr:to>
      <xdr:col>111</xdr:col>
      <xdr:colOff>177800</xdr:colOff>
      <xdr:row>107</xdr:row>
      <xdr:rowOff>19050</xdr:rowOff>
    </xdr:to>
    <xdr:cxnSp macro="">
      <xdr:nvCxnSpPr>
        <xdr:cNvPr id="837" name="直線コネクタ 836">
          <a:extLst>
            <a:ext uri="{FF2B5EF4-FFF2-40B4-BE49-F238E27FC236}">
              <a16:creationId xmlns:a16="http://schemas.microsoft.com/office/drawing/2014/main" id="{69505BAA-103C-41F0-A49F-1E7E49B5ED3B}"/>
            </a:ext>
          </a:extLst>
        </xdr:cNvPr>
        <xdr:cNvCxnSpPr/>
      </xdr:nvCxnSpPr>
      <xdr:spPr>
        <a:xfrm flipV="1">
          <a:off x="20434300" y="183576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146231</xdr:rowOff>
    </xdr:from>
    <xdr:to>
      <xdr:col>102</xdr:col>
      <xdr:colOff>165100</xdr:colOff>
      <xdr:row>107</xdr:row>
      <xdr:rowOff>76381</xdr:rowOff>
    </xdr:to>
    <xdr:sp macro="" textlink="">
      <xdr:nvSpPr>
        <xdr:cNvPr id="838" name="楕円 837">
          <a:extLst>
            <a:ext uri="{FF2B5EF4-FFF2-40B4-BE49-F238E27FC236}">
              <a16:creationId xmlns:a16="http://schemas.microsoft.com/office/drawing/2014/main" id="{2EF6584C-7EA3-4022-83D4-E44966924184}"/>
            </a:ext>
          </a:extLst>
        </xdr:cNvPr>
        <xdr:cNvSpPr/>
      </xdr:nvSpPr>
      <xdr:spPr>
        <a:xfrm>
          <a:off x="19494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25581</xdr:rowOff>
    </xdr:to>
    <xdr:cxnSp macro="">
      <xdr:nvCxnSpPr>
        <xdr:cNvPr id="839" name="直線コネクタ 838">
          <a:extLst>
            <a:ext uri="{FF2B5EF4-FFF2-40B4-BE49-F238E27FC236}">
              <a16:creationId xmlns:a16="http://schemas.microsoft.com/office/drawing/2014/main" id="{243D04C1-D202-4BE8-B00A-79E7D98FF8E6}"/>
            </a:ext>
          </a:extLst>
        </xdr:cNvPr>
        <xdr:cNvCxnSpPr/>
      </xdr:nvCxnSpPr>
      <xdr:spPr>
        <a:xfrm flipV="1">
          <a:off x="19545300" y="183642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40" name="楕円 839">
          <a:extLst>
            <a:ext uri="{FF2B5EF4-FFF2-40B4-BE49-F238E27FC236}">
              <a16:creationId xmlns:a16="http://schemas.microsoft.com/office/drawing/2014/main" id="{1CC1F175-3795-46C0-8210-F7E96E0EDD60}"/>
            </a:ext>
          </a:extLst>
        </xdr:cNvPr>
        <xdr:cNvSpPr/>
      </xdr:nvSpPr>
      <xdr:spPr>
        <a:xfrm>
          <a:off x="18605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25581</xdr:rowOff>
    </xdr:from>
    <xdr:to>
      <xdr:col>102</xdr:col>
      <xdr:colOff>114300</xdr:colOff>
      <xdr:row>107</xdr:row>
      <xdr:rowOff>32113</xdr:rowOff>
    </xdr:to>
    <xdr:cxnSp macro="">
      <xdr:nvCxnSpPr>
        <xdr:cNvPr id="841" name="直線コネクタ 840">
          <a:extLst>
            <a:ext uri="{FF2B5EF4-FFF2-40B4-BE49-F238E27FC236}">
              <a16:creationId xmlns:a16="http://schemas.microsoft.com/office/drawing/2014/main" id="{C57AEBE7-D669-444C-915F-6984D96346D9}"/>
            </a:ext>
          </a:extLst>
        </xdr:cNvPr>
        <xdr:cNvCxnSpPr/>
      </xdr:nvCxnSpPr>
      <xdr:spPr>
        <a:xfrm flipV="1">
          <a:off x="18656300" y="183707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115769</xdr:rowOff>
    </xdr:from>
    <xdr:ext cx="469744" cy="259045"/>
    <xdr:sp macro="" textlink="">
      <xdr:nvSpPr>
        <xdr:cNvPr id="842" name="n_1aveValue【公民館】&#10;一人当たり面積">
          <a:extLst>
            <a:ext uri="{FF2B5EF4-FFF2-40B4-BE49-F238E27FC236}">
              <a16:creationId xmlns:a16="http://schemas.microsoft.com/office/drawing/2014/main" id="{FEBBB3D7-00D0-495F-B63D-D7F25690C06A}"/>
            </a:ext>
          </a:extLst>
        </xdr:cNvPr>
        <xdr:cNvSpPr txBox="1"/>
      </xdr:nvSpPr>
      <xdr:spPr>
        <a:xfrm>
          <a:off x="21075727" y="1794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114135</xdr:rowOff>
    </xdr:from>
    <xdr:ext cx="469744" cy="259045"/>
    <xdr:sp macro="" textlink="">
      <xdr:nvSpPr>
        <xdr:cNvPr id="843" name="n_2aveValue【公民館】&#10;一人当たり面積">
          <a:extLst>
            <a:ext uri="{FF2B5EF4-FFF2-40B4-BE49-F238E27FC236}">
              <a16:creationId xmlns:a16="http://schemas.microsoft.com/office/drawing/2014/main" id="{E3AD0B2D-CC5E-4914-9674-C45636EEE8CE}"/>
            </a:ext>
          </a:extLst>
        </xdr:cNvPr>
        <xdr:cNvSpPr txBox="1"/>
      </xdr:nvSpPr>
      <xdr:spPr>
        <a:xfrm>
          <a:off x="201994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116495</xdr:rowOff>
    </xdr:from>
    <xdr:ext cx="469744" cy="259045"/>
    <xdr:sp macro="" textlink="">
      <xdr:nvSpPr>
        <xdr:cNvPr id="844" name="n_3aveValue【公民館】&#10;一人当たり面積">
          <a:extLst>
            <a:ext uri="{FF2B5EF4-FFF2-40B4-BE49-F238E27FC236}">
              <a16:creationId xmlns:a16="http://schemas.microsoft.com/office/drawing/2014/main" id="{52E9A481-4789-489E-8FC3-479BFF64507B}"/>
            </a:ext>
          </a:extLst>
        </xdr:cNvPr>
        <xdr:cNvSpPr txBox="1"/>
      </xdr:nvSpPr>
      <xdr:spPr>
        <a:xfrm>
          <a:off x="19310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114861</xdr:rowOff>
    </xdr:from>
    <xdr:ext cx="469744" cy="259045"/>
    <xdr:sp macro="" textlink="">
      <xdr:nvSpPr>
        <xdr:cNvPr id="845" name="n_4aveValue【公民館】&#10;一人当たり面積">
          <a:extLst>
            <a:ext uri="{FF2B5EF4-FFF2-40B4-BE49-F238E27FC236}">
              <a16:creationId xmlns:a16="http://schemas.microsoft.com/office/drawing/2014/main" id="{6019FDA9-118E-4CDA-B84B-F46B3BFE8C10}"/>
            </a:ext>
          </a:extLst>
        </xdr:cNvPr>
        <xdr:cNvSpPr txBox="1"/>
      </xdr:nvSpPr>
      <xdr:spPr>
        <a:xfrm>
          <a:off x="18421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54446</xdr:rowOff>
    </xdr:from>
    <xdr:ext cx="469744" cy="259045"/>
    <xdr:sp macro="" textlink="">
      <xdr:nvSpPr>
        <xdr:cNvPr id="846" name="n_1mainValue【公民館】&#10;一人当たり面積">
          <a:extLst>
            <a:ext uri="{FF2B5EF4-FFF2-40B4-BE49-F238E27FC236}">
              <a16:creationId xmlns:a16="http://schemas.microsoft.com/office/drawing/2014/main" id="{1B3FBC92-3F17-4B22-9283-F9B645070E96}"/>
            </a:ext>
          </a:extLst>
        </xdr:cNvPr>
        <xdr:cNvSpPr txBox="1"/>
      </xdr:nvSpPr>
      <xdr:spPr>
        <a:xfrm>
          <a:off x="210757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847" name="n_2mainValue【公民館】&#10;一人当たり面積">
          <a:extLst>
            <a:ext uri="{FF2B5EF4-FFF2-40B4-BE49-F238E27FC236}">
              <a16:creationId xmlns:a16="http://schemas.microsoft.com/office/drawing/2014/main" id="{CF5F0FAE-EA0B-45AA-B6C8-DA1B3E703229}"/>
            </a:ext>
          </a:extLst>
        </xdr:cNvPr>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92908</xdr:rowOff>
    </xdr:from>
    <xdr:ext cx="469744" cy="259045"/>
    <xdr:sp macro="" textlink="">
      <xdr:nvSpPr>
        <xdr:cNvPr id="848" name="n_3mainValue【公民館】&#10;一人当たり面積">
          <a:extLst>
            <a:ext uri="{FF2B5EF4-FFF2-40B4-BE49-F238E27FC236}">
              <a16:creationId xmlns:a16="http://schemas.microsoft.com/office/drawing/2014/main" id="{B1A1CC06-1038-4417-8C81-D93764F93631}"/>
            </a:ext>
          </a:extLst>
        </xdr:cNvPr>
        <xdr:cNvSpPr txBox="1"/>
      </xdr:nvSpPr>
      <xdr:spPr>
        <a:xfrm>
          <a:off x="19310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849" name="n_4mainValue【公民館】&#10;一人当たり面積">
          <a:extLst>
            <a:ext uri="{FF2B5EF4-FFF2-40B4-BE49-F238E27FC236}">
              <a16:creationId xmlns:a16="http://schemas.microsoft.com/office/drawing/2014/main" id="{B0CF2B25-B555-4E1A-B17E-1BA35788F2E9}"/>
            </a:ext>
          </a:extLst>
        </xdr:cNvPr>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B178BA23-CFD7-43B2-A326-897528DFE6D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E762F2B8-0BAF-4AFC-85A5-0D0764202F4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6FCDB381-AF81-4F69-80B8-71086A39771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学校、保育所、児童館等において、施設の老朽化が進んでいることから、有形固定資産減価償却率が類似団体平均より高い水準を示している。学校施設については有形固定資産減価償却率が</a:t>
          </a:r>
          <a:r>
            <a:rPr lang="en-US" altLang="ja-JP" sz="1100" b="0" i="0" baseline="0">
              <a:solidFill>
                <a:schemeClr val="dk1"/>
              </a:solidFill>
              <a:effectLst/>
              <a:latin typeface="+mn-lt"/>
              <a:ea typeface="+mn-ea"/>
              <a:cs typeface="+mn-cs"/>
            </a:rPr>
            <a:t>88.9</a:t>
          </a:r>
          <a:r>
            <a:rPr lang="ja-JP" altLang="ja-JP" sz="1100" b="0" i="0" baseline="0">
              <a:solidFill>
                <a:schemeClr val="dk1"/>
              </a:solidFill>
              <a:effectLst/>
              <a:latin typeface="+mn-lt"/>
              <a:ea typeface="+mn-ea"/>
              <a:cs typeface="+mn-cs"/>
            </a:rPr>
            <a:t>％と類似団体の中でも特に大きくなっている。平成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年度まで耐震補強、外壁等大規模改修等に取り組むなど施設の長寿命化に努めて</a:t>
          </a:r>
          <a:r>
            <a:rPr lang="ja-JP" altLang="en-US" sz="1100" b="0" i="0" baseline="0">
              <a:solidFill>
                <a:schemeClr val="dk1"/>
              </a:solidFill>
              <a:effectLst/>
              <a:latin typeface="+mn-lt"/>
              <a:ea typeface="+mn-ea"/>
              <a:cs typeface="+mn-cs"/>
            </a:rPr>
            <a:t>きた</a:t>
          </a:r>
          <a:r>
            <a:rPr lang="ja-JP" altLang="ja-JP" sz="1100" b="0" i="0" baseline="0">
              <a:solidFill>
                <a:schemeClr val="dk1"/>
              </a:solidFill>
              <a:effectLst/>
              <a:latin typeface="+mn-lt"/>
              <a:ea typeface="+mn-ea"/>
              <a:cs typeface="+mn-cs"/>
            </a:rPr>
            <a:t>が、学校施設の在り方については統廃合の方針のもと引き続き検討している。他の施設についても公共施設等総合管理計画及び公共施設等個別施設計画に則り、より一層の適正な維持管理に努めていく。</a:t>
          </a:r>
          <a:endParaRPr lang="ja-JP" altLang="ja-JP" sz="1400">
            <a:effectLst/>
          </a:endParaRPr>
        </a:p>
        <a:p>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人当たり面積については、認定こども園・幼稚園・保育所が保育所の民営化を進めたことにより類似団体平均と比較して低い水準にあるが、学校及び公営住宅が類似団体平均と比較して高い水準にある。維持管理に係る経費の増加に留意しつつ、引き続き、教育環境の向上、居住環境の向上等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5933B9F-F19F-4BF6-85A3-C19007EB70D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96CF6DA-3A33-4D55-B472-9591D6E27AB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4A7B000-376F-4D85-AA5B-BF161BB8AA3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F5F9778-D310-4F96-8220-8C2E8D8E80F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88BD5C6-D1E5-4988-8FAD-9B8C22BDCAF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3506429-5EF1-4FF2-A998-39C7441EEDF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93001A0-6D0A-4CE0-931F-B7E39290BAB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AD3B1CC-4E62-4AB3-9F2E-6AD746BA513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BAF084C-1500-4405-9244-FD0FAB769F7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B520B2A-35C5-4C85-B4FF-4069E6DDCA0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19,228
18,985
236.71
11,179,042
10,870,037
282,121
6,391,677
7,701,072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F563267-7B19-49CC-B931-CC18D50B61B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C96E0AD-D0C5-48F3-A1EE-FC5973B4ECD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F1846AA-E401-450A-BA4B-7F7B7D49889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B1AF799-5F6D-446E-B097-7F0BDFC9488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C203021-57EE-46FE-94A4-F9E57FCD29F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E297866-F294-461B-B5DC-0BD987C554F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B584BF2-C1FE-4E41-89DD-DCF37D97672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DEC1064-D5D7-4C31-A6C1-2A00C4EDF0A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3DB10A7-181E-4340-9D92-FD06C351CA2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7A41097-E283-4464-85FC-AB0B833317D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B10808C-437E-426E-8FC6-0AC5E2B496B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EEF8E43-BCB3-4989-80B5-37130283826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B9E2558-7941-4909-8AEE-52A9467EFD3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8838D52-0B2B-4696-9D8B-538C7CA1765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8BC5E65-F756-4976-9196-CF2DC282040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16F73F4-DE03-4BF4-9D3B-FF32E751DDB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46C4745-E1E5-451B-8A4D-5035F468CD3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EC6D0F3-CFE8-4AA9-AE98-956F728A0F5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89A12E1-BC14-4F8A-9D35-4D22066A7CB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05EF15B-AC85-4F20-B5B4-3AED6C1746C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25E5723-8F35-4700-ADB1-7E9F635499D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1DE2DE5-E2EF-4D94-9BA9-DD320CD502E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8DB854F-F7DB-4F56-A556-2E4EB12E820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144969A-7B86-4D31-B6D3-E91FF18D0CC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9009781-A092-4CBB-9C7E-A4451FA61E2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EA62F16-B873-4750-AC7D-5CCCA8AC493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201D433-4C16-4DC7-99BC-C2108FCFC71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E351727-5ECF-4FF0-921C-A0731A66FB1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126ED8D-AD1F-4498-A1AB-FC75694D0BE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300DB7C-C319-452D-BC25-BB73BD0DED7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BA0A499-926B-4B07-8DB9-1CBD51B0E63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327D635-A573-4990-801D-20C7332659A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C5E1053-0653-456E-81B6-53551143A7E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0119972-A9F9-42C7-A748-506942E3285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9E020B2-B215-4137-8832-04E4E8F5B47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95EEA86-14E7-4A6E-9635-D2CF17F693F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FFDCCCC-9469-4D41-93F7-A6689447466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97B9687-6B3C-4C60-BD0C-39D3EAA6D55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E4DADC2-D5F5-498E-87ED-81CF7B3ECD8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255F4B7-CDD1-4CA0-B188-DFF18446009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57E281E-4349-4F91-8152-D1810288041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9AD34B5-9D70-4694-A826-8B96569ECAA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A873AFF-786F-4604-B5DE-52B5F2F3466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C927037-532A-426B-BD7D-60E70C25E27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3A0C1056-931B-4D21-A803-4A97D52C60A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68580</xdr:rowOff>
    </xdr:from>
    <xdr:to>
      <xdr:col>24</xdr:col>
      <xdr:colOff>62865</xdr:colOff>
      <xdr:row>41</xdr:row>
      <xdr:rowOff>110490</xdr:rowOff>
    </xdr:to>
    <xdr:cxnSp macro="">
      <xdr:nvCxnSpPr>
        <xdr:cNvPr id="57" name="直線コネクタ 56">
          <a:extLst>
            <a:ext uri="{FF2B5EF4-FFF2-40B4-BE49-F238E27FC236}">
              <a16:creationId xmlns:a16="http://schemas.microsoft.com/office/drawing/2014/main" id="{29539432-165A-469B-9CF9-A1E2E4B47804}"/>
            </a:ext>
          </a:extLst>
        </xdr:cNvPr>
        <xdr:cNvCxnSpPr/>
      </xdr:nvCxnSpPr>
      <xdr:spPr>
        <a:xfrm flipV="1">
          <a:off x="4634865" y="572643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図書館】&#10;有形固定資産減価償却率最小値テキスト">
          <a:extLst>
            <a:ext uri="{FF2B5EF4-FFF2-40B4-BE49-F238E27FC236}">
              <a16:creationId xmlns:a16="http://schemas.microsoft.com/office/drawing/2014/main" id="{BB1E9A1B-472B-4701-845C-45B13349370A}"/>
            </a:ext>
          </a:extLst>
        </xdr:cNvPr>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a:extLst>
            <a:ext uri="{FF2B5EF4-FFF2-40B4-BE49-F238E27FC236}">
              <a16:creationId xmlns:a16="http://schemas.microsoft.com/office/drawing/2014/main" id="{E39E7FF5-BBA2-4205-955B-98457D29C4CF}"/>
            </a:ext>
          </a:extLst>
        </xdr:cNvPr>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15257</xdr:rowOff>
    </xdr:from>
    <xdr:ext cx="405111" cy="259045"/>
    <xdr:sp macro="" textlink="">
      <xdr:nvSpPr>
        <xdr:cNvPr id="60" name="【図書館】&#10;有形固定資産減価償却率最大値テキスト">
          <a:extLst>
            <a:ext uri="{FF2B5EF4-FFF2-40B4-BE49-F238E27FC236}">
              <a16:creationId xmlns:a16="http://schemas.microsoft.com/office/drawing/2014/main" id="{FC1F8A78-3181-4771-A686-80BC2DC2A1BA}"/>
            </a:ext>
          </a:extLst>
        </xdr:cNvPr>
        <xdr:cNvSpPr txBox="1"/>
      </xdr:nvSpPr>
      <xdr:spPr>
        <a:xfrm>
          <a:off x="467360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68580</xdr:rowOff>
    </xdr:from>
    <xdr:to>
      <xdr:col>24</xdr:col>
      <xdr:colOff>152400</xdr:colOff>
      <xdr:row>33</xdr:row>
      <xdr:rowOff>68580</xdr:rowOff>
    </xdr:to>
    <xdr:cxnSp macro="">
      <xdr:nvCxnSpPr>
        <xdr:cNvPr id="61" name="直線コネクタ 60">
          <a:extLst>
            <a:ext uri="{FF2B5EF4-FFF2-40B4-BE49-F238E27FC236}">
              <a16:creationId xmlns:a16="http://schemas.microsoft.com/office/drawing/2014/main" id="{F1E6038B-835E-4C87-BF7F-4BDE12B1A92E}"/>
            </a:ext>
          </a:extLst>
        </xdr:cNvPr>
        <xdr:cNvCxnSpPr/>
      </xdr:nvCxnSpPr>
      <xdr:spPr>
        <a:xfrm>
          <a:off x="4546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31132</xdr:rowOff>
    </xdr:from>
    <xdr:ext cx="405111" cy="259045"/>
    <xdr:sp macro="" textlink="">
      <xdr:nvSpPr>
        <xdr:cNvPr id="62" name="【図書館】&#10;有形固定資産減価償却率平均値テキスト">
          <a:extLst>
            <a:ext uri="{FF2B5EF4-FFF2-40B4-BE49-F238E27FC236}">
              <a16:creationId xmlns:a16="http://schemas.microsoft.com/office/drawing/2014/main" id="{A07C255D-7357-4137-8DFE-6AF7201ED7D8}"/>
            </a:ext>
          </a:extLst>
        </xdr:cNvPr>
        <xdr:cNvSpPr txBox="1"/>
      </xdr:nvSpPr>
      <xdr:spPr>
        <a:xfrm>
          <a:off x="4673600" y="620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63" name="フローチャート: 判断 62">
          <a:extLst>
            <a:ext uri="{FF2B5EF4-FFF2-40B4-BE49-F238E27FC236}">
              <a16:creationId xmlns:a16="http://schemas.microsoft.com/office/drawing/2014/main" id="{932E0EF7-B515-43D7-9E43-6F0B68581391}"/>
            </a:ext>
          </a:extLst>
        </xdr:cNvPr>
        <xdr:cNvSpPr/>
      </xdr:nvSpPr>
      <xdr:spPr>
        <a:xfrm>
          <a:off x="45847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107315</xdr:rowOff>
    </xdr:from>
    <xdr:to>
      <xdr:col>20</xdr:col>
      <xdr:colOff>38100</xdr:colOff>
      <xdr:row>37</xdr:row>
      <xdr:rowOff>37465</xdr:rowOff>
    </xdr:to>
    <xdr:sp macro="" textlink="">
      <xdr:nvSpPr>
        <xdr:cNvPr id="64" name="フローチャート: 判断 63">
          <a:extLst>
            <a:ext uri="{FF2B5EF4-FFF2-40B4-BE49-F238E27FC236}">
              <a16:creationId xmlns:a16="http://schemas.microsoft.com/office/drawing/2014/main" id="{D4079DAC-BC20-4A15-8C68-34796FED842D}"/>
            </a:ext>
          </a:extLst>
        </xdr:cNvPr>
        <xdr:cNvSpPr/>
      </xdr:nvSpPr>
      <xdr:spPr>
        <a:xfrm>
          <a:off x="3746500" y="62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52070</xdr:rowOff>
    </xdr:from>
    <xdr:to>
      <xdr:col>15</xdr:col>
      <xdr:colOff>101600</xdr:colOff>
      <xdr:row>36</xdr:row>
      <xdr:rowOff>153670</xdr:rowOff>
    </xdr:to>
    <xdr:sp macro="" textlink="">
      <xdr:nvSpPr>
        <xdr:cNvPr id="65" name="フローチャート: 判断 64">
          <a:extLst>
            <a:ext uri="{FF2B5EF4-FFF2-40B4-BE49-F238E27FC236}">
              <a16:creationId xmlns:a16="http://schemas.microsoft.com/office/drawing/2014/main" id="{B7C1F5BC-2962-4CF9-BA7B-C73DD1BEC53A}"/>
            </a:ext>
          </a:extLst>
        </xdr:cNvPr>
        <xdr:cNvSpPr/>
      </xdr:nvSpPr>
      <xdr:spPr>
        <a:xfrm>
          <a:off x="2857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88265</xdr:rowOff>
    </xdr:from>
    <xdr:to>
      <xdr:col>10</xdr:col>
      <xdr:colOff>165100</xdr:colOff>
      <xdr:row>37</xdr:row>
      <xdr:rowOff>18415</xdr:rowOff>
    </xdr:to>
    <xdr:sp macro="" textlink="">
      <xdr:nvSpPr>
        <xdr:cNvPr id="66" name="フローチャート: 判断 65">
          <a:extLst>
            <a:ext uri="{FF2B5EF4-FFF2-40B4-BE49-F238E27FC236}">
              <a16:creationId xmlns:a16="http://schemas.microsoft.com/office/drawing/2014/main" id="{CFC9E389-A029-40F2-AF4C-45E66CE4DFCE}"/>
            </a:ext>
          </a:extLst>
        </xdr:cNvPr>
        <xdr:cNvSpPr/>
      </xdr:nvSpPr>
      <xdr:spPr>
        <a:xfrm>
          <a:off x="1968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76835</xdr:rowOff>
    </xdr:from>
    <xdr:to>
      <xdr:col>6</xdr:col>
      <xdr:colOff>38100</xdr:colOff>
      <xdr:row>37</xdr:row>
      <xdr:rowOff>6985</xdr:rowOff>
    </xdr:to>
    <xdr:sp macro="" textlink="">
      <xdr:nvSpPr>
        <xdr:cNvPr id="67" name="フローチャート: 判断 66">
          <a:extLst>
            <a:ext uri="{FF2B5EF4-FFF2-40B4-BE49-F238E27FC236}">
              <a16:creationId xmlns:a16="http://schemas.microsoft.com/office/drawing/2014/main" id="{5F629B74-4D96-437F-B750-C91B1E3B0DF2}"/>
            </a:ext>
          </a:extLst>
        </xdr:cNvPr>
        <xdr:cNvSpPr/>
      </xdr:nvSpPr>
      <xdr:spPr>
        <a:xfrm>
          <a:off x="1079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3DB1E51-E82D-4D45-AC34-664AE0E966D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1514649-5E9D-4325-BAF1-8190EC536F6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4A3101B-BA4D-487B-8EEF-A85E7B61CF6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F73DB51-6DDE-4B9A-87A2-E97B8C177B6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4399A27-DC33-45FC-8CDC-B095765C029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73" name="楕円 72">
          <a:extLst>
            <a:ext uri="{FF2B5EF4-FFF2-40B4-BE49-F238E27FC236}">
              <a16:creationId xmlns:a16="http://schemas.microsoft.com/office/drawing/2014/main" id="{BB8BBD6D-8FB4-4838-A096-3B1E75970081}"/>
            </a:ext>
          </a:extLst>
        </xdr:cNvPr>
        <xdr:cNvSpPr/>
      </xdr:nvSpPr>
      <xdr:spPr>
        <a:xfrm>
          <a:off x="4584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24782</xdr:rowOff>
    </xdr:from>
    <xdr:ext cx="405111" cy="259045"/>
    <xdr:sp macro="" textlink="">
      <xdr:nvSpPr>
        <xdr:cNvPr id="74" name="【図書館】&#10;有形固定資産減価償却率該当値テキスト">
          <a:extLst>
            <a:ext uri="{FF2B5EF4-FFF2-40B4-BE49-F238E27FC236}">
              <a16:creationId xmlns:a16="http://schemas.microsoft.com/office/drawing/2014/main" id="{434D4756-0855-4DE6-BD80-A6F9BFB08B81}"/>
            </a:ext>
          </a:extLst>
        </xdr:cNvPr>
        <xdr:cNvSpPr txBox="1"/>
      </xdr:nvSpPr>
      <xdr:spPr>
        <a:xfrm>
          <a:off x="467360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xdr:rowOff>
    </xdr:from>
    <xdr:to>
      <xdr:col>20</xdr:col>
      <xdr:colOff>38100</xdr:colOff>
      <xdr:row>38</xdr:row>
      <xdr:rowOff>111760</xdr:rowOff>
    </xdr:to>
    <xdr:sp macro="" textlink="">
      <xdr:nvSpPr>
        <xdr:cNvPr id="75" name="楕円 74">
          <a:extLst>
            <a:ext uri="{FF2B5EF4-FFF2-40B4-BE49-F238E27FC236}">
              <a16:creationId xmlns:a16="http://schemas.microsoft.com/office/drawing/2014/main" id="{FD3F6C02-4B0C-4FF0-83C0-6199A827474E}"/>
            </a:ext>
          </a:extLst>
        </xdr:cNvPr>
        <xdr:cNvSpPr/>
      </xdr:nvSpPr>
      <xdr:spPr>
        <a:xfrm>
          <a:off x="3746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60960</xdr:rowOff>
    </xdr:from>
    <xdr:to>
      <xdr:col>24</xdr:col>
      <xdr:colOff>63500</xdr:colOff>
      <xdr:row>38</xdr:row>
      <xdr:rowOff>97155</xdr:rowOff>
    </xdr:to>
    <xdr:cxnSp macro="">
      <xdr:nvCxnSpPr>
        <xdr:cNvPr id="76" name="直線コネクタ 75">
          <a:extLst>
            <a:ext uri="{FF2B5EF4-FFF2-40B4-BE49-F238E27FC236}">
              <a16:creationId xmlns:a16="http://schemas.microsoft.com/office/drawing/2014/main" id="{928EE738-8BA5-4697-A83B-85959FC4EEBB}"/>
            </a:ext>
          </a:extLst>
        </xdr:cNvPr>
        <xdr:cNvCxnSpPr/>
      </xdr:nvCxnSpPr>
      <xdr:spPr>
        <a:xfrm>
          <a:off x="3797300" y="65760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141605</xdr:rowOff>
    </xdr:from>
    <xdr:to>
      <xdr:col>15</xdr:col>
      <xdr:colOff>101600</xdr:colOff>
      <xdr:row>38</xdr:row>
      <xdr:rowOff>71755</xdr:rowOff>
    </xdr:to>
    <xdr:sp macro="" textlink="">
      <xdr:nvSpPr>
        <xdr:cNvPr id="77" name="楕円 76">
          <a:extLst>
            <a:ext uri="{FF2B5EF4-FFF2-40B4-BE49-F238E27FC236}">
              <a16:creationId xmlns:a16="http://schemas.microsoft.com/office/drawing/2014/main" id="{C37D1C32-8D91-455F-9130-FA94AE203DD6}"/>
            </a:ext>
          </a:extLst>
        </xdr:cNvPr>
        <xdr:cNvSpPr/>
      </xdr:nvSpPr>
      <xdr:spPr>
        <a:xfrm>
          <a:off x="2857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20955</xdr:rowOff>
    </xdr:from>
    <xdr:to>
      <xdr:col>19</xdr:col>
      <xdr:colOff>177800</xdr:colOff>
      <xdr:row>38</xdr:row>
      <xdr:rowOff>60960</xdr:rowOff>
    </xdr:to>
    <xdr:cxnSp macro="">
      <xdr:nvCxnSpPr>
        <xdr:cNvPr id="78" name="直線コネクタ 77">
          <a:extLst>
            <a:ext uri="{FF2B5EF4-FFF2-40B4-BE49-F238E27FC236}">
              <a16:creationId xmlns:a16="http://schemas.microsoft.com/office/drawing/2014/main" id="{F91824C4-7820-40C7-8C36-E3EC9496E7E5}"/>
            </a:ext>
          </a:extLst>
        </xdr:cNvPr>
        <xdr:cNvCxnSpPr/>
      </xdr:nvCxnSpPr>
      <xdr:spPr>
        <a:xfrm>
          <a:off x="2908300" y="65360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103505</xdr:rowOff>
    </xdr:from>
    <xdr:to>
      <xdr:col>10</xdr:col>
      <xdr:colOff>165100</xdr:colOff>
      <xdr:row>38</xdr:row>
      <xdr:rowOff>33655</xdr:rowOff>
    </xdr:to>
    <xdr:sp macro="" textlink="">
      <xdr:nvSpPr>
        <xdr:cNvPr id="79" name="楕円 78">
          <a:extLst>
            <a:ext uri="{FF2B5EF4-FFF2-40B4-BE49-F238E27FC236}">
              <a16:creationId xmlns:a16="http://schemas.microsoft.com/office/drawing/2014/main" id="{F1AE49B8-429C-40A6-9CC9-9C4779659131}"/>
            </a:ext>
          </a:extLst>
        </xdr:cNvPr>
        <xdr:cNvSpPr/>
      </xdr:nvSpPr>
      <xdr:spPr>
        <a:xfrm>
          <a:off x="1968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154305</xdr:rowOff>
    </xdr:from>
    <xdr:to>
      <xdr:col>15</xdr:col>
      <xdr:colOff>50800</xdr:colOff>
      <xdr:row>38</xdr:row>
      <xdr:rowOff>20955</xdr:rowOff>
    </xdr:to>
    <xdr:cxnSp macro="">
      <xdr:nvCxnSpPr>
        <xdr:cNvPr id="80" name="直線コネクタ 79">
          <a:extLst>
            <a:ext uri="{FF2B5EF4-FFF2-40B4-BE49-F238E27FC236}">
              <a16:creationId xmlns:a16="http://schemas.microsoft.com/office/drawing/2014/main" id="{A0D99CBE-7F17-4775-AC46-A7CD8CC908D6}"/>
            </a:ext>
          </a:extLst>
        </xdr:cNvPr>
        <xdr:cNvCxnSpPr/>
      </xdr:nvCxnSpPr>
      <xdr:spPr>
        <a:xfrm>
          <a:off x="2019300" y="64979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74930</xdr:rowOff>
    </xdr:from>
    <xdr:to>
      <xdr:col>6</xdr:col>
      <xdr:colOff>38100</xdr:colOff>
      <xdr:row>38</xdr:row>
      <xdr:rowOff>5080</xdr:rowOff>
    </xdr:to>
    <xdr:sp macro="" textlink="">
      <xdr:nvSpPr>
        <xdr:cNvPr id="81" name="楕円 80">
          <a:extLst>
            <a:ext uri="{FF2B5EF4-FFF2-40B4-BE49-F238E27FC236}">
              <a16:creationId xmlns:a16="http://schemas.microsoft.com/office/drawing/2014/main" id="{947AC2A3-8FC3-4EDB-945C-7AE5E40C5DCC}"/>
            </a:ext>
          </a:extLst>
        </xdr:cNvPr>
        <xdr:cNvSpPr/>
      </xdr:nvSpPr>
      <xdr:spPr>
        <a:xfrm>
          <a:off x="1079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125730</xdr:rowOff>
    </xdr:from>
    <xdr:to>
      <xdr:col>10</xdr:col>
      <xdr:colOff>114300</xdr:colOff>
      <xdr:row>37</xdr:row>
      <xdr:rowOff>154305</xdr:rowOff>
    </xdr:to>
    <xdr:cxnSp macro="">
      <xdr:nvCxnSpPr>
        <xdr:cNvPr id="82" name="直線コネクタ 81">
          <a:extLst>
            <a:ext uri="{FF2B5EF4-FFF2-40B4-BE49-F238E27FC236}">
              <a16:creationId xmlns:a16="http://schemas.microsoft.com/office/drawing/2014/main" id="{0A248A3E-85D6-4DE8-9EBC-301613FE97EB}"/>
            </a:ext>
          </a:extLst>
        </xdr:cNvPr>
        <xdr:cNvCxnSpPr/>
      </xdr:nvCxnSpPr>
      <xdr:spPr>
        <a:xfrm>
          <a:off x="1130300" y="64693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53992</xdr:rowOff>
    </xdr:from>
    <xdr:ext cx="405111" cy="259045"/>
    <xdr:sp macro="" textlink="">
      <xdr:nvSpPr>
        <xdr:cNvPr id="83" name="n_1aveValue【図書館】&#10;有形固定資産減価償却率">
          <a:extLst>
            <a:ext uri="{FF2B5EF4-FFF2-40B4-BE49-F238E27FC236}">
              <a16:creationId xmlns:a16="http://schemas.microsoft.com/office/drawing/2014/main" id="{64B56656-707A-40F3-A0EC-22CF746DD1D2}"/>
            </a:ext>
          </a:extLst>
        </xdr:cNvPr>
        <xdr:cNvSpPr txBox="1"/>
      </xdr:nvSpPr>
      <xdr:spPr>
        <a:xfrm>
          <a:off x="35820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170197</xdr:rowOff>
    </xdr:from>
    <xdr:ext cx="405111" cy="259045"/>
    <xdr:sp macro="" textlink="">
      <xdr:nvSpPr>
        <xdr:cNvPr id="84" name="n_2aveValue【図書館】&#10;有形固定資産減価償却率">
          <a:extLst>
            <a:ext uri="{FF2B5EF4-FFF2-40B4-BE49-F238E27FC236}">
              <a16:creationId xmlns:a16="http://schemas.microsoft.com/office/drawing/2014/main" id="{0820463D-7617-42AC-AFED-204A4F54656B}"/>
            </a:ext>
          </a:extLst>
        </xdr:cNvPr>
        <xdr:cNvSpPr txBox="1"/>
      </xdr:nvSpPr>
      <xdr:spPr>
        <a:xfrm>
          <a:off x="2705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34942</xdr:rowOff>
    </xdr:from>
    <xdr:ext cx="405111" cy="259045"/>
    <xdr:sp macro="" textlink="">
      <xdr:nvSpPr>
        <xdr:cNvPr id="85" name="n_3aveValue【図書館】&#10;有形固定資産減価償却率">
          <a:extLst>
            <a:ext uri="{FF2B5EF4-FFF2-40B4-BE49-F238E27FC236}">
              <a16:creationId xmlns:a16="http://schemas.microsoft.com/office/drawing/2014/main" id="{B162B8B2-F941-4C51-A9F2-973D71441D67}"/>
            </a:ext>
          </a:extLst>
        </xdr:cNvPr>
        <xdr:cNvSpPr txBox="1"/>
      </xdr:nvSpPr>
      <xdr:spPr>
        <a:xfrm>
          <a:off x="1816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23512</xdr:rowOff>
    </xdr:from>
    <xdr:ext cx="405111" cy="259045"/>
    <xdr:sp macro="" textlink="">
      <xdr:nvSpPr>
        <xdr:cNvPr id="86" name="n_4aveValue【図書館】&#10;有形固定資産減価償却率">
          <a:extLst>
            <a:ext uri="{FF2B5EF4-FFF2-40B4-BE49-F238E27FC236}">
              <a16:creationId xmlns:a16="http://schemas.microsoft.com/office/drawing/2014/main" id="{8A4EE978-AC18-454B-B3D4-6ED6031C49E2}"/>
            </a:ext>
          </a:extLst>
        </xdr:cNvPr>
        <xdr:cNvSpPr txBox="1"/>
      </xdr:nvSpPr>
      <xdr:spPr>
        <a:xfrm>
          <a:off x="927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102887</xdr:rowOff>
    </xdr:from>
    <xdr:ext cx="405111" cy="259045"/>
    <xdr:sp macro="" textlink="">
      <xdr:nvSpPr>
        <xdr:cNvPr id="87" name="n_1mainValue【図書館】&#10;有形固定資産減価償却率">
          <a:extLst>
            <a:ext uri="{FF2B5EF4-FFF2-40B4-BE49-F238E27FC236}">
              <a16:creationId xmlns:a16="http://schemas.microsoft.com/office/drawing/2014/main" id="{FFB9CA4C-4F9B-4E13-B8CB-A1B8A9DA9905}"/>
            </a:ext>
          </a:extLst>
        </xdr:cNvPr>
        <xdr:cNvSpPr txBox="1"/>
      </xdr:nvSpPr>
      <xdr:spPr>
        <a:xfrm>
          <a:off x="3582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62882</xdr:rowOff>
    </xdr:from>
    <xdr:ext cx="405111" cy="259045"/>
    <xdr:sp macro="" textlink="">
      <xdr:nvSpPr>
        <xdr:cNvPr id="88" name="n_2mainValue【図書館】&#10;有形固定資産減価償却率">
          <a:extLst>
            <a:ext uri="{FF2B5EF4-FFF2-40B4-BE49-F238E27FC236}">
              <a16:creationId xmlns:a16="http://schemas.microsoft.com/office/drawing/2014/main" id="{AED827FF-63AF-4A3B-A25D-2DC2E9AE10EC}"/>
            </a:ext>
          </a:extLst>
        </xdr:cNvPr>
        <xdr:cNvSpPr txBox="1"/>
      </xdr:nvSpPr>
      <xdr:spPr>
        <a:xfrm>
          <a:off x="2705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24782</xdr:rowOff>
    </xdr:from>
    <xdr:ext cx="405111" cy="259045"/>
    <xdr:sp macro="" textlink="">
      <xdr:nvSpPr>
        <xdr:cNvPr id="89" name="n_3mainValue【図書館】&#10;有形固定資産減価償却率">
          <a:extLst>
            <a:ext uri="{FF2B5EF4-FFF2-40B4-BE49-F238E27FC236}">
              <a16:creationId xmlns:a16="http://schemas.microsoft.com/office/drawing/2014/main" id="{74474CFB-D3B3-43DF-AB82-C89616E78C17}"/>
            </a:ext>
          </a:extLst>
        </xdr:cNvPr>
        <xdr:cNvSpPr txBox="1"/>
      </xdr:nvSpPr>
      <xdr:spPr>
        <a:xfrm>
          <a:off x="1816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167657</xdr:rowOff>
    </xdr:from>
    <xdr:ext cx="405111" cy="259045"/>
    <xdr:sp macro="" textlink="">
      <xdr:nvSpPr>
        <xdr:cNvPr id="90" name="n_4mainValue【図書館】&#10;有形固定資産減価償却率">
          <a:extLst>
            <a:ext uri="{FF2B5EF4-FFF2-40B4-BE49-F238E27FC236}">
              <a16:creationId xmlns:a16="http://schemas.microsoft.com/office/drawing/2014/main" id="{0B6A268A-26EB-403E-AA97-25DEBF07F132}"/>
            </a:ext>
          </a:extLst>
        </xdr:cNvPr>
        <xdr:cNvSpPr txBox="1"/>
      </xdr:nvSpPr>
      <xdr:spPr>
        <a:xfrm>
          <a:off x="927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D632817-29DD-46E2-9A91-CB7F0FB0938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87C1A82-E971-4CF4-A607-D0B840C5A5B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ADA1276-22E8-4A8C-B2A9-CDC3B1AEE0E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A052F55-46A6-4015-B9D6-4B0A3AEEEEA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E45C0D7-F698-4A14-A094-F7CECE9CCCC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EEC0002-B197-445B-849E-99A22E0BFF5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9D1EE8A-3E0E-43D2-B248-5FFC75CE554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86BCFED-5AB9-489A-AA56-5FB50316B2A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AE4BF32E-46F8-459E-A017-24B6EE7BB67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A5EC9BE-47C6-46DC-8F87-48430E464FF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DF27BEA-41AA-4522-9B70-96FACA29859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3E9CFB6A-2DC8-47E1-BEA6-A56A1F5F162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C23C9479-41CB-4922-838D-32D4C6D5328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DD05D98D-E391-405C-9B5B-56D8A5D0B0F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B44AD6A-D7D7-40CD-998F-82017D24FA5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B55F5674-7AE3-435C-81C3-39002984548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E2322B23-4895-415E-B580-67BBFFC62DF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2958751-FC67-49C6-93F4-57081F55364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7C17A35F-042E-4283-9E32-3B0EB97E7C4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F346F8AF-9E60-4CCF-AE11-CCD3B44D531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99F0FA8-6E5A-4A49-9ADA-600DC4F560A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771BF4DA-0CE2-4FB0-A956-3320703264F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EB64910C-FBEF-4382-B791-245DCF492CC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41</xdr:row>
      <xdr:rowOff>95250</xdr:rowOff>
    </xdr:to>
    <xdr:cxnSp macro="">
      <xdr:nvCxnSpPr>
        <xdr:cNvPr id="114" name="直線コネクタ 113">
          <a:extLst>
            <a:ext uri="{FF2B5EF4-FFF2-40B4-BE49-F238E27FC236}">
              <a16:creationId xmlns:a16="http://schemas.microsoft.com/office/drawing/2014/main" id="{86771B94-B0FD-4746-BBCC-4D087BEAB20B}"/>
            </a:ext>
          </a:extLst>
        </xdr:cNvPr>
        <xdr:cNvCxnSpPr/>
      </xdr:nvCxnSpPr>
      <xdr:spPr>
        <a:xfrm flipV="1">
          <a:off x="10476865" y="58674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5" name="【図書館】&#10;一人当たり面積最小値テキスト">
          <a:extLst>
            <a:ext uri="{FF2B5EF4-FFF2-40B4-BE49-F238E27FC236}">
              <a16:creationId xmlns:a16="http://schemas.microsoft.com/office/drawing/2014/main" id="{65272515-3462-48D8-BEAC-9FDA750C370A}"/>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6" name="直線コネクタ 115">
          <a:extLst>
            <a:ext uri="{FF2B5EF4-FFF2-40B4-BE49-F238E27FC236}">
              <a16:creationId xmlns:a16="http://schemas.microsoft.com/office/drawing/2014/main" id="{01C6D2A0-8DA7-4B88-B702-BDCC8B5B2E87}"/>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7" name="【図書館】&#10;一人当たり面積最大値テキスト">
          <a:extLst>
            <a:ext uri="{FF2B5EF4-FFF2-40B4-BE49-F238E27FC236}">
              <a16:creationId xmlns:a16="http://schemas.microsoft.com/office/drawing/2014/main" id="{6435380D-3A2E-4487-B988-4D427057F7E8}"/>
            </a:ext>
          </a:extLst>
        </xdr:cNvPr>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8" name="直線コネクタ 117">
          <a:extLst>
            <a:ext uri="{FF2B5EF4-FFF2-40B4-BE49-F238E27FC236}">
              <a16:creationId xmlns:a16="http://schemas.microsoft.com/office/drawing/2014/main" id="{D3829168-9A85-4ADF-98B3-F44A2D963CCC}"/>
            </a:ext>
          </a:extLst>
        </xdr:cNvPr>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116857</xdr:rowOff>
    </xdr:from>
    <xdr:ext cx="469744" cy="259045"/>
    <xdr:sp macro="" textlink="">
      <xdr:nvSpPr>
        <xdr:cNvPr id="119" name="【図書館】&#10;一人当たり面積平均値テキスト">
          <a:extLst>
            <a:ext uri="{FF2B5EF4-FFF2-40B4-BE49-F238E27FC236}">
              <a16:creationId xmlns:a16="http://schemas.microsoft.com/office/drawing/2014/main" id="{26901872-FB5D-40DC-849E-B6A4B79DA728}"/>
            </a:ext>
          </a:extLst>
        </xdr:cNvPr>
        <xdr:cNvSpPr txBox="1"/>
      </xdr:nvSpPr>
      <xdr:spPr>
        <a:xfrm>
          <a:off x="10515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0" name="フローチャート: 判断 119">
          <a:extLst>
            <a:ext uri="{FF2B5EF4-FFF2-40B4-BE49-F238E27FC236}">
              <a16:creationId xmlns:a16="http://schemas.microsoft.com/office/drawing/2014/main" id="{66BFD1F3-093D-494A-864C-9D447E86F577}"/>
            </a:ext>
          </a:extLst>
        </xdr:cNvPr>
        <xdr:cNvSpPr/>
      </xdr:nvSpPr>
      <xdr:spPr>
        <a:xfrm>
          <a:off x="10426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86360</xdr:rowOff>
    </xdr:from>
    <xdr:to>
      <xdr:col>50</xdr:col>
      <xdr:colOff>165100</xdr:colOff>
      <xdr:row>39</xdr:row>
      <xdr:rowOff>16510</xdr:rowOff>
    </xdr:to>
    <xdr:sp macro="" textlink="">
      <xdr:nvSpPr>
        <xdr:cNvPr id="121" name="フローチャート: 判断 120">
          <a:extLst>
            <a:ext uri="{FF2B5EF4-FFF2-40B4-BE49-F238E27FC236}">
              <a16:creationId xmlns:a16="http://schemas.microsoft.com/office/drawing/2014/main" id="{06CAA004-4A1D-4E0C-9EA2-8744CC9A529B}"/>
            </a:ext>
          </a:extLst>
        </xdr:cNvPr>
        <xdr:cNvSpPr/>
      </xdr:nvSpPr>
      <xdr:spPr>
        <a:xfrm>
          <a:off x="9588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2" name="フローチャート: 判断 121">
          <a:extLst>
            <a:ext uri="{FF2B5EF4-FFF2-40B4-BE49-F238E27FC236}">
              <a16:creationId xmlns:a16="http://schemas.microsoft.com/office/drawing/2014/main" id="{5883AF51-C6D1-4534-B3C1-796CCB1DA53F}"/>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3" name="フローチャート: 判断 122">
          <a:extLst>
            <a:ext uri="{FF2B5EF4-FFF2-40B4-BE49-F238E27FC236}">
              <a16:creationId xmlns:a16="http://schemas.microsoft.com/office/drawing/2014/main" id="{568493DF-782D-4DCA-813C-AF7497FE7012}"/>
            </a:ext>
          </a:extLst>
        </xdr:cNvPr>
        <xdr:cNvSpPr/>
      </xdr:nvSpPr>
      <xdr:spPr>
        <a:xfrm>
          <a:off x="7810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170180</xdr:rowOff>
    </xdr:from>
    <xdr:to>
      <xdr:col>36</xdr:col>
      <xdr:colOff>165100</xdr:colOff>
      <xdr:row>39</xdr:row>
      <xdr:rowOff>100330</xdr:rowOff>
    </xdr:to>
    <xdr:sp macro="" textlink="">
      <xdr:nvSpPr>
        <xdr:cNvPr id="124" name="フローチャート: 判断 123">
          <a:extLst>
            <a:ext uri="{FF2B5EF4-FFF2-40B4-BE49-F238E27FC236}">
              <a16:creationId xmlns:a16="http://schemas.microsoft.com/office/drawing/2014/main" id="{D362D8AC-A050-4F68-8479-BA62A5FE8B14}"/>
            </a:ext>
          </a:extLst>
        </xdr:cNvPr>
        <xdr:cNvSpPr/>
      </xdr:nvSpPr>
      <xdr:spPr>
        <a:xfrm>
          <a:off x="6921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7030DAA-C2AE-4D6B-AF5A-E647A53BC8C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CB3CBE8-81B6-490C-8DF3-267054157BC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823C772-9196-45AE-82E2-D574F990339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5ED4D91-1065-408F-93DC-32BBACA0BA1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D3E3392-7487-44C1-A310-BB8BDC48406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30" name="楕円 129">
          <a:extLst>
            <a:ext uri="{FF2B5EF4-FFF2-40B4-BE49-F238E27FC236}">
              <a16:creationId xmlns:a16="http://schemas.microsoft.com/office/drawing/2014/main" id="{F27FF87B-9C1A-4D0B-9F8A-D3D2155DA143}"/>
            </a:ext>
          </a:extLst>
        </xdr:cNvPr>
        <xdr:cNvSpPr/>
      </xdr:nvSpPr>
      <xdr:spPr>
        <a:xfrm>
          <a:off x="10426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83837</xdr:rowOff>
    </xdr:from>
    <xdr:ext cx="469744" cy="259045"/>
    <xdr:sp macro="" textlink="">
      <xdr:nvSpPr>
        <xdr:cNvPr id="131" name="【図書館】&#10;一人当たり面積該当値テキスト">
          <a:extLst>
            <a:ext uri="{FF2B5EF4-FFF2-40B4-BE49-F238E27FC236}">
              <a16:creationId xmlns:a16="http://schemas.microsoft.com/office/drawing/2014/main" id="{4CF5D65B-41A1-421D-A7F1-51A2AA4E9C10}"/>
            </a:ext>
          </a:extLst>
        </xdr:cNvPr>
        <xdr:cNvSpPr txBox="1"/>
      </xdr:nvSpPr>
      <xdr:spPr>
        <a:xfrm>
          <a:off x="10515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113030</xdr:rowOff>
    </xdr:from>
    <xdr:to>
      <xdr:col>50</xdr:col>
      <xdr:colOff>165100</xdr:colOff>
      <xdr:row>40</xdr:row>
      <xdr:rowOff>43180</xdr:rowOff>
    </xdr:to>
    <xdr:sp macro="" textlink="">
      <xdr:nvSpPr>
        <xdr:cNvPr id="132" name="楕円 131">
          <a:extLst>
            <a:ext uri="{FF2B5EF4-FFF2-40B4-BE49-F238E27FC236}">
              <a16:creationId xmlns:a16="http://schemas.microsoft.com/office/drawing/2014/main" id="{8058B197-4044-4A86-BA3B-C17C4891C700}"/>
            </a:ext>
          </a:extLst>
        </xdr:cNvPr>
        <xdr:cNvSpPr/>
      </xdr:nvSpPr>
      <xdr:spPr>
        <a:xfrm>
          <a:off x="9588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163830</xdr:rowOff>
    </xdr:to>
    <xdr:cxnSp macro="">
      <xdr:nvCxnSpPr>
        <xdr:cNvPr id="133" name="直線コネクタ 132">
          <a:extLst>
            <a:ext uri="{FF2B5EF4-FFF2-40B4-BE49-F238E27FC236}">
              <a16:creationId xmlns:a16="http://schemas.microsoft.com/office/drawing/2014/main" id="{02DCEE9A-3582-46AE-8872-0B81A92671F5}"/>
            </a:ext>
          </a:extLst>
        </xdr:cNvPr>
        <xdr:cNvCxnSpPr/>
      </xdr:nvCxnSpPr>
      <xdr:spPr>
        <a:xfrm flipV="1">
          <a:off x="9639300" y="6842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34" name="楕円 133">
          <a:extLst>
            <a:ext uri="{FF2B5EF4-FFF2-40B4-BE49-F238E27FC236}">
              <a16:creationId xmlns:a16="http://schemas.microsoft.com/office/drawing/2014/main" id="{BB8324F9-5BDD-4DB2-9D0C-2FF43AB621B3}"/>
            </a:ext>
          </a:extLst>
        </xdr:cNvPr>
        <xdr:cNvSpPr/>
      </xdr:nvSpPr>
      <xdr:spPr>
        <a:xfrm>
          <a:off x="869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163830</xdr:rowOff>
    </xdr:from>
    <xdr:to>
      <xdr:col>50</xdr:col>
      <xdr:colOff>114300</xdr:colOff>
      <xdr:row>40</xdr:row>
      <xdr:rowOff>0</xdr:rowOff>
    </xdr:to>
    <xdr:cxnSp macro="">
      <xdr:nvCxnSpPr>
        <xdr:cNvPr id="135" name="直線コネクタ 134">
          <a:extLst>
            <a:ext uri="{FF2B5EF4-FFF2-40B4-BE49-F238E27FC236}">
              <a16:creationId xmlns:a16="http://schemas.microsoft.com/office/drawing/2014/main" id="{2FC481F4-DD98-4F24-B54C-66C336521968}"/>
            </a:ext>
          </a:extLst>
        </xdr:cNvPr>
        <xdr:cNvCxnSpPr/>
      </xdr:nvCxnSpPr>
      <xdr:spPr>
        <a:xfrm flipV="1">
          <a:off x="8750300" y="685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6" name="楕円 135">
          <a:extLst>
            <a:ext uri="{FF2B5EF4-FFF2-40B4-BE49-F238E27FC236}">
              <a16:creationId xmlns:a16="http://schemas.microsoft.com/office/drawing/2014/main" id="{93623096-0FA6-4CE5-94EF-57991D8862F6}"/>
            </a:ext>
          </a:extLst>
        </xdr:cNvPr>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0</xdr:rowOff>
    </xdr:from>
    <xdr:to>
      <xdr:col>45</xdr:col>
      <xdr:colOff>177800</xdr:colOff>
      <xdr:row>40</xdr:row>
      <xdr:rowOff>7620</xdr:rowOff>
    </xdr:to>
    <xdr:cxnSp macro="">
      <xdr:nvCxnSpPr>
        <xdr:cNvPr id="137" name="直線コネクタ 136">
          <a:extLst>
            <a:ext uri="{FF2B5EF4-FFF2-40B4-BE49-F238E27FC236}">
              <a16:creationId xmlns:a16="http://schemas.microsoft.com/office/drawing/2014/main" id="{A3C83826-95FB-4D49-91D2-F684171E312D}"/>
            </a:ext>
          </a:extLst>
        </xdr:cNvPr>
        <xdr:cNvCxnSpPr/>
      </xdr:nvCxnSpPr>
      <xdr:spPr>
        <a:xfrm flipV="1">
          <a:off x="7861300" y="6858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38" name="楕円 137">
          <a:extLst>
            <a:ext uri="{FF2B5EF4-FFF2-40B4-BE49-F238E27FC236}">
              <a16:creationId xmlns:a16="http://schemas.microsoft.com/office/drawing/2014/main" id="{9BA66F9A-4EEB-403C-BE31-9D8AE626B489}"/>
            </a:ext>
          </a:extLst>
        </xdr:cNvPr>
        <xdr:cNvSpPr/>
      </xdr:nvSpPr>
      <xdr:spPr>
        <a:xfrm>
          <a:off x="692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7620</xdr:rowOff>
    </xdr:to>
    <xdr:cxnSp macro="">
      <xdr:nvCxnSpPr>
        <xdr:cNvPr id="139" name="直線コネクタ 138">
          <a:extLst>
            <a:ext uri="{FF2B5EF4-FFF2-40B4-BE49-F238E27FC236}">
              <a16:creationId xmlns:a16="http://schemas.microsoft.com/office/drawing/2014/main" id="{19A05278-CFD7-4700-9017-9BA442FBB00D}"/>
            </a:ext>
          </a:extLst>
        </xdr:cNvPr>
        <xdr:cNvCxnSpPr/>
      </xdr:nvCxnSpPr>
      <xdr:spPr>
        <a:xfrm>
          <a:off x="6972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33037</xdr:rowOff>
    </xdr:from>
    <xdr:ext cx="469744" cy="259045"/>
    <xdr:sp macro="" textlink="">
      <xdr:nvSpPr>
        <xdr:cNvPr id="140" name="n_1aveValue【図書館】&#10;一人当たり面積">
          <a:extLst>
            <a:ext uri="{FF2B5EF4-FFF2-40B4-BE49-F238E27FC236}">
              <a16:creationId xmlns:a16="http://schemas.microsoft.com/office/drawing/2014/main" id="{3624A446-3F0F-4866-876E-CAC2A1CB9386}"/>
            </a:ext>
          </a:extLst>
        </xdr:cNvPr>
        <xdr:cNvSpPr txBox="1"/>
      </xdr:nvSpPr>
      <xdr:spPr>
        <a:xfrm>
          <a:off x="93917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1" name="n_2aveValue【図書館】&#10;一人当たり面積">
          <a:extLst>
            <a:ext uri="{FF2B5EF4-FFF2-40B4-BE49-F238E27FC236}">
              <a16:creationId xmlns:a16="http://schemas.microsoft.com/office/drawing/2014/main" id="{63FEB935-275A-44F9-8C88-D323B1C6BBAC}"/>
            </a:ext>
          </a:extLst>
        </xdr:cNvPr>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42" name="n_3aveValue【図書館】&#10;一人当たり面積">
          <a:extLst>
            <a:ext uri="{FF2B5EF4-FFF2-40B4-BE49-F238E27FC236}">
              <a16:creationId xmlns:a16="http://schemas.microsoft.com/office/drawing/2014/main" id="{F02EBBB9-8165-4271-8F95-FE4F865A7D1C}"/>
            </a:ext>
          </a:extLst>
        </xdr:cNvPr>
        <xdr:cNvSpPr txBox="1"/>
      </xdr:nvSpPr>
      <xdr:spPr>
        <a:xfrm>
          <a:off x="7626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116857</xdr:rowOff>
    </xdr:from>
    <xdr:ext cx="469744" cy="259045"/>
    <xdr:sp macro="" textlink="">
      <xdr:nvSpPr>
        <xdr:cNvPr id="143" name="n_4aveValue【図書館】&#10;一人当たり面積">
          <a:extLst>
            <a:ext uri="{FF2B5EF4-FFF2-40B4-BE49-F238E27FC236}">
              <a16:creationId xmlns:a16="http://schemas.microsoft.com/office/drawing/2014/main" id="{48576731-785C-4FBC-ADCF-5196D3392182}"/>
            </a:ext>
          </a:extLst>
        </xdr:cNvPr>
        <xdr:cNvSpPr txBox="1"/>
      </xdr:nvSpPr>
      <xdr:spPr>
        <a:xfrm>
          <a:off x="6737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34307</xdr:rowOff>
    </xdr:from>
    <xdr:ext cx="469744" cy="259045"/>
    <xdr:sp macro="" textlink="">
      <xdr:nvSpPr>
        <xdr:cNvPr id="144" name="n_1mainValue【図書館】&#10;一人当たり面積">
          <a:extLst>
            <a:ext uri="{FF2B5EF4-FFF2-40B4-BE49-F238E27FC236}">
              <a16:creationId xmlns:a16="http://schemas.microsoft.com/office/drawing/2014/main" id="{F3D67CFD-0C47-4597-B80E-465BA9C86D87}"/>
            </a:ext>
          </a:extLst>
        </xdr:cNvPr>
        <xdr:cNvSpPr txBox="1"/>
      </xdr:nvSpPr>
      <xdr:spPr>
        <a:xfrm>
          <a:off x="93917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45" name="n_2mainValue【図書館】&#10;一人当たり面積">
          <a:extLst>
            <a:ext uri="{FF2B5EF4-FFF2-40B4-BE49-F238E27FC236}">
              <a16:creationId xmlns:a16="http://schemas.microsoft.com/office/drawing/2014/main" id="{4F84EB75-2559-4865-A913-AB0EAA2ECF4F}"/>
            </a:ext>
          </a:extLst>
        </xdr:cNvPr>
        <xdr:cNvSpPr txBox="1"/>
      </xdr:nvSpPr>
      <xdr:spPr>
        <a:xfrm>
          <a:off x="8515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46" name="n_3mainValue【図書館】&#10;一人当たり面積">
          <a:extLst>
            <a:ext uri="{FF2B5EF4-FFF2-40B4-BE49-F238E27FC236}">
              <a16:creationId xmlns:a16="http://schemas.microsoft.com/office/drawing/2014/main" id="{F182443E-8407-43FF-8D70-B65C92929344}"/>
            </a:ext>
          </a:extLst>
        </xdr:cNvPr>
        <xdr:cNvSpPr txBox="1"/>
      </xdr:nvSpPr>
      <xdr:spPr>
        <a:xfrm>
          <a:off x="7626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47" name="n_4mainValue【図書館】&#10;一人当たり面積">
          <a:extLst>
            <a:ext uri="{FF2B5EF4-FFF2-40B4-BE49-F238E27FC236}">
              <a16:creationId xmlns:a16="http://schemas.microsoft.com/office/drawing/2014/main" id="{371A4CE3-E046-4F65-BA5A-1E42111C9AAE}"/>
            </a:ext>
          </a:extLst>
        </xdr:cNvPr>
        <xdr:cNvSpPr txBox="1"/>
      </xdr:nvSpPr>
      <xdr:spPr>
        <a:xfrm>
          <a:off x="6737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E3FD4C7F-853F-4D88-AC49-03FC51E04D2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CD67211-6D29-4D70-94A1-002264A203D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1ADEC82-6126-4ED5-88F7-B01A25C751D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BB496A2-0AF2-4F71-8FB7-72A94808CB8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20B6053-B5D3-4C94-90C0-134AD548C4B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12D7319-21CA-4BF4-9AB3-D9B35E21695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D6A12DF-2711-4B42-9742-B96D35AB4E0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727B9C6-DA80-4E81-A3C8-2DACEFCEB4A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C86FD0D-BBA5-42E6-8A7C-98E20D0E93E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70BB3A7-BC4D-4260-877D-42FF0ACC0B1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9E3D050-C0EC-4F47-9F24-DD54668E917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4ED0D3DE-AA55-4CFA-AEA2-CB8C918839B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827ED657-517C-417E-BED3-A5D62460B40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FE45524B-2F1A-40F5-9BDE-B69A2165A07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CC3C3B4B-BC76-4C20-8F52-93F94421A25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47949F1A-8D1D-4D62-80D5-FFD495E09FC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A0F15D4-9405-4CAC-964E-CFD459B464E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1D2DA006-1C57-4163-BAB2-7C731624C87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7D80A55-FDD5-428C-A3A2-6C45AB0E89F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9DA10972-91C9-44F1-BF68-67607430B12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67A15257-98D8-4ADD-93CB-33E3E430D44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1D6A4923-0FCF-4CD6-AA51-809EB2ABA45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D2BA42E2-18B1-4E54-91BB-ECF708A24D5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2C509509-8F61-42E1-9C05-A1BB8B9D152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43815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110336A2-1B3B-4A17-9C51-4B38F7F5C2FA}"/>
            </a:ext>
          </a:extLst>
        </xdr:cNvPr>
        <xdr:cNvCxnSpPr/>
      </xdr:nvCxnSpPr>
      <xdr:spPr>
        <a:xfrm flipV="1">
          <a:off x="4634865" y="9473565"/>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8AAE86C5-05F6-4E0F-9B30-F7643D5296AD}"/>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89B08153-08D6-4428-8B46-4A952FD60BDD}"/>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161942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CEB8CB64-46B5-4EF5-89D7-DBCA1E9DBEA7}"/>
            </a:ext>
          </a:extLst>
        </xdr:cNvPr>
        <xdr:cNvSpPr txBox="1"/>
      </xdr:nvSpPr>
      <xdr:spPr>
        <a:xfrm>
          <a:off x="4673600" y="924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43815</xdr:rowOff>
    </xdr:from>
    <xdr:to>
      <xdr:col>24</xdr:col>
      <xdr:colOff>152400</xdr:colOff>
      <xdr:row>55</xdr:row>
      <xdr:rowOff>43815</xdr:rowOff>
    </xdr:to>
    <xdr:cxnSp macro="">
      <xdr:nvCxnSpPr>
        <xdr:cNvPr id="176" name="直線コネクタ 175">
          <a:extLst>
            <a:ext uri="{FF2B5EF4-FFF2-40B4-BE49-F238E27FC236}">
              <a16:creationId xmlns:a16="http://schemas.microsoft.com/office/drawing/2014/main" id="{3870DF2C-C0AA-4D9A-9BA9-6D4B10D09C63}"/>
            </a:ext>
          </a:extLst>
        </xdr:cNvPr>
        <xdr:cNvCxnSpPr/>
      </xdr:nvCxnSpPr>
      <xdr:spPr>
        <a:xfrm>
          <a:off x="4546600" y="947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47642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B5991A5F-BBED-4F36-8EC0-16691D975A52}"/>
            </a:ext>
          </a:extLst>
        </xdr:cNvPr>
        <xdr:cNvSpPr txBox="1"/>
      </xdr:nvSpPr>
      <xdr:spPr>
        <a:xfrm>
          <a:off x="4673600" y="1033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78" name="フローチャート: 判断 177">
          <a:extLst>
            <a:ext uri="{FF2B5EF4-FFF2-40B4-BE49-F238E27FC236}">
              <a16:creationId xmlns:a16="http://schemas.microsoft.com/office/drawing/2014/main" id="{2FDE3CFD-E170-4DE0-904A-A9FB3DA1EA6B}"/>
            </a:ext>
          </a:extLst>
        </xdr:cNvPr>
        <xdr:cNvSpPr/>
      </xdr:nvSpPr>
      <xdr:spPr>
        <a:xfrm>
          <a:off x="4584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179" name="フローチャート: 判断 178">
          <a:extLst>
            <a:ext uri="{FF2B5EF4-FFF2-40B4-BE49-F238E27FC236}">
              <a16:creationId xmlns:a16="http://schemas.microsoft.com/office/drawing/2014/main" id="{40089609-85EC-4C1E-8163-4832059556A4}"/>
            </a:ext>
          </a:extLst>
        </xdr:cNvPr>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80645</xdr:rowOff>
    </xdr:from>
    <xdr:to>
      <xdr:col>15</xdr:col>
      <xdr:colOff>101600</xdr:colOff>
      <xdr:row>61</xdr:row>
      <xdr:rowOff>10795</xdr:rowOff>
    </xdr:to>
    <xdr:sp macro="" textlink="">
      <xdr:nvSpPr>
        <xdr:cNvPr id="180" name="フローチャート: 判断 179">
          <a:extLst>
            <a:ext uri="{FF2B5EF4-FFF2-40B4-BE49-F238E27FC236}">
              <a16:creationId xmlns:a16="http://schemas.microsoft.com/office/drawing/2014/main" id="{80D9D5F8-8223-428B-84E7-F5FB9D99207F}"/>
            </a:ext>
          </a:extLst>
        </xdr:cNvPr>
        <xdr:cNvSpPr/>
      </xdr:nvSpPr>
      <xdr:spPr>
        <a:xfrm>
          <a:off x="2857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65405</xdr:rowOff>
    </xdr:from>
    <xdr:to>
      <xdr:col>10</xdr:col>
      <xdr:colOff>165100</xdr:colOff>
      <xdr:row>60</xdr:row>
      <xdr:rowOff>167005</xdr:rowOff>
    </xdr:to>
    <xdr:sp macro="" textlink="">
      <xdr:nvSpPr>
        <xdr:cNvPr id="181" name="フローチャート: 判断 180">
          <a:extLst>
            <a:ext uri="{FF2B5EF4-FFF2-40B4-BE49-F238E27FC236}">
              <a16:creationId xmlns:a16="http://schemas.microsoft.com/office/drawing/2014/main" id="{8367F1F0-DD17-4219-93AE-4F130E137BB4}"/>
            </a:ext>
          </a:extLst>
        </xdr:cNvPr>
        <xdr:cNvSpPr/>
      </xdr:nvSpPr>
      <xdr:spPr>
        <a:xfrm>
          <a:off x="19685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46355</xdr:rowOff>
    </xdr:from>
    <xdr:to>
      <xdr:col>6</xdr:col>
      <xdr:colOff>38100</xdr:colOff>
      <xdr:row>60</xdr:row>
      <xdr:rowOff>147955</xdr:rowOff>
    </xdr:to>
    <xdr:sp macro="" textlink="">
      <xdr:nvSpPr>
        <xdr:cNvPr id="182" name="フローチャート: 判断 181">
          <a:extLst>
            <a:ext uri="{FF2B5EF4-FFF2-40B4-BE49-F238E27FC236}">
              <a16:creationId xmlns:a16="http://schemas.microsoft.com/office/drawing/2014/main" id="{7D31CFA3-FA9A-47E9-AB65-E26605E31D79}"/>
            </a:ext>
          </a:extLst>
        </xdr:cNvPr>
        <xdr:cNvSpPr/>
      </xdr:nvSpPr>
      <xdr:spPr>
        <a:xfrm>
          <a:off x="1079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FD34932-461A-4278-B8D4-8255D796751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74752D7-2D63-4C98-9FAE-DADF5FC4A8F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79CA99D-226D-495F-AE5A-6C256D3BF64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738BF76-B3BB-49D2-A594-A11626E9471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77F0EB0-9852-49E4-A1F4-4D6C9DC04E8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103505</xdr:rowOff>
    </xdr:from>
    <xdr:to>
      <xdr:col>24</xdr:col>
      <xdr:colOff>114300</xdr:colOff>
      <xdr:row>57</xdr:row>
      <xdr:rowOff>33655</xdr:rowOff>
    </xdr:to>
    <xdr:sp macro="" textlink="">
      <xdr:nvSpPr>
        <xdr:cNvPr id="188" name="楕円 187">
          <a:extLst>
            <a:ext uri="{FF2B5EF4-FFF2-40B4-BE49-F238E27FC236}">
              <a16:creationId xmlns:a16="http://schemas.microsoft.com/office/drawing/2014/main" id="{F7CA3245-516B-4CE2-AB06-EA196968D44E}"/>
            </a:ext>
          </a:extLst>
        </xdr:cNvPr>
        <xdr:cNvSpPr/>
      </xdr:nvSpPr>
      <xdr:spPr>
        <a:xfrm>
          <a:off x="45847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126382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918720F2-586B-41A8-AE73-294773D3D6C2}"/>
            </a:ext>
          </a:extLst>
        </xdr:cNvPr>
        <xdr:cNvSpPr txBox="1"/>
      </xdr:nvSpPr>
      <xdr:spPr>
        <a:xfrm>
          <a:off x="4673600" y="955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67310</xdr:rowOff>
    </xdr:from>
    <xdr:to>
      <xdr:col>20</xdr:col>
      <xdr:colOff>38100</xdr:colOff>
      <xdr:row>56</xdr:row>
      <xdr:rowOff>168910</xdr:rowOff>
    </xdr:to>
    <xdr:sp macro="" textlink="">
      <xdr:nvSpPr>
        <xdr:cNvPr id="190" name="楕円 189">
          <a:extLst>
            <a:ext uri="{FF2B5EF4-FFF2-40B4-BE49-F238E27FC236}">
              <a16:creationId xmlns:a16="http://schemas.microsoft.com/office/drawing/2014/main" id="{09D90C3E-A78D-474A-8071-F6BAAB7B356B}"/>
            </a:ext>
          </a:extLst>
        </xdr:cNvPr>
        <xdr:cNvSpPr/>
      </xdr:nvSpPr>
      <xdr:spPr>
        <a:xfrm>
          <a:off x="3746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118110</xdr:rowOff>
    </xdr:from>
    <xdr:to>
      <xdr:col>24</xdr:col>
      <xdr:colOff>63500</xdr:colOff>
      <xdr:row>56</xdr:row>
      <xdr:rowOff>154305</xdr:rowOff>
    </xdr:to>
    <xdr:cxnSp macro="">
      <xdr:nvCxnSpPr>
        <xdr:cNvPr id="191" name="直線コネクタ 190">
          <a:extLst>
            <a:ext uri="{FF2B5EF4-FFF2-40B4-BE49-F238E27FC236}">
              <a16:creationId xmlns:a16="http://schemas.microsoft.com/office/drawing/2014/main" id="{F20D4820-3766-4689-9820-B6CAD2BCE311}"/>
            </a:ext>
          </a:extLst>
        </xdr:cNvPr>
        <xdr:cNvCxnSpPr/>
      </xdr:nvCxnSpPr>
      <xdr:spPr>
        <a:xfrm>
          <a:off x="3797300" y="97193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48260</xdr:rowOff>
    </xdr:from>
    <xdr:to>
      <xdr:col>15</xdr:col>
      <xdr:colOff>101600</xdr:colOff>
      <xdr:row>56</xdr:row>
      <xdr:rowOff>149860</xdr:rowOff>
    </xdr:to>
    <xdr:sp macro="" textlink="">
      <xdr:nvSpPr>
        <xdr:cNvPr id="192" name="楕円 191">
          <a:extLst>
            <a:ext uri="{FF2B5EF4-FFF2-40B4-BE49-F238E27FC236}">
              <a16:creationId xmlns:a16="http://schemas.microsoft.com/office/drawing/2014/main" id="{15901791-D8E5-4216-8BF5-8F9AA9B41132}"/>
            </a:ext>
          </a:extLst>
        </xdr:cNvPr>
        <xdr:cNvSpPr/>
      </xdr:nvSpPr>
      <xdr:spPr>
        <a:xfrm>
          <a:off x="2857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99060</xdr:rowOff>
    </xdr:from>
    <xdr:to>
      <xdr:col>19</xdr:col>
      <xdr:colOff>177800</xdr:colOff>
      <xdr:row>56</xdr:row>
      <xdr:rowOff>118110</xdr:rowOff>
    </xdr:to>
    <xdr:cxnSp macro="">
      <xdr:nvCxnSpPr>
        <xdr:cNvPr id="193" name="直線コネクタ 192">
          <a:extLst>
            <a:ext uri="{FF2B5EF4-FFF2-40B4-BE49-F238E27FC236}">
              <a16:creationId xmlns:a16="http://schemas.microsoft.com/office/drawing/2014/main" id="{2176734D-6887-4954-8093-B5C7E4DC213B}"/>
            </a:ext>
          </a:extLst>
        </xdr:cNvPr>
        <xdr:cNvCxnSpPr/>
      </xdr:nvCxnSpPr>
      <xdr:spPr>
        <a:xfrm>
          <a:off x="2908300" y="97002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10160</xdr:rowOff>
    </xdr:from>
    <xdr:to>
      <xdr:col>10</xdr:col>
      <xdr:colOff>165100</xdr:colOff>
      <xdr:row>56</xdr:row>
      <xdr:rowOff>111760</xdr:rowOff>
    </xdr:to>
    <xdr:sp macro="" textlink="">
      <xdr:nvSpPr>
        <xdr:cNvPr id="194" name="楕円 193">
          <a:extLst>
            <a:ext uri="{FF2B5EF4-FFF2-40B4-BE49-F238E27FC236}">
              <a16:creationId xmlns:a16="http://schemas.microsoft.com/office/drawing/2014/main" id="{409B4717-8175-4DB2-9161-3F9AD27F60E7}"/>
            </a:ext>
          </a:extLst>
        </xdr:cNvPr>
        <xdr:cNvSpPr/>
      </xdr:nvSpPr>
      <xdr:spPr>
        <a:xfrm>
          <a:off x="1968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60960</xdr:rowOff>
    </xdr:from>
    <xdr:to>
      <xdr:col>15</xdr:col>
      <xdr:colOff>50800</xdr:colOff>
      <xdr:row>56</xdr:row>
      <xdr:rowOff>99060</xdr:rowOff>
    </xdr:to>
    <xdr:cxnSp macro="">
      <xdr:nvCxnSpPr>
        <xdr:cNvPr id="195" name="直線コネクタ 194">
          <a:extLst>
            <a:ext uri="{FF2B5EF4-FFF2-40B4-BE49-F238E27FC236}">
              <a16:creationId xmlns:a16="http://schemas.microsoft.com/office/drawing/2014/main" id="{B46CC310-E039-45A8-BE2E-1EF76D4ED97A}"/>
            </a:ext>
          </a:extLst>
        </xdr:cNvPr>
        <xdr:cNvCxnSpPr/>
      </xdr:nvCxnSpPr>
      <xdr:spPr>
        <a:xfrm>
          <a:off x="2019300" y="9662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141605</xdr:rowOff>
    </xdr:from>
    <xdr:to>
      <xdr:col>6</xdr:col>
      <xdr:colOff>38100</xdr:colOff>
      <xdr:row>56</xdr:row>
      <xdr:rowOff>71755</xdr:rowOff>
    </xdr:to>
    <xdr:sp macro="" textlink="">
      <xdr:nvSpPr>
        <xdr:cNvPr id="196" name="楕円 195">
          <a:extLst>
            <a:ext uri="{FF2B5EF4-FFF2-40B4-BE49-F238E27FC236}">
              <a16:creationId xmlns:a16="http://schemas.microsoft.com/office/drawing/2014/main" id="{747E8256-46D2-4ABA-8107-9730E5D2803D}"/>
            </a:ext>
          </a:extLst>
        </xdr:cNvPr>
        <xdr:cNvSpPr/>
      </xdr:nvSpPr>
      <xdr:spPr>
        <a:xfrm>
          <a:off x="10795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20955</xdr:rowOff>
    </xdr:from>
    <xdr:to>
      <xdr:col>10</xdr:col>
      <xdr:colOff>114300</xdr:colOff>
      <xdr:row>56</xdr:row>
      <xdr:rowOff>60960</xdr:rowOff>
    </xdr:to>
    <xdr:cxnSp macro="">
      <xdr:nvCxnSpPr>
        <xdr:cNvPr id="197" name="直線コネクタ 196">
          <a:extLst>
            <a:ext uri="{FF2B5EF4-FFF2-40B4-BE49-F238E27FC236}">
              <a16:creationId xmlns:a16="http://schemas.microsoft.com/office/drawing/2014/main" id="{FBDB0C18-611B-4550-BC4E-9BA16656ACFF}"/>
            </a:ext>
          </a:extLst>
        </xdr:cNvPr>
        <xdr:cNvCxnSpPr/>
      </xdr:nvCxnSpPr>
      <xdr:spPr>
        <a:xfrm>
          <a:off x="1130300" y="96221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133367</xdr:rowOff>
    </xdr:from>
    <xdr:ext cx="405111" cy="259045"/>
    <xdr:sp macro="" textlink="">
      <xdr:nvSpPr>
        <xdr:cNvPr id="198" name="n_1aveValue【体育館・プール】&#10;有形固定資産減価償却率">
          <a:extLst>
            <a:ext uri="{FF2B5EF4-FFF2-40B4-BE49-F238E27FC236}">
              <a16:creationId xmlns:a16="http://schemas.microsoft.com/office/drawing/2014/main" id="{015DC1CF-868E-47A4-9A86-914E08C3B518}"/>
            </a:ext>
          </a:extLst>
        </xdr:cNvPr>
        <xdr:cNvSpPr txBox="1"/>
      </xdr:nvSpPr>
      <xdr:spPr>
        <a:xfrm>
          <a:off x="3582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1922</xdr:rowOff>
    </xdr:from>
    <xdr:ext cx="405111" cy="259045"/>
    <xdr:sp macro="" textlink="">
      <xdr:nvSpPr>
        <xdr:cNvPr id="199" name="n_2aveValue【体育館・プール】&#10;有形固定資産減価償却率">
          <a:extLst>
            <a:ext uri="{FF2B5EF4-FFF2-40B4-BE49-F238E27FC236}">
              <a16:creationId xmlns:a16="http://schemas.microsoft.com/office/drawing/2014/main" id="{5E9C1BB1-F495-4991-BAB7-A4D0D361C900}"/>
            </a:ext>
          </a:extLst>
        </xdr:cNvPr>
        <xdr:cNvSpPr txBox="1"/>
      </xdr:nvSpPr>
      <xdr:spPr>
        <a:xfrm>
          <a:off x="2705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158132</xdr:rowOff>
    </xdr:from>
    <xdr:ext cx="405111" cy="259045"/>
    <xdr:sp macro="" textlink="">
      <xdr:nvSpPr>
        <xdr:cNvPr id="200" name="n_3aveValue【体育館・プール】&#10;有形固定資産減価償却率">
          <a:extLst>
            <a:ext uri="{FF2B5EF4-FFF2-40B4-BE49-F238E27FC236}">
              <a16:creationId xmlns:a16="http://schemas.microsoft.com/office/drawing/2014/main" id="{924199EA-CC47-42C1-A63F-4D20D7D2DDA7}"/>
            </a:ext>
          </a:extLst>
        </xdr:cNvPr>
        <xdr:cNvSpPr txBox="1"/>
      </xdr:nvSpPr>
      <xdr:spPr>
        <a:xfrm>
          <a:off x="1816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139082</xdr:rowOff>
    </xdr:from>
    <xdr:ext cx="405111" cy="259045"/>
    <xdr:sp macro="" textlink="">
      <xdr:nvSpPr>
        <xdr:cNvPr id="201" name="n_4aveValue【体育館・プール】&#10;有形固定資産減価償却率">
          <a:extLst>
            <a:ext uri="{FF2B5EF4-FFF2-40B4-BE49-F238E27FC236}">
              <a16:creationId xmlns:a16="http://schemas.microsoft.com/office/drawing/2014/main" id="{B857C8C7-077C-469B-87B4-F41D3D3EBA44}"/>
            </a:ext>
          </a:extLst>
        </xdr:cNvPr>
        <xdr:cNvSpPr txBox="1"/>
      </xdr:nvSpPr>
      <xdr:spPr>
        <a:xfrm>
          <a:off x="927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13987</xdr:rowOff>
    </xdr:from>
    <xdr:ext cx="405111" cy="259045"/>
    <xdr:sp macro="" textlink="">
      <xdr:nvSpPr>
        <xdr:cNvPr id="202" name="n_1mainValue【体育館・プール】&#10;有形固定資産減価償却率">
          <a:extLst>
            <a:ext uri="{FF2B5EF4-FFF2-40B4-BE49-F238E27FC236}">
              <a16:creationId xmlns:a16="http://schemas.microsoft.com/office/drawing/2014/main" id="{09FD4872-4A65-405C-AA18-C6477FE69562}"/>
            </a:ext>
          </a:extLst>
        </xdr:cNvPr>
        <xdr:cNvSpPr txBox="1"/>
      </xdr:nvSpPr>
      <xdr:spPr>
        <a:xfrm>
          <a:off x="3582044"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166387</xdr:rowOff>
    </xdr:from>
    <xdr:ext cx="405111" cy="259045"/>
    <xdr:sp macro="" textlink="">
      <xdr:nvSpPr>
        <xdr:cNvPr id="203" name="n_2mainValue【体育館・プール】&#10;有形固定資産減価償却率">
          <a:extLst>
            <a:ext uri="{FF2B5EF4-FFF2-40B4-BE49-F238E27FC236}">
              <a16:creationId xmlns:a16="http://schemas.microsoft.com/office/drawing/2014/main" id="{54C114E4-91B4-4EAB-9429-BF5917A432C6}"/>
            </a:ext>
          </a:extLst>
        </xdr:cNvPr>
        <xdr:cNvSpPr txBox="1"/>
      </xdr:nvSpPr>
      <xdr:spPr>
        <a:xfrm>
          <a:off x="2705744" y="942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128287</xdr:rowOff>
    </xdr:from>
    <xdr:ext cx="405111" cy="259045"/>
    <xdr:sp macro="" textlink="">
      <xdr:nvSpPr>
        <xdr:cNvPr id="204" name="n_3mainValue【体育館・プール】&#10;有形固定資産減価償却率">
          <a:extLst>
            <a:ext uri="{FF2B5EF4-FFF2-40B4-BE49-F238E27FC236}">
              <a16:creationId xmlns:a16="http://schemas.microsoft.com/office/drawing/2014/main" id="{3167B0E4-D528-46D9-BD1B-54B7BD0C8BE0}"/>
            </a:ext>
          </a:extLst>
        </xdr:cNvPr>
        <xdr:cNvSpPr txBox="1"/>
      </xdr:nvSpPr>
      <xdr:spPr>
        <a:xfrm>
          <a:off x="1816744" y="938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88282</xdr:rowOff>
    </xdr:from>
    <xdr:ext cx="405111" cy="259045"/>
    <xdr:sp macro="" textlink="">
      <xdr:nvSpPr>
        <xdr:cNvPr id="205" name="n_4mainValue【体育館・プール】&#10;有形固定資産減価償却率">
          <a:extLst>
            <a:ext uri="{FF2B5EF4-FFF2-40B4-BE49-F238E27FC236}">
              <a16:creationId xmlns:a16="http://schemas.microsoft.com/office/drawing/2014/main" id="{00BB12E9-DFC1-4A0C-BE9F-1DC7AD6893BC}"/>
            </a:ext>
          </a:extLst>
        </xdr:cNvPr>
        <xdr:cNvSpPr txBox="1"/>
      </xdr:nvSpPr>
      <xdr:spPr>
        <a:xfrm>
          <a:off x="927744" y="934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FF30ACF8-F0CF-4266-876A-3384CA04E1A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68FA7448-8514-4D80-8AC0-B371529C164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4A827A4D-B885-41AE-9118-EB566E4D629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288D5834-CF0C-431B-95B6-1C5AD786536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87E5C95B-2125-4F90-8F98-17394B7FF2D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5D1DE6DD-27D7-47D2-BF89-483B16BD5CF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16046BE8-9DCD-4339-BEB0-825C885C26F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D51941B-D90F-4474-AD3B-3707F08F3D7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2086570A-E29E-4CE2-B90E-37651F13BE5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F35BD75C-3D99-4F9C-932C-6355CABA584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4819D2CC-8F2C-4E85-A51E-AE611EA9A80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D87E5732-4D72-497F-A00F-2152974100B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98F7A72C-3A58-4803-92F0-078CABE8181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C7CB7DD5-5BFE-4D7B-8FE4-5FEF9609AE7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E23293CF-E969-40B4-9FE7-35430795FEB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C01B21D1-B1B0-4823-97B6-0F24DD39105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711177E3-8D94-4ED3-93D7-C162CDE70C8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FA5D8F14-38B8-4602-8725-2C59BF3D9C8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3024D946-0FEC-422F-BFC0-3E2E9A93648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AD12DB91-1A8C-4A85-AAD3-3F12940E1C4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1744F509-2ED1-4625-BF36-DA95AF2FB0E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858809D0-52A8-47A8-BD26-9017C2408DF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75BBD951-F517-4913-8054-3F00367BB9C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49530</xdr:rowOff>
    </xdr:from>
    <xdr:to>
      <xdr:col>54</xdr:col>
      <xdr:colOff>189865</xdr:colOff>
      <xdr:row>63</xdr:row>
      <xdr:rowOff>137160</xdr:rowOff>
    </xdr:to>
    <xdr:cxnSp macro="">
      <xdr:nvCxnSpPr>
        <xdr:cNvPr id="229" name="直線コネクタ 228">
          <a:extLst>
            <a:ext uri="{FF2B5EF4-FFF2-40B4-BE49-F238E27FC236}">
              <a16:creationId xmlns:a16="http://schemas.microsoft.com/office/drawing/2014/main" id="{80C74717-6D98-4361-A7AE-5D1A3CAC1BC8}"/>
            </a:ext>
          </a:extLst>
        </xdr:cNvPr>
        <xdr:cNvCxnSpPr/>
      </xdr:nvCxnSpPr>
      <xdr:spPr>
        <a:xfrm flipV="1">
          <a:off x="10476865" y="965073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140987</xdr:rowOff>
    </xdr:from>
    <xdr:ext cx="469744" cy="259045"/>
    <xdr:sp macro="" textlink="">
      <xdr:nvSpPr>
        <xdr:cNvPr id="230" name="【体育館・プール】&#10;一人当たり面積最小値テキスト">
          <a:extLst>
            <a:ext uri="{FF2B5EF4-FFF2-40B4-BE49-F238E27FC236}">
              <a16:creationId xmlns:a16="http://schemas.microsoft.com/office/drawing/2014/main" id="{C463F553-A529-4A69-A35C-2EDD13C2E714}"/>
            </a:ext>
          </a:extLst>
        </xdr:cNvPr>
        <xdr:cNvSpPr txBox="1"/>
      </xdr:nvSpPr>
      <xdr:spPr>
        <a:xfrm>
          <a:off x="10515600"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137160</xdr:rowOff>
    </xdr:from>
    <xdr:to>
      <xdr:col>55</xdr:col>
      <xdr:colOff>88900</xdr:colOff>
      <xdr:row>63</xdr:row>
      <xdr:rowOff>137160</xdr:rowOff>
    </xdr:to>
    <xdr:cxnSp macro="">
      <xdr:nvCxnSpPr>
        <xdr:cNvPr id="231" name="直線コネクタ 230">
          <a:extLst>
            <a:ext uri="{FF2B5EF4-FFF2-40B4-BE49-F238E27FC236}">
              <a16:creationId xmlns:a16="http://schemas.microsoft.com/office/drawing/2014/main" id="{854F3A88-2D0F-41AA-892E-50F69C69AE1F}"/>
            </a:ext>
          </a:extLst>
        </xdr:cNvPr>
        <xdr:cNvCxnSpPr/>
      </xdr:nvCxnSpPr>
      <xdr:spPr>
        <a:xfrm>
          <a:off x="10388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167657</xdr:rowOff>
    </xdr:from>
    <xdr:ext cx="469744" cy="259045"/>
    <xdr:sp macro="" textlink="">
      <xdr:nvSpPr>
        <xdr:cNvPr id="232" name="【体育館・プール】&#10;一人当たり面積最大値テキスト">
          <a:extLst>
            <a:ext uri="{FF2B5EF4-FFF2-40B4-BE49-F238E27FC236}">
              <a16:creationId xmlns:a16="http://schemas.microsoft.com/office/drawing/2014/main" id="{44F11D22-FA54-4944-AD35-BBB8BF91DC71}"/>
            </a:ext>
          </a:extLst>
        </xdr:cNvPr>
        <xdr:cNvSpPr txBox="1"/>
      </xdr:nvSpPr>
      <xdr:spPr>
        <a:xfrm>
          <a:off x="10515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49530</xdr:rowOff>
    </xdr:from>
    <xdr:to>
      <xdr:col>55</xdr:col>
      <xdr:colOff>88900</xdr:colOff>
      <xdr:row>56</xdr:row>
      <xdr:rowOff>49530</xdr:rowOff>
    </xdr:to>
    <xdr:cxnSp macro="">
      <xdr:nvCxnSpPr>
        <xdr:cNvPr id="233" name="直線コネクタ 232">
          <a:extLst>
            <a:ext uri="{FF2B5EF4-FFF2-40B4-BE49-F238E27FC236}">
              <a16:creationId xmlns:a16="http://schemas.microsoft.com/office/drawing/2014/main" id="{DFFA2D46-DDD2-4745-AE8D-F818DEEF4422}"/>
            </a:ext>
          </a:extLst>
        </xdr:cNvPr>
        <xdr:cNvCxnSpPr/>
      </xdr:nvCxnSpPr>
      <xdr:spPr>
        <a:xfrm>
          <a:off x="10388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100347</xdr:rowOff>
    </xdr:from>
    <xdr:ext cx="469744" cy="259045"/>
    <xdr:sp macro="" textlink="">
      <xdr:nvSpPr>
        <xdr:cNvPr id="234" name="【体育館・プール】&#10;一人当たり面積平均値テキスト">
          <a:extLst>
            <a:ext uri="{FF2B5EF4-FFF2-40B4-BE49-F238E27FC236}">
              <a16:creationId xmlns:a16="http://schemas.microsoft.com/office/drawing/2014/main" id="{56213EF6-6D0A-4485-A23B-D4BD241275A9}"/>
            </a:ext>
          </a:extLst>
        </xdr:cNvPr>
        <xdr:cNvSpPr txBox="1"/>
      </xdr:nvSpPr>
      <xdr:spPr>
        <a:xfrm>
          <a:off x="10515600" y="10387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121920</xdr:rowOff>
    </xdr:from>
    <xdr:to>
      <xdr:col>55</xdr:col>
      <xdr:colOff>50800</xdr:colOff>
      <xdr:row>61</xdr:row>
      <xdr:rowOff>52070</xdr:rowOff>
    </xdr:to>
    <xdr:sp macro="" textlink="">
      <xdr:nvSpPr>
        <xdr:cNvPr id="235" name="フローチャート: 判断 234">
          <a:extLst>
            <a:ext uri="{FF2B5EF4-FFF2-40B4-BE49-F238E27FC236}">
              <a16:creationId xmlns:a16="http://schemas.microsoft.com/office/drawing/2014/main" id="{C8D61A48-64FD-4F18-B7EE-F62FE0FA6DD2}"/>
            </a:ext>
          </a:extLst>
        </xdr:cNvPr>
        <xdr:cNvSpPr/>
      </xdr:nvSpPr>
      <xdr:spPr>
        <a:xfrm>
          <a:off x="104267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149860</xdr:rowOff>
    </xdr:from>
    <xdr:to>
      <xdr:col>50</xdr:col>
      <xdr:colOff>165100</xdr:colOff>
      <xdr:row>61</xdr:row>
      <xdr:rowOff>80010</xdr:rowOff>
    </xdr:to>
    <xdr:sp macro="" textlink="">
      <xdr:nvSpPr>
        <xdr:cNvPr id="236" name="フローチャート: 判断 235">
          <a:extLst>
            <a:ext uri="{FF2B5EF4-FFF2-40B4-BE49-F238E27FC236}">
              <a16:creationId xmlns:a16="http://schemas.microsoft.com/office/drawing/2014/main" id="{2F15C0C0-D491-4492-9933-8F871C0B9B49}"/>
            </a:ext>
          </a:extLst>
        </xdr:cNvPr>
        <xdr:cNvSpPr/>
      </xdr:nvSpPr>
      <xdr:spPr>
        <a:xfrm>
          <a:off x="9588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49530</xdr:rowOff>
    </xdr:from>
    <xdr:to>
      <xdr:col>46</xdr:col>
      <xdr:colOff>38100</xdr:colOff>
      <xdr:row>61</xdr:row>
      <xdr:rowOff>151130</xdr:rowOff>
    </xdr:to>
    <xdr:sp macro="" textlink="">
      <xdr:nvSpPr>
        <xdr:cNvPr id="237" name="フローチャート: 判断 236">
          <a:extLst>
            <a:ext uri="{FF2B5EF4-FFF2-40B4-BE49-F238E27FC236}">
              <a16:creationId xmlns:a16="http://schemas.microsoft.com/office/drawing/2014/main" id="{BAE83AB0-5B71-46A0-87E7-1C1D4C631497}"/>
            </a:ext>
          </a:extLst>
        </xdr:cNvPr>
        <xdr:cNvSpPr/>
      </xdr:nvSpPr>
      <xdr:spPr>
        <a:xfrm>
          <a:off x="8699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58420</xdr:rowOff>
    </xdr:from>
    <xdr:to>
      <xdr:col>41</xdr:col>
      <xdr:colOff>101600</xdr:colOff>
      <xdr:row>62</xdr:row>
      <xdr:rowOff>160020</xdr:rowOff>
    </xdr:to>
    <xdr:sp macro="" textlink="">
      <xdr:nvSpPr>
        <xdr:cNvPr id="238" name="フローチャート: 判断 237">
          <a:extLst>
            <a:ext uri="{FF2B5EF4-FFF2-40B4-BE49-F238E27FC236}">
              <a16:creationId xmlns:a16="http://schemas.microsoft.com/office/drawing/2014/main" id="{5321DAAA-A427-4D37-83A7-D9353B11029A}"/>
            </a:ext>
          </a:extLst>
        </xdr:cNvPr>
        <xdr:cNvSpPr/>
      </xdr:nvSpPr>
      <xdr:spPr>
        <a:xfrm>
          <a:off x="7810500" y="1068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55880</xdr:rowOff>
    </xdr:from>
    <xdr:to>
      <xdr:col>36</xdr:col>
      <xdr:colOff>165100</xdr:colOff>
      <xdr:row>62</xdr:row>
      <xdr:rowOff>157480</xdr:rowOff>
    </xdr:to>
    <xdr:sp macro="" textlink="">
      <xdr:nvSpPr>
        <xdr:cNvPr id="239" name="フローチャート: 判断 238">
          <a:extLst>
            <a:ext uri="{FF2B5EF4-FFF2-40B4-BE49-F238E27FC236}">
              <a16:creationId xmlns:a16="http://schemas.microsoft.com/office/drawing/2014/main" id="{251A23A5-045F-476A-8E1B-693C8C624EED}"/>
            </a:ext>
          </a:extLst>
        </xdr:cNvPr>
        <xdr:cNvSpPr/>
      </xdr:nvSpPr>
      <xdr:spPr>
        <a:xfrm>
          <a:off x="6921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24CF259-2B89-4894-8A80-B220FD45DEE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848C7B6-50B2-486C-B090-0735B81C348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8A5B9F3-65F5-496E-8B44-30428EF0E72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DE1A8CE-8E04-47A4-9A06-664F14C4612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B95ECD5-A5B7-40FE-B6A3-A99435C01C5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111760</xdr:rowOff>
    </xdr:from>
    <xdr:to>
      <xdr:col>55</xdr:col>
      <xdr:colOff>50800</xdr:colOff>
      <xdr:row>61</xdr:row>
      <xdr:rowOff>41910</xdr:rowOff>
    </xdr:to>
    <xdr:sp macro="" textlink="">
      <xdr:nvSpPr>
        <xdr:cNvPr id="245" name="楕円 244">
          <a:extLst>
            <a:ext uri="{FF2B5EF4-FFF2-40B4-BE49-F238E27FC236}">
              <a16:creationId xmlns:a16="http://schemas.microsoft.com/office/drawing/2014/main" id="{0BF08D5F-9C02-4624-9701-252BC4D70BF1}"/>
            </a:ext>
          </a:extLst>
        </xdr:cNvPr>
        <xdr:cNvSpPr/>
      </xdr:nvSpPr>
      <xdr:spPr>
        <a:xfrm>
          <a:off x="10426700" y="103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134637</xdr:rowOff>
    </xdr:from>
    <xdr:ext cx="469744" cy="259045"/>
    <xdr:sp macro="" textlink="">
      <xdr:nvSpPr>
        <xdr:cNvPr id="246" name="【体育館・プール】&#10;一人当たり面積該当値テキスト">
          <a:extLst>
            <a:ext uri="{FF2B5EF4-FFF2-40B4-BE49-F238E27FC236}">
              <a16:creationId xmlns:a16="http://schemas.microsoft.com/office/drawing/2014/main" id="{AB818EE6-9276-4EA4-B18D-7D89D3441D82}"/>
            </a:ext>
          </a:extLst>
        </xdr:cNvPr>
        <xdr:cNvSpPr txBox="1"/>
      </xdr:nvSpPr>
      <xdr:spPr>
        <a:xfrm>
          <a:off x="10515600" y="1025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124460</xdr:rowOff>
    </xdr:from>
    <xdr:to>
      <xdr:col>50</xdr:col>
      <xdr:colOff>165100</xdr:colOff>
      <xdr:row>61</xdr:row>
      <xdr:rowOff>54610</xdr:rowOff>
    </xdr:to>
    <xdr:sp macro="" textlink="">
      <xdr:nvSpPr>
        <xdr:cNvPr id="247" name="楕円 246">
          <a:extLst>
            <a:ext uri="{FF2B5EF4-FFF2-40B4-BE49-F238E27FC236}">
              <a16:creationId xmlns:a16="http://schemas.microsoft.com/office/drawing/2014/main" id="{D29539DA-073E-44EB-9827-FDD6BCC532EE}"/>
            </a:ext>
          </a:extLst>
        </xdr:cNvPr>
        <xdr:cNvSpPr/>
      </xdr:nvSpPr>
      <xdr:spPr>
        <a:xfrm>
          <a:off x="9588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162560</xdr:rowOff>
    </xdr:from>
    <xdr:to>
      <xdr:col>55</xdr:col>
      <xdr:colOff>0</xdr:colOff>
      <xdr:row>61</xdr:row>
      <xdr:rowOff>3810</xdr:rowOff>
    </xdr:to>
    <xdr:cxnSp macro="">
      <xdr:nvCxnSpPr>
        <xdr:cNvPr id="248" name="直線コネクタ 247">
          <a:extLst>
            <a:ext uri="{FF2B5EF4-FFF2-40B4-BE49-F238E27FC236}">
              <a16:creationId xmlns:a16="http://schemas.microsoft.com/office/drawing/2014/main" id="{348EE639-8160-40A1-B9F5-62A8275BEBD5}"/>
            </a:ext>
          </a:extLst>
        </xdr:cNvPr>
        <xdr:cNvCxnSpPr/>
      </xdr:nvCxnSpPr>
      <xdr:spPr>
        <a:xfrm flipV="1">
          <a:off x="9639300" y="1044956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134620</xdr:rowOff>
    </xdr:from>
    <xdr:to>
      <xdr:col>46</xdr:col>
      <xdr:colOff>38100</xdr:colOff>
      <xdr:row>61</xdr:row>
      <xdr:rowOff>64770</xdr:rowOff>
    </xdr:to>
    <xdr:sp macro="" textlink="">
      <xdr:nvSpPr>
        <xdr:cNvPr id="249" name="楕円 248">
          <a:extLst>
            <a:ext uri="{FF2B5EF4-FFF2-40B4-BE49-F238E27FC236}">
              <a16:creationId xmlns:a16="http://schemas.microsoft.com/office/drawing/2014/main" id="{7CB82BB3-FF9B-416E-9896-D19EB3094CAD}"/>
            </a:ext>
          </a:extLst>
        </xdr:cNvPr>
        <xdr:cNvSpPr/>
      </xdr:nvSpPr>
      <xdr:spPr>
        <a:xfrm>
          <a:off x="8699500" y="104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3810</xdr:rowOff>
    </xdr:from>
    <xdr:to>
      <xdr:col>50</xdr:col>
      <xdr:colOff>114300</xdr:colOff>
      <xdr:row>61</xdr:row>
      <xdr:rowOff>13970</xdr:rowOff>
    </xdr:to>
    <xdr:cxnSp macro="">
      <xdr:nvCxnSpPr>
        <xdr:cNvPr id="250" name="直線コネクタ 249">
          <a:extLst>
            <a:ext uri="{FF2B5EF4-FFF2-40B4-BE49-F238E27FC236}">
              <a16:creationId xmlns:a16="http://schemas.microsoft.com/office/drawing/2014/main" id="{57C693B1-0B2B-4661-A10D-3C578415A9E2}"/>
            </a:ext>
          </a:extLst>
        </xdr:cNvPr>
        <xdr:cNvCxnSpPr/>
      </xdr:nvCxnSpPr>
      <xdr:spPr>
        <a:xfrm flipV="1">
          <a:off x="8750300" y="1046226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144780</xdr:rowOff>
    </xdr:from>
    <xdr:to>
      <xdr:col>41</xdr:col>
      <xdr:colOff>101600</xdr:colOff>
      <xdr:row>61</xdr:row>
      <xdr:rowOff>74930</xdr:rowOff>
    </xdr:to>
    <xdr:sp macro="" textlink="">
      <xdr:nvSpPr>
        <xdr:cNvPr id="251" name="楕円 250">
          <a:extLst>
            <a:ext uri="{FF2B5EF4-FFF2-40B4-BE49-F238E27FC236}">
              <a16:creationId xmlns:a16="http://schemas.microsoft.com/office/drawing/2014/main" id="{8BEAF603-AB7A-4CCC-9A62-9E6378A69FE0}"/>
            </a:ext>
          </a:extLst>
        </xdr:cNvPr>
        <xdr:cNvSpPr/>
      </xdr:nvSpPr>
      <xdr:spPr>
        <a:xfrm>
          <a:off x="78105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13970</xdr:rowOff>
    </xdr:from>
    <xdr:to>
      <xdr:col>45</xdr:col>
      <xdr:colOff>177800</xdr:colOff>
      <xdr:row>61</xdr:row>
      <xdr:rowOff>24130</xdr:rowOff>
    </xdr:to>
    <xdr:cxnSp macro="">
      <xdr:nvCxnSpPr>
        <xdr:cNvPr id="252" name="直線コネクタ 251">
          <a:extLst>
            <a:ext uri="{FF2B5EF4-FFF2-40B4-BE49-F238E27FC236}">
              <a16:creationId xmlns:a16="http://schemas.microsoft.com/office/drawing/2014/main" id="{7452AFA0-99C8-4B59-8103-220004C80625}"/>
            </a:ext>
          </a:extLst>
        </xdr:cNvPr>
        <xdr:cNvCxnSpPr/>
      </xdr:nvCxnSpPr>
      <xdr:spPr>
        <a:xfrm flipV="1">
          <a:off x="7861300" y="1047242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154940</xdr:rowOff>
    </xdr:from>
    <xdr:to>
      <xdr:col>36</xdr:col>
      <xdr:colOff>165100</xdr:colOff>
      <xdr:row>61</xdr:row>
      <xdr:rowOff>85090</xdr:rowOff>
    </xdr:to>
    <xdr:sp macro="" textlink="">
      <xdr:nvSpPr>
        <xdr:cNvPr id="253" name="楕円 252">
          <a:extLst>
            <a:ext uri="{FF2B5EF4-FFF2-40B4-BE49-F238E27FC236}">
              <a16:creationId xmlns:a16="http://schemas.microsoft.com/office/drawing/2014/main" id="{7951C5DE-6C86-47C0-85D3-5CBAF7F36FED}"/>
            </a:ext>
          </a:extLst>
        </xdr:cNvPr>
        <xdr:cNvSpPr/>
      </xdr:nvSpPr>
      <xdr:spPr>
        <a:xfrm>
          <a:off x="6921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24130</xdr:rowOff>
    </xdr:from>
    <xdr:to>
      <xdr:col>41</xdr:col>
      <xdr:colOff>50800</xdr:colOff>
      <xdr:row>61</xdr:row>
      <xdr:rowOff>34290</xdr:rowOff>
    </xdr:to>
    <xdr:cxnSp macro="">
      <xdr:nvCxnSpPr>
        <xdr:cNvPr id="254" name="直線コネクタ 253">
          <a:extLst>
            <a:ext uri="{FF2B5EF4-FFF2-40B4-BE49-F238E27FC236}">
              <a16:creationId xmlns:a16="http://schemas.microsoft.com/office/drawing/2014/main" id="{ACCA5690-3E49-4890-AEE7-2321C04641A5}"/>
            </a:ext>
          </a:extLst>
        </xdr:cNvPr>
        <xdr:cNvCxnSpPr/>
      </xdr:nvCxnSpPr>
      <xdr:spPr>
        <a:xfrm flipV="1">
          <a:off x="6972300" y="1048258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71137</xdr:rowOff>
    </xdr:from>
    <xdr:ext cx="469744" cy="259045"/>
    <xdr:sp macro="" textlink="">
      <xdr:nvSpPr>
        <xdr:cNvPr id="255" name="n_1aveValue【体育館・プール】&#10;一人当たり面積">
          <a:extLst>
            <a:ext uri="{FF2B5EF4-FFF2-40B4-BE49-F238E27FC236}">
              <a16:creationId xmlns:a16="http://schemas.microsoft.com/office/drawing/2014/main" id="{A20A491B-779C-4EEC-8633-13255B51F789}"/>
            </a:ext>
          </a:extLst>
        </xdr:cNvPr>
        <xdr:cNvSpPr txBox="1"/>
      </xdr:nvSpPr>
      <xdr:spPr>
        <a:xfrm>
          <a:off x="9391727"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142257</xdr:rowOff>
    </xdr:from>
    <xdr:ext cx="469744" cy="259045"/>
    <xdr:sp macro="" textlink="">
      <xdr:nvSpPr>
        <xdr:cNvPr id="256" name="n_2aveValue【体育館・プール】&#10;一人当たり面積">
          <a:extLst>
            <a:ext uri="{FF2B5EF4-FFF2-40B4-BE49-F238E27FC236}">
              <a16:creationId xmlns:a16="http://schemas.microsoft.com/office/drawing/2014/main" id="{CA8AF90F-4717-4451-B550-D4BB7C6ABE95}"/>
            </a:ext>
          </a:extLst>
        </xdr:cNvPr>
        <xdr:cNvSpPr txBox="1"/>
      </xdr:nvSpPr>
      <xdr:spPr>
        <a:xfrm>
          <a:off x="8515427" y="1060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151147</xdr:rowOff>
    </xdr:from>
    <xdr:ext cx="469744" cy="259045"/>
    <xdr:sp macro="" textlink="">
      <xdr:nvSpPr>
        <xdr:cNvPr id="257" name="n_3aveValue【体育館・プール】&#10;一人当たり面積">
          <a:extLst>
            <a:ext uri="{FF2B5EF4-FFF2-40B4-BE49-F238E27FC236}">
              <a16:creationId xmlns:a16="http://schemas.microsoft.com/office/drawing/2014/main" id="{21FBF22C-E649-4A9C-B3B2-0D75E38FB7C3}"/>
            </a:ext>
          </a:extLst>
        </xdr:cNvPr>
        <xdr:cNvSpPr txBox="1"/>
      </xdr:nvSpPr>
      <xdr:spPr>
        <a:xfrm>
          <a:off x="7626427" y="1078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148607</xdr:rowOff>
    </xdr:from>
    <xdr:ext cx="469744" cy="259045"/>
    <xdr:sp macro="" textlink="">
      <xdr:nvSpPr>
        <xdr:cNvPr id="258" name="n_4aveValue【体育館・プール】&#10;一人当たり面積">
          <a:extLst>
            <a:ext uri="{FF2B5EF4-FFF2-40B4-BE49-F238E27FC236}">
              <a16:creationId xmlns:a16="http://schemas.microsoft.com/office/drawing/2014/main" id="{7507576D-89F8-47DF-98CA-42446E86CA8B}"/>
            </a:ext>
          </a:extLst>
        </xdr:cNvPr>
        <xdr:cNvSpPr txBox="1"/>
      </xdr:nvSpPr>
      <xdr:spPr>
        <a:xfrm>
          <a:off x="6737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71137</xdr:rowOff>
    </xdr:from>
    <xdr:ext cx="469744" cy="259045"/>
    <xdr:sp macro="" textlink="">
      <xdr:nvSpPr>
        <xdr:cNvPr id="259" name="n_1mainValue【体育館・プール】&#10;一人当たり面積">
          <a:extLst>
            <a:ext uri="{FF2B5EF4-FFF2-40B4-BE49-F238E27FC236}">
              <a16:creationId xmlns:a16="http://schemas.microsoft.com/office/drawing/2014/main" id="{ACEE8E1A-F13C-4166-88BE-BCF964AD5D3C}"/>
            </a:ext>
          </a:extLst>
        </xdr:cNvPr>
        <xdr:cNvSpPr txBox="1"/>
      </xdr:nvSpPr>
      <xdr:spPr>
        <a:xfrm>
          <a:off x="9391727"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81297</xdr:rowOff>
    </xdr:from>
    <xdr:ext cx="469744" cy="259045"/>
    <xdr:sp macro="" textlink="">
      <xdr:nvSpPr>
        <xdr:cNvPr id="260" name="n_2mainValue【体育館・プール】&#10;一人当たり面積">
          <a:extLst>
            <a:ext uri="{FF2B5EF4-FFF2-40B4-BE49-F238E27FC236}">
              <a16:creationId xmlns:a16="http://schemas.microsoft.com/office/drawing/2014/main" id="{3363D47E-5F19-482C-8B43-654F4713DB25}"/>
            </a:ext>
          </a:extLst>
        </xdr:cNvPr>
        <xdr:cNvSpPr txBox="1"/>
      </xdr:nvSpPr>
      <xdr:spPr>
        <a:xfrm>
          <a:off x="8515427" y="1019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91457</xdr:rowOff>
    </xdr:from>
    <xdr:ext cx="469744" cy="259045"/>
    <xdr:sp macro="" textlink="">
      <xdr:nvSpPr>
        <xdr:cNvPr id="261" name="n_3mainValue【体育館・プール】&#10;一人当たり面積">
          <a:extLst>
            <a:ext uri="{FF2B5EF4-FFF2-40B4-BE49-F238E27FC236}">
              <a16:creationId xmlns:a16="http://schemas.microsoft.com/office/drawing/2014/main" id="{35E57C7E-8011-4E05-B5BB-DE240440A5A9}"/>
            </a:ext>
          </a:extLst>
        </xdr:cNvPr>
        <xdr:cNvSpPr txBox="1"/>
      </xdr:nvSpPr>
      <xdr:spPr>
        <a:xfrm>
          <a:off x="7626427" y="1020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101617</xdr:rowOff>
    </xdr:from>
    <xdr:ext cx="469744" cy="259045"/>
    <xdr:sp macro="" textlink="">
      <xdr:nvSpPr>
        <xdr:cNvPr id="262" name="n_4mainValue【体育館・プール】&#10;一人当たり面積">
          <a:extLst>
            <a:ext uri="{FF2B5EF4-FFF2-40B4-BE49-F238E27FC236}">
              <a16:creationId xmlns:a16="http://schemas.microsoft.com/office/drawing/2014/main" id="{D4EB9F2C-0200-4CF5-A462-8782C1034CCF}"/>
            </a:ext>
          </a:extLst>
        </xdr:cNvPr>
        <xdr:cNvSpPr txBox="1"/>
      </xdr:nvSpPr>
      <xdr:spPr>
        <a:xfrm>
          <a:off x="6737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2CDF6421-1D94-4C2C-9A24-212B684E93F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B236920E-1553-4BE1-B652-B453103291C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6CE0AA60-CD9E-46C1-928B-B344B833F41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3C4B82E6-7E9A-46CB-8D59-E54C4769BBD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9AEF4F2E-02A3-489B-9710-D2515A318EA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76A2E40-037C-4B7F-9A5B-D00CBF31900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3A89DEC1-3B0D-4B42-A13C-441A35F083F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18F8399E-857D-47F0-90FE-2944F1C257E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54588E6B-A904-4F5B-BF7D-020FA9EBAE4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8627F9AD-583A-43E5-BB6F-9D2C6C07C10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3E157B03-EBD3-434A-9F96-29E5FE6B114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4" name="直線コネクタ 273">
          <a:extLst>
            <a:ext uri="{FF2B5EF4-FFF2-40B4-BE49-F238E27FC236}">
              <a16:creationId xmlns:a16="http://schemas.microsoft.com/office/drawing/2014/main" id="{C8AF8AE1-059B-4796-889E-70F338411C41}"/>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5" name="テキスト ボックス 274">
          <a:extLst>
            <a:ext uri="{FF2B5EF4-FFF2-40B4-BE49-F238E27FC236}">
              <a16:creationId xmlns:a16="http://schemas.microsoft.com/office/drawing/2014/main" id="{561A14EC-F7B3-42E2-92D5-B0DC90086C54}"/>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6" name="直線コネクタ 275">
          <a:extLst>
            <a:ext uri="{FF2B5EF4-FFF2-40B4-BE49-F238E27FC236}">
              <a16:creationId xmlns:a16="http://schemas.microsoft.com/office/drawing/2014/main" id="{0BF88C8C-3671-4F8B-8B1B-D18077B8691D}"/>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7" name="テキスト ボックス 276">
          <a:extLst>
            <a:ext uri="{FF2B5EF4-FFF2-40B4-BE49-F238E27FC236}">
              <a16:creationId xmlns:a16="http://schemas.microsoft.com/office/drawing/2014/main" id="{C371F785-8203-4C91-8A21-335952AC858D}"/>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8" name="直線コネクタ 277">
          <a:extLst>
            <a:ext uri="{FF2B5EF4-FFF2-40B4-BE49-F238E27FC236}">
              <a16:creationId xmlns:a16="http://schemas.microsoft.com/office/drawing/2014/main" id="{4A419A98-69AF-4349-880E-8E8E809F9E0D}"/>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9" name="テキスト ボックス 278">
          <a:extLst>
            <a:ext uri="{FF2B5EF4-FFF2-40B4-BE49-F238E27FC236}">
              <a16:creationId xmlns:a16="http://schemas.microsoft.com/office/drawing/2014/main" id="{DC5738BF-4A4D-4425-BDEB-38EF40C8F2D1}"/>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0" name="直線コネクタ 279">
          <a:extLst>
            <a:ext uri="{FF2B5EF4-FFF2-40B4-BE49-F238E27FC236}">
              <a16:creationId xmlns:a16="http://schemas.microsoft.com/office/drawing/2014/main" id="{90D3B068-6535-41AB-88AB-57E74250253A}"/>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1" name="テキスト ボックス 280">
          <a:extLst>
            <a:ext uri="{FF2B5EF4-FFF2-40B4-BE49-F238E27FC236}">
              <a16:creationId xmlns:a16="http://schemas.microsoft.com/office/drawing/2014/main" id="{63997D1C-1FF3-4633-855D-98BC5A0AAD2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6B0F087A-633D-4B54-A890-0D0DE0EBDD3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a:extLst>
            <a:ext uri="{FF2B5EF4-FFF2-40B4-BE49-F238E27FC236}">
              <a16:creationId xmlns:a16="http://schemas.microsoft.com/office/drawing/2014/main" id="{DE21A585-7257-46F3-924E-A95FDBC928ED}"/>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a:extLst>
            <a:ext uri="{FF2B5EF4-FFF2-40B4-BE49-F238E27FC236}">
              <a16:creationId xmlns:a16="http://schemas.microsoft.com/office/drawing/2014/main" id="{4C018A3F-4CE0-4658-943D-64F452C1CCB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85</xdr:row>
      <xdr:rowOff>136398</xdr:rowOff>
    </xdr:to>
    <xdr:cxnSp macro="">
      <xdr:nvCxnSpPr>
        <xdr:cNvPr id="285" name="直線コネクタ 284">
          <a:extLst>
            <a:ext uri="{FF2B5EF4-FFF2-40B4-BE49-F238E27FC236}">
              <a16:creationId xmlns:a16="http://schemas.microsoft.com/office/drawing/2014/main" id="{B1B0B536-5016-40AC-80CF-BDC9B1AC8FCC}"/>
            </a:ext>
          </a:extLst>
        </xdr:cNvPr>
        <xdr:cNvCxnSpPr/>
      </xdr:nvCxnSpPr>
      <xdr:spPr>
        <a:xfrm flipV="1">
          <a:off x="4634865" y="13317474"/>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140225</xdr:rowOff>
    </xdr:from>
    <xdr:ext cx="405111" cy="259045"/>
    <xdr:sp macro="" textlink="">
      <xdr:nvSpPr>
        <xdr:cNvPr id="286" name="【福祉施設】&#10;有形固定資産減価償却率最小値テキスト">
          <a:extLst>
            <a:ext uri="{FF2B5EF4-FFF2-40B4-BE49-F238E27FC236}">
              <a16:creationId xmlns:a16="http://schemas.microsoft.com/office/drawing/2014/main" id="{1C0E900E-85A4-407E-88B7-707EA784BC63}"/>
            </a:ext>
          </a:extLst>
        </xdr:cNvPr>
        <xdr:cNvSpPr txBox="1"/>
      </xdr:nvSpPr>
      <xdr:spPr>
        <a:xfrm>
          <a:off x="4673600" y="1471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136398</xdr:rowOff>
    </xdr:from>
    <xdr:to>
      <xdr:col>24</xdr:col>
      <xdr:colOff>152400</xdr:colOff>
      <xdr:row>85</xdr:row>
      <xdr:rowOff>136398</xdr:rowOff>
    </xdr:to>
    <xdr:cxnSp macro="">
      <xdr:nvCxnSpPr>
        <xdr:cNvPr id="287" name="直線コネクタ 286">
          <a:extLst>
            <a:ext uri="{FF2B5EF4-FFF2-40B4-BE49-F238E27FC236}">
              <a16:creationId xmlns:a16="http://schemas.microsoft.com/office/drawing/2014/main" id="{28636280-D7E7-48E8-B532-D5609215534C}"/>
            </a:ext>
          </a:extLst>
        </xdr:cNvPr>
        <xdr:cNvCxnSpPr/>
      </xdr:nvCxnSpPr>
      <xdr:spPr>
        <a:xfrm>
          <a:off x="4546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8" name="【福祉施設】&#10;有形固定資産減価償却率最大値テキスト">
          <a:extLst>
            <a:ext uri="{FF2B5EF4-FFF2-40B4-BE49-F238E27FC236}">
              <a16:creationId xmlns:a16="http://schemas.microsoft.com/office/drawing/2014/main" id="{2E523133-0563-4EED-AF17-A60DDEBB7019}"/>
            </a:ext>
          </a:extLst>
        </xdr:cNvPr>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9" name="直線コネクタ 288">
          <a:extLst>
            <a:ext uri="{FF2B5EF4-FFF2-40B4-BE49-F238E27FC236}">
              <a16:creationId xmlns:a16="http://schemas.microsoft.com/office/drawing/2014/main" id="{4FF1EBE0-D834-4121-B607-DBA29A976874}"/>
            </a:ext>
          </a:extLst>
        </xdr:cNvPr>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76471</xdr:rowOff>
    </xdr:from>
    <xdr:ext cx="405111" cy="259045"/>
    <xdr:sp macro="" textlink="">
      <xdr:nvSpPr>
        <xdr:cNvPr id="290" name="【福祉施設】&#10;有形固定資産減価償却率平均値テキスト">
          <a:extLst>
            <a:ext uri="{FF2B5EF4-FFF2-40B4-BE49-F238E27FC236}">
              <a16:creationId xmlns:a16="http://schemas.microsoft.com/office/drawing/2014/main" id="{B5BAAE7C-D8F8-469D-8584-6D55E2C79127}"/>
            </a:ext>
          </a:extLst>
        </xdr:cNvPr>
        <xdr:cNvSpPr txBox="1"/>
      </xdr:nvSpPr>
      <xdr:spPr>
        <a:xfrm>
          <a:off x="4673600" y="13621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91" name="フローチャート: 判断 290">
          <a:extLst>
            <a:ext uri="{FF2B5EF4-FFF2-40B4-BE49-F238E27FC236}">
              <a16:creationId xmlns:a16="http://schemas.microsoft.com/office/drawing/2014/main" id="{5180D5B2-4F35-4C08-9EAF-1D67A2FBF284}"/>
            </a:ext>
          </a:extLst>
        </xdr:cNvPr>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92" name="フローチャート: 判断 291">
          <a:extLst>
            <a:ext uri="{FF2B5EF4-FFF2-40B4-BE49-F238E27FC236}">
              <a16:creationId xmlns:a16="http://schemas.microsoft.com/office/drawing/2014/main" id="{BD628C18-3A6A-47B0-A4FD-5E4CB2223E49}"/>
            </a:ext>
          </a:extLst>
        </xdr:cNvPr>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51308</xdr:rowOff>
    </xdr:from>
    <xdr:to>
      <xdr:col>15</xdr:col>
      <xdr:colOff>101600</xdr:colOff>
      <xdr:row>80</xdr:row>
      <xdr:rowOff>152908</xdr:rowOff>
    </xdr:to>
    <xdr:sp macro="" textlink="">
      <xdr:nvSpPr>
        <xdr:cNvPr id="293" name="フローチャート: 判断 292">
          <a:extLst>
            <a:ext uri="{FF2B5EF4-FFF2-40B4-BE49-F238E27FC236}">
              <a16:creationId xmlns:a16="http://schemas.microsoft.com/office/drawing/2014/main" id="{1A91BA0A-B24C-44C0-BBEA-BCE11447CA30}"/>
            </a:ext>
          </a:extLst>
        </xdr:cNvPr>
        <xdr:cNvSpPr/>
      </xdr:nvSpPr>
      <xdr:spPr>
        <a:xfrm>
          <a:off x="2857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30735</xdr:rowOff>
    </xdr:from>
    <xdr:to>
      <xdr:col>10</xdr:col>
      <xdr:colOff>165100</xdr:colOff>
      <xdr:row>80</xdr:row>
      <xdr:rowOff>132335</xdr:rowOff>
    </xdr:to>
    <xdr:sp macro="" textlink="">
      <xdr:nvSpPr>
        <xdr:cNvPr id="294" name="フローチャート: 判断 293">
          <a:extLst>
            <a:ext uri="{FF2B5EF4-FFF2-40B4-BE49-F238E27FC236}">
              <a16:creationId xmlns:a16="http://schemas.microsoft.com/office/drawing/2014/main" id="{EC545E54-994C-426A-B69B-2A8EDFFE7888}"/>
            </a:ext>
          </a:extLst>
        </xdr:cNvPr>
        <xdr:cNvSpPr/>
      </xdr:nvSpPr>
      <xdr:spPr>
        <a:xfrm>
          <a:off x="1968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1015</xdr:rowOff>
    </xdr:from>
    <xdr:to>
      <xdr:col>6</xdr:col>
      <xdr:colOff>38100</xdr:colOff>
      <xdr:row>80</xdr:row>
      <xdr:rowOff>102615</xdr:rowOff>
    </xdr:to>
    <xdr:sp macro="" textlink="">
      <xdr:nvSpPr>
        <xdr:cNvPr id="295" name="フローチャート: 判断 294">
          <a:extLst>
            <a:ext uri="{FF2B5EF4-FFF2-40B4-BE49-F238E27FC236}">
              <a16:creationId xmlns:a16="http://schemas.microsoft.com/office/drawing/2014/main" id="{AB092BAC-FC95-42DE-912D-48969B64229E}"/>
            </a:ext>
          </a:extLst>
        </xdr:cNvPr>
        <xdr:cNvSpPr/>
      </xdr:nvSpPr>
      <xdr:spPr>
        <a:xfrm>
          <a:off x="1079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10CDAC4-636C-4250-9717-16B289C91B0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92C57A5-A831-4B22-B7F7-F4701913C31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CF4AE90-FE1C-4952-BC51-1243453FD70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9BCCF3A-5CE7-4F78-9D87-60FA08B181E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57E634D-3C32-406E-A10A-F6471706B50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71882</xdr:rowOff>
    </xdr:from>
    <xdr:to>
      <xdr:col>24</xdr:col>
      <xdr:colOff>114300</xdr:colOff>
      <xdr:row>85</xdr:row>
      <xdr:rowOff>2032</xdr:rowOff>
    </xdr:to>
    <xdr:sp macro="" textlink="">
      <xdr:nvSpPr>
        <xdr:cNvPr id="301" name="楕円 300">
          <a:extLst>
            <a:ext uri="{FF2B5EF4-FFF2-40B4-BE49-F238E27FC236}">
              <a16:creationId xmlns:a16="http://schemas.microsoft.com/office/drawing/2014/main" id="{FFEEA014-2724-4907-A733-0A005267DBC6}"/>
            </a:ext>
          </a:extLst>
        </xdr:cNvPr>
        <xdr:cNvSpPr/>
      </xdr:nvSpPr>
      <xdr:spPr>
        <a:xfrm>
          <a:off x="45847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50309</xdr:rowOff>
    </xdr:from>
    <xdr:ext cx="405111" cy="259045"/>
    <xdr:sp macro="" textlink="">
      <xdr:nvSpPr>
        <xdr:cNvPr id="302" name="【福祉施設】&#10;有形固定資産減価償却率該当値テキスト">
          <a:extLst>
            <a:ext uri="{FF2B5EF4-FFF2-40B4-BE49-F238E27FC236}">
              <a16:creationId xmlns:a16="http://schemas.microsoft.com/office/drawing/2014/main" id="{A74CF683-DDBA-41D2-8C40-21A42645E302}"/>
            </a:ext>
          </a:extLst>
        </xdr:cNvPr>
        <xdr:cNvSpPr txBox="1"/>
      </xdr:nvSpPr>
      <xdr:spPr>
        <a:xfrm>
          <a:off x="4673600" y="1445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67311</xdr:rowOff>
    </xdr:from>
    <xdr:to>
      <xdr:col>20</xdr:col>
      <xdr:colOff>38100</xdr:colOff>
      <xdr:row>84</xdr:row>
      <xdr:rowOff>168911</xdr:rowOff>
    </xdr:to>
    <xdr:sp macro="" textlink="">
      <xdr:nvSpPr>
        <xdr:cNvPr id="303" name="楕円 302">
          <a:extLst>
            <a:ext uri="{FF2B5EF4-FFF2-40B4-BE49-F238E27FC236}">
              <a16:creationId xmlns:a16="http://schemas.microsoft.com/office/drawing/2014/main" id="{9E439CC3-4B29-4B5F-B111-8D0C6A7ABA66}"/>
            </a:ext>
          </a:extLst>
        </xdr:cNvPr>
        <xdr:cNvSpPr/>
      </xdr:nvSpPr>
      <xdr:spPr>
        <a:xfrm>
          <a:off x="3746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118111</xdr:rowOff>
    </xdr:from>
    <xdr:to>
      <xdr:col>24</xdr:col>
      <xdr:colOff>63500</xdr:colOff>
      <xdr:row>84</xdr:row>
      <xdr:rowOff>122682</xdr:rowOff>
    </xdr:to>
    <xdr:cxnSp macro="">
      <xdr:nvCxnSpPr>
        <xdr:cNvPr id="304" name="直線コネクタ 303">
          <a:extLst>
            <a:ext uri="{FF2B5EF4-FFF2-40B4-BE49-F238E27FC236}">
              <a16:creationId xmlns:a16="http://schemas.microsoft.com/office/drawing/2014/main" id="{A7479397-6086-44F6-90CC-7FC1E6B29DC0}"/>
            </a:ext>
          </a:extLst>
        </xdr:cNvPr>
        <xdr:cNvCxnSpPr/>
      </xdr:nvCxnSpPr>
      <xdr:spPr>
        <a:xfrm>
          <a:off x="3797300" y="1451991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101600</xdr:rowOff>
    </xdr:from>
    <xdr:to>
      <xdr:col>15</xdr:col>
      <xdr:colOff>101600</xdr:colOff>
      <xdr:row>85</xdr:row>
      <xdr:rowOff>31750</xdr:rowOff>
    </xdr:to>
    <xdr:sp macro="" textlink="">
      <xdr:nvSpPr>
        <xdr:cNvPr id="305" name="楕円 304">
          <a:extLst>
            <a:ext uri="{FF2B5EF4-FFF2-40B4-BE49-F238E27FC236}">
              <a16:creationId xmlns:a16="http://schemas.microsoft.com/office/drawing/2014/main" id="{E05E633D-FCA5-4FBD-A326-113C7461C208}"/>
            </a:ext>
          </a:extLst>
        </xdr:cNvPr>
        <xdr:cNvSpPr/>
      </xdr:nvSpPr>
      <xdr:spPr>
        <a:xfrm>
          <a:off x="2857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118111</xdr:rowOff>
    </xdr:from>
    <xdr:to>
      <xdr:col>19</xdr:col>
      <xdr:colOff>177800</xdr:colOff>
      <xdr:row>84</xdr:row>
      <xdr:rowOff>152400</xdr:rowOff>
    </xdr:to>
    <xdr:cxnSp macro="">
      <xdr:nvCxnSpPr>
        <xdr:cNvPr id="306" name="直線コネクタ 305">
          <a:extLst>
            <a:ext uri="{FF2B5EF4-FFF2-40B4-BE49-F238E27FC236}">
              <a16:creationId xmlns:a16="http://schemas.microsoft.com/office/drawing/2014/main" id="{1F62068E-4806-49DD-BE53-F88606892B90}"/>
            </a:ext>
          </a:extLst>
        </xdr:cNvPr>
        <xdr:cNvCxnSpPr/>
      </xdr:nvCxnSpPr>
      <xdr:spPr>
        <a:xfrm flipV="1">
          <a:off x="2908300" y="145199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85598</xdr:rowOff>
    </xdr:from>
    <xdr:to>
      <xdr:col>10</xdr:col>
      <xdr:colOff>165100</xdr:colOff>
      <xdr:row>85</xdr:row>
      <xdr:rowOff>15748</xdr:rowOff>
    </xdr:to>
    <xdr:sp macro="" textlink="">
      <xdr:nvSpPr>
        <xdr:cNvPr id="307" name="楕円 306">
          <a:extLst>
            <a:ext uri="{FF2B5EF4-FFF2-40B4-BE49-F238E27FC236}">
              <a16:creationId xmlns:a16="http://schemas.microsoft.com/office/drawing/2014/main" id="{8ED7DA4C-BDD4-4613-8C2B-B5C122BD8C3B}"/>
            </a:ext>
          </a:extLst>
        </xdr:cNvPr>
        <xdr:cNvSpPr/>
      </xdr:nvSpPr>
      <xdr:spPr>
        <a:xfrm>
          <a:off x="1968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136398</xdr:rowOff>
    </xdr:from>
    <xdr:to>
      <xdr:col>15</xdr:col>
      <xdr:colOff>50800</xdr:colOff>
      <xdr:row>84</xdr:row>
      <xdr:rowOff>152400</xdr:rowOff>
    </xdr:to>
    <xdr:cxnSp macro="">
      <xdr:nvCxnSpPr>
        <xdr:cNvPr id="308" name="直線コネクタ 307">
          <a:extLst>
            <a:ext uri="{FF2B5EF4-FFF2-40B4-BE49-F238E27FC236}">
              <a16:creationId xmlns:a16="http://schemas.microsoft.com/office/drawing/2014/main" id="{052D054C-7C02-45B3-A312-66C03F88BB3E}"/>
            </a:ext>
          </a:extLst>
        </xdr:cNvPr>
        <xdr:cNvCxnSpPr/>
      </xdr:nvCxnSpPr>
      <xdr:spPr>
        <a:xfrm>
          <a:off x="2019300" y="145381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19304</xdr:rowOff>
    </xdr:from>
    <xdr:to>
      <xdr:col>6</xdr:col>
      <xdr:colOff>38100</xdr:colOff>
      <xdr:row>84</xdr:row>
      <xdr:rowOff>120904</xdr:rowOff>
    </xdr:to>
    <xdr:sp macro="" textlink="">
      <xdr:nvSpPr>
        <xdr:cNvPr id="309" name="楕円 308">
          <a:extLst>
            <a:ext uri="{FF2B5EF4-FFF2-40B4-BE49-F238E27FC236}">
              <a16:creationId xmlns:a16="http://schemas.microsoft.com/office/drawing/2014/main" id="{BDF57F9E-3EB0-4D65-932E-F6797A26CFA6}"/>
            </a:ext>
          </a:extLst>
        </xdr:cNvPr>
        <xdr:cNvSpPr/>
      </xdr:nvSpPr>
      <xdr:spPr>
        <a:xfrm>
          <a:off x="1079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70104</xdr:rowOff>
    </xdr:from>
    <xdr:to>
      <xdr:col>10</xdr:col>
      <xdr:colOff>114300</xdr:colOff>
      <xdr:row>84</xdr:row>
      <xdr:rowOff>136398</xdr:rowOff>
    </xdr:to>
    <xdr:cxnSp macro="">
      <xdr:nvCxnSpPr>
        <xdr:cNvPr id="310" name="直線コネクタ 309">
          <a:extLst>
            <a:ext uri="{FF2B5EF4-FFF2-40B4-BE49-F238E27FC236}">
              <a16:creationId xmlns:a16="http://schemas.microsoft.com/office/drawing/2014/main" id="{0E68811A-8852-4C25-8F62-B1F260F8B161}"/>
            </a:ext>
          </a:extLst>
        </xdr:cNvPr>
        <xdr:cNvCxnSpPr/>
      </xdr:nvCxnSpPr>
      <xdr:spPr>
        <a:xfrm>
          <a:off x="1130300" y="1447190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142003</xdr:rowOff>
    </xdr:from>
    <xdr:ext cx="405111" cy="259045"/>
    <xdr:sp macro="" textlink="">
      <xdr:nvSpPr>
        <xdr:cNvPr id="311" name="n_1aveValue【福祉施設】&#10;有形固定資産減価償却率">
          <a:extLst>
            <a:ext uri="{FF2B5EF4-FFF2-40B4-BE49-F238E27FC236}">
              <a16:creationId xmlns:a16="http://schemas.microsoft.com/office/drawing/2014/main" id="{7FCD296A-5485-4D94-8886-0840774A481A}"/>
            </a:ext>
          </a:extLst>
        </xdr:cNvPr>
        <xdr:cNvSpPr txBox="1"/>
      </xdr:nvSpPr>
      <xdr:spPr>
        <a:xfrm>
          <a:off x="35820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169435</xdr:rowOff>
    </xdr:from>
    <xdr:ext cx="405111" cy="259045"/>
    <xdr:sp macro="" textlink="">
      <xdr:nvSpPr>
        <xdr:cNvPr id="312" name="n_2aveValue【福祉施設】&#10;有形固定資産減価償却率">
          <a:extLst>
            <a:ext uri="{FF2B5EF4-FFF2-40B4-BE49-F238E27FC236}">
              <a16:creationId xmlns:a16="http://schemas.microsoft.com/office/drawing/2014/main" id="{823CCCD7-2F09-4641-9985-49FD49293156}"/>
            </a:ext>
          </a:extLst>
        </xdr:cNvPr>
        <xdr:cNvSpPr txBox="1"/>
      </xdr:nvSpPr>
      <xdr:spPr>
        <a:xfrm>
          <a:off x="27057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148862</xdr:rowOff>
    </xdr:from>
    <xdr:ext cx="405111" cy="259045"/>
    <xdr:sp macro="" textlink="">
      <xdr:nvSpPr>
        <xdr:cNvPr id="313" name="n_3aveValue【福祉施設】&#10;有形固定資産減価償却率">
          <a:extLst>
            <a:ext uri="{FF2B5EF4-FFF2-40B4-BE49-F238E27FC236}">
              <a16:creationId xmlns:a16="http://schemas.microsoft.com/office/drawing/2014/main" id="{0206F2B1-D553-4CA2-BE4D-690539EA862F}"/>
            </a:ext>
          </a:extLst>
        </xdr:cNvPr>
        <xdr:cNvSpPr txBox="1"/>
      </xdr:nvSpPr>
      <xdr:spPr>
        <a:xfrm>
          <a:off x="1816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119142</xdr:rowOff>
    </xdr:from>
    <xdr:ext cx="405111" cy="259045"/>
    <xdr:sp macro="" textlink="">
      <xdr:nvSpPr>
        <xdr:cNvPr id="314" name="n_4aveValue【福祉施設】&#10;有形固定資産減価償却率">
          <a:extLst>
            <a:ext uri="{FF2B5EF4-FFF2-40B4-BE49-F238E27FC236}">
              <a16:creationId xmlns:a16="http://schemas.microsoft.com/office/drawing/2014/main" id="{01B118E6-3828-4F19-AFF0-31DAAB68D748}"/>
            </a:ext>
          </a:extLst>
        </xdr:cNvPr>
        <xdr:cNvSpPr txBox="1"/>
      </xdr:nvSpPr>
      <xdr:spPr>
        <a:xfrm>
          <a:off x="927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160038</xdr:rowOff>
    </xdr:from>
    <xdr:ext cx="405111" cy="259045"/>
    <xdr:sp macro="" textlink="">
      <xdr:nvSpPr>
        <xdr:cNvPr id="315" name="n_1mainValue【福祉施設】&#10;有形固定資産減価償却率">
          <a:extLst>
            <a:ext uri="{FF2B5EF4-FFF2-40B4-BE49-F238E27FC236}">
              <a16:creationId xmlns:a16="http://schemas.microsoft.com/office/drawing/2014/main" id="{3340A355-B3EF-485F-BF1B-0D05E104D017}"/>
            </a:ext>
          </a:extLst>
        </xdr:cNvPr>
        <xdr:cNvSpPr txBox="1"/>
      </xdr:nvSpPr>
      <xdr:spPr>
        <a:xfrm>
          <a:off x="35820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22877</xdr:rowOff>
    </xdr:from>
    <xdr:ext cx="405111" cy="259045"/>
    <xdr:sp macro="" textlink="">
      <xdr:nvSpPr>
        <xdr:cNvPr id="316" name="n_2mainValue【福祉施設】&#10;有形固定資産減価償却率">
          <a:extLst>
            <a:ext uri="{FF2B5EF4-FFF2-40B4-BE49-F238E27FC236}">
              <a16:creationId xmlns:a16="http://schemas.microsoft.com/office/drawing/2014/main" id="{BA4B3F0E-85E8-477A-9C8F-910F62DCA6C3}"/>
            </a:ext>
          </a:extLst>
        </xdr:cNvPr>
        <xdr:cNvSpPr txBox="1"/>
      </xdr:nvSpPr>
      <xdr:spPr>
        <a:xfrm>
          <a:off x="2705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6875</xdr:rowOff>
    </xdr:from>
    <xdr:ext cx="405111" cy="259045"/>
    <xdr:sp macro="" textlink="">
      <xdr:nvSpPr>
        <xdr:cNvPr id="317" name="n_3mainValue【福祉施設】&#10;有形固定資産減価償却率">
          <a:extLst>
            <a:ext uri="{FF2B5EF4-FFF2-40B4-BE49-F238E27FC236}">
              <a16:creationId xmlns:a16="http://schemas.microsoft.com/office/drawing/2014/main" id="{2D78F59B-769B-4FEB-8B15-59104CD5B83C}"/>
            </a:ext>
          </a:extLst>
        </xdr:cNvPr>
        <xdr:cNvSpPr txBox="1"/>
      </xdr:nvSpPr>
      <xdr:spPr>
        <a:xfrm>
          <a:off x="1816744" y="1458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112031</xdr:rowOff>
    </xdr:from>
    <xdr:ext cx="405111" cy="259045"/>
    <xdr:sp macro="" textlink="">
      <xdr:nvSpPr>
        <xdr:cNvPr id="318" name="n_4mainValue【福祉施設】&#10;有形固定資産減価償却率">
          <a:extLst>
            <a:ext uri="{FF2B5EF4-FFF2-40B4-BE49-F238E27FC236}">
              <a16:creationId xmlns:a16="http://schemas.microsoft.com/office/drawing/2014/main" id="{B3D59F87-6ABD-465B-915C-AECD3D228D54}"/>
            </a:ext>
          </a:extLst>
        </xdr:cNvPr>
        <xdr:cNvSpPr txBox="1"/>
      </xdr:nvSpPr>
      <xdr:spPr>
        <a:xfrm>
          <a:off x="927744" y="1451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38077F1D-E079-43EA-95E3-2F6DB99FB5E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D93956F7-9631-4B33-A4BB-46A7485D61A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E3D686A6-99D4-4AE4-A47A-C9C8334A6DE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1337A05F-E44A-4B6E-A99C-B2309BB83E2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68992955-8378-4469-BAEA-223D87FDAEC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35F85700-A09A-4A7E-9983-23078FAE093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5B86435B-84AF-4740-8EA3-22113AF4C13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E12A8CAF-F1B7-444C-8DC7-1CC64957BFF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12D174E2-3F4D-4E7F-AB0A-696315AA43F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2A983478-272B-49F9-A7B9-B03BE316955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a:extLst>
            <a:ext uri="{FF2B5EF4-FFF2-40B4-BE49-F238E27FC236}">
              <a16:creationId xmlns:a16="http://schemas.microsoft.com/office/drawing/2014/main" id="{67D5DB06-4D27-4D75-ACE6-C9B1B0BBAD7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a:extLst>
            <a:ext uri="{FF2B5EF4-FFF2-40B4-BE49-F238E27FC236}">
              <a16:creationId xmlns:a16="http://schemas.microsoft.com/office/drawing/2014/main" id="{A6F23DC7-A9BB-46EB-AF42-BE4378F8FF9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a:extLst>
            <a:ext uri="{FF2B5EF4-FFF2-40B4-BE49-F238E27FC236}">
              <a16:creationId xmlns:a16="http://schemas.microsoft.com/office/drawing/2014/main" id="{550392B0-9493-46BD-997A-C8567AD4F8B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a:extLst>
            <a:ext uri="{FF2B5EF4-FFF2-40B4-BE49-F238E27FC236}">
              <a16:creationId xmlns:a16="http://schemas.microsoft.com/office/drawing/2014/main" id="{CB045E0A-C22E-476D-B008-CDAB63AFF2F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a:extLst>
            <a:ext uri="{FF2B5EF4-FFF2-40B4-BE49-F238E27FC236}">
              <a16:creationId xmlns:a16="http://schemas.microsoft.com/office/drawing/2014/main" id="{360F78CC-BB64-45EB-A699-C769B0107BD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a:extLst>
            <a:ext uri="{FF2B5EF4-FFF2-40B4-BE49-F238E27FC236}">
              <a16:creationId xmlns:a16="http://schemas.microsoft.com/office/drawing/2014/main" id="{0843E6E6-163A-4327-AC71-6AF7A440C8F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a:extLst>
            <a:ext uri="{FF2B5EF4-FFF2-40B4-BE49-F238E27FC236}">
              <a16:creationId xmlns:a16="http://schemas.microsoft.com/office/drawing/2014/main" id="{7F78A629-F9E9-4A3A-845C-2BA0D5710F4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a:extLst>
            <a:ext uri="{FF2B5EF4-FFF2-40B4-BE49-F238E27FC236}">
              <a16:creationId xmlns:a16="http://schemas.microsoft.com/office/drawing/2014/main" id="{531F3900-880B-4C31-8BAD-450DE771DE7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a:extLst>
            <a:ext uri="{FF2B5EF4-FFF2-40B4-BE49-F238E27FC236}">
              <a16:creationId xmlns:a16="http://schemas.microsoft.com/office/drawing/2014/main" id="{8FDB3AFA-9589-44F4-9F0E-2E5EFD75029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a:extLst>
            <a:ext uri="{FF2B5EF4-FFF2-40B4-BE49-F238E27FC236}">
              <a16:creationId xmlns:a16="http://schemas.microsoft.com/office/drawing/2014/main" id="{1D5F7332-737E-41DF-BCE7-553562D03C4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a:extLst>
            <a:ext uri="{FF2B5EF4-FFF2-40B4-BE49-F238E27FC236}">
              <a16:creationId xmlns:a16="http://schemas.microsoft.com/office/drawing/2014/main" id="{86A427EB-C7E5-40DF-A56A-DBA5ED0E3CB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a:extLst>
            <a:ext uri="{FF2B5EF4-FFF2-40B4-BE49-F238E27FC236}">
              <a16:creationId xmlns:a16="http://schemas.microsoft.com/office/drawing/2014/main" id="{71FC27C0-B558-4C2F-AC3D-99680F6F057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FA88C47D-5E65-434F-89D5-47B73815739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CA78F7D4-54D9-4DB2-AEA9-FBF0FD30F4A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DE7FBCA6-33B4-4EAD-96D0-8A40FE765C4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170362</xdr:rowOff>
    </xdr:from>
    <xdr:to>
      <xdr:col>54</xdr:col>
      <xdr:colOff>189865</xdr:colOff>
      <xdr:row>86</xdr:row>
      <xdr:rowOff>109945</xdr:rowOff>
    </xdr:to>
    <xdr:cxnSp macro="">
      <xdr:nvCxnSpPr>
        <xdr:cNvPr id="344" name="直線コネクタ 343">
          <a:extLst>
            <a:ext uri="{FF2B5EF4-FFF2-40B4-BE49-F238E27FC236}">
              <a16:creationId xmlns:a16="http://schemas.microsoft.com/office/drawing/2014/main" id="{31C51201-FE2D-4218-A869-4B5D51146056}"/>
            </a:ext>
          </a:extLst>
        </xdr:cNvPr>
        <xdr:cNvCxnSpPr/>
      </xdr:nvCxnSpPr>
      <xdr:spPr>
        <a:xfrm flipV="1">
          <a:off x="10476865" y="13372012"/>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45" name="【福祉施設】&#10;一人当たり面積最小値テキスト">
          <a:extLst>
            <a:ext uri="{FF2B5EF4-FFF2-40B4-BE49-F238E27FC236}">
              <a16:creationId xmlns:a16="http://schemas.microsoft.com/office/drawing/2014/main" id="{1C99594A-85A2-4035-8491-98B2432372F5}"/>
            </a:ext>
          </a:extLst>
        </xdr:cNvPr>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46" name="直線コネクタ 345">
          <a:extLst>
            <a:ext uri="{FF2B5EF4-FFF2-40B4-BE49-F238E27FC236}">
              <a16:creationId xmlns:a16="http://schemas.microsoft.com/office/drawing/2014/main" id="{57B23AED-0774-490E-8B3A-E01514443669}"/>
            </a:ext>
          </a:extLst>
        </xdr:cNvPr>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117039</xdr:rowOff>
    </xdr:from>
    <xdr:ext cx="469744" cy="259045"/>
    <xdr:sp macro="" textlink="">
      <xdr:nvSpPr>
        <xdr:cNvPr id="347" name="【福祉施設】&#10;一人当たり面積最大値テキスト">
          <a:extLst>
            <a:ext uri="{FF2B5EF4-FFF2-40B4-BE49-F238E27FC236}">
              <a16:creationId xmlns:a16="http://schemas.microsoft.com/office/drawing/2014/main" id="{CE95F7D0-3D9F-420C-8643-2A4185C9A330}"/>
            </a:ext>
          </a:extLst>
        </xdr:cNvPr>
        <xdr:cNvSpPr txBox="1"/>
      </xdr:nvSpPr>
      <xdr:spPr>
        <a:xfrm>
          <a:off x="10515600" y="1314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170362</xdr:rowOff>
    </xdr:from>
    <xdr:to>
      <xdr:col>55</xdr:col>
      <xdr:colOff>88900</xdr:colOff>
      <xdr:row>77</xdr:row>
      <xdr:rowOff>170362</xdr:rowOff>
    </xdr:to>
    <xdr:cxnSp macro="">
      <xdr:nvCxnSpPr>
        <xdr:cNvPr id="348" name="直線コネクタ 347">
          <a:extLst>
            <a:ext uri="{FF2B5EF4-FFF2-40B4-BE49-F238E27FC236}">
              <a16:creationId xmlns:a16="http://schemas.microsoft.com/office/drawing/2014/main" id="{32F32AEE-0E8C-4747-BA4F-6F82C69ED032}"/>
            </a:ext>
          </a:extLst>
        </xdr:cNvPr>
        <xdr:cNvCxnSpPr/>
      </xdr:nvCxnSpPr>
      <xdr:spPr>
        <a:xfrm>
          <a:off x="10388600" y="133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119578</xdr:rowOff>
    </xdr:from>
    <xdr:ext cx="469744" cy="259045"/>
    <xdr:sp macro="" textlink="">
      <xdr:nvSpPr>
        <xdr:cNvPr id="349" name="【福祉施設】&#10;一人当たり面積平均値テキスト">
          <a:extLst>
            <a:ext uri="{FF2B5EF4-FFF2-40B4-BE49-F238E27FC236}">
              <a16:creationId xmlns:a16="http://schemas.microsoft.com/office/drawing/2014/main" id="{760DA5FD-0D3C-4247-B521-73FE92AF8624}"/>
            </a:ext>
          </a:extLst>
        </xdr:cNvPr>
        <xdr:cNvSpPr txBox="1"/>
      </xdr:nvSpPr>
      <xdr:spPr>
        <a:xfrm>
          <a:off x="10515600" y="14178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96701</xdr:rowOff>
    </xdr:from>
    <xdr:to>
      <xdr:col>55</xdr:col>
      <xdr:colOff>50800</xdr:colOff>
      <xdr:row>84</xdr:row>
      <xdr:rowOff>26851</xdr:rowOff>
    </xdr:to>
    <xdr:sp macro="" textlink="">
      <xdr:nvSpPr>
        <xdr:cNvPr id="350" name="フローチャート: 判断 349">
          <a:extLst>
            <a:ext uri="{FF2B5EF4-FFF2-40B4-BE49-F238E27FC236}">
              <a16:creationId xmlns:a16="http://schemas.microsoft.com/office/drawing/2014/main" id="{5111CA05-D7CA-4848-B128-19A05466E9C0}"/>
            </a:ext>
          </a:extLst>
        </xdr:cNvPr>
        <xdr:cNvSpPr/>
      </xdr:nvSpPr>
      <xdr:spPr>
        <a:xfrm>
          <a:off x="10426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93436</xdr:rowOff>
    </xdr:from>
    <xdr:to>
      <xdr:col>50</xdr:col>
      <xdr:colOff>165100</xdr:colOff>
      <xdr:row>84</xdr:row>
      <xdr:rowOff>23586</xdr:rowOff>
    </xdr:to>
    <xdr:sp macro="" textlink="">
      <xdr:nvSpPr>
        <xdr:cNvPr id="351" name="フローチャート: 判断 350">
          <a:extLst>
            <a:ext uri="{FF2B5EF4-FFF2-40B4-BE49-F238E27FC236}">
              <a16:creationId xmlns:a16="http://schemas.microsoft.com/office/drawing/2014/main" id="{3128CF1F-E744-43BC-9932-91E128C95343}"/>
            </a:ext>
          </a:extLst>
        </xdr:cNvPr>
        <xdr:cNvSpPr/>
      </xdr:nvSpPr>
      <xdr:spPr>
        <a:xfrm>
          <a:off x="9588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144055</xdr:rowOff>
    </xdr:from>
    <xdr:to>
      <xdr:col>46</xdr:col>
      <xdr:colOff>38100</xdr:colOff>
      <xdr:row>83</xdr:row>
      <xdr:rowOff>74205</xdr:rowOff>
    </xdr:to>
    <xdr:sp macro="" textlink="">
      <xdr:nvSpPr>
        <xdr:cNvPr id="352" name="フローチャート: 判断 351">
          <a:extLst>
            <a:ext uri="{FF2B5EF4-FFF2-40B4-BE49-F238E27FC236}">
              <a16:creationId xmlns:a16="http://schemas.microsoft.com/office/drawing/2014/main" id="{775D8B01-6AF6-469D-9BCD-3F8C74211183}"/>
            </a:ext>
          </a:extLst>
        </xdr:cNvPr>
        <xdr:cNvSpPr/>
      </xdr:nvSpPr>
      <xdr:spPr>
        <a:xfrm>
          <a:off x="8699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111398</xdr:rowOff>
    </xdr:from>
    <xdr:to>
      <xdr:col>41</xdr:col>
      <xdr:colOff>101600</xdr:colOff>
      <xdr:row>85</xdr:row>
      <xdr:rowOff>41548</xdr:rowOff>
    </xdr:to>
    <xdr:sp macro="" textlink="">
      <xdr:nvSpPr>
        <xdr:cNvPr id="353" name="フローチャート: 判断 352">
          <a:extLst>
            <a:ext uri="{FF2B5EF4-FFF2-40B4-BE49-F238E27FC236}">
              <a16:creationId xmlns:a16="http://schemas.microsoft.com/office/drawing/2014/main" id="{492D967A-3893-4CB7-866E-8754E7A25A46}"/>
            </a:ext>
          </a:extLst>
        </xdr:cNvPr>
        <xdr:cNvSpPr/>
      </xdr:nvSpPr>
      <xdr:spPr>
        <a:xfrm>
          <a:off x="7810500" y="1451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91802</xdr:rowOff>
    </xdr:from>
    <xdr:to>
      <xdr:col>36</xdr:col>
      <xdr:colOff>165100</xdr:colOff>
      <xdr:row>85</xdr:row>
      <xdr:rowOff>21952</xdr:rowOff>
    </xdr:to>
    <xdr:sp macro="" textlink="">
      <xdr:nvSpPr>
        <xdr:cNvPr id="354" name="フローチャート: 判断 353">
          <a:extLst>
            <a:ext uri="{FF2B5EF4-FFF2-40B4-BE49-F238E27FC236}">
              <a16:creationId xmlns:a16="http://schemas.microsoft.com/office/drawing/2014/main" id="{95966DB8-9709-45BF-98EC-B3702B427907}"/>
            </a:ext>
          </a:extLst>
        </xdr:cNvPr>
        <xdr:cNvSpPr/>
      </xdr:nvSpPr>
      <xdr:spPr>
        <a:xfrm>
          <a:off x="6921500" y="1449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6707BA9-41AB-45A2-9680-2EC650E8FCA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E2EBAA3-5ACB-4370-86AD-D5DE6F8D209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C6F9B7D-34D1-4F70-A188-AA35C4B8730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1EEC25E-2BDC-4026-A38E-3C10939183D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C448AE4-1475-4E4F-A42B-EDBF09B7218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59145</xdr:rowOff>
    </xdr:from>
    <xdr:to>
      <xdr:col>55</xdr:col>
      <xdr:colOff>50800</xdr:colOff>
      <xdr:row>86</xdr:row>
      <xdr:rowOff>160745</xdr:rowOff>
    </xdr:to>
    <xdr:sp macro="" textlink="">
      <xdr:nvSpPr>
        <xdr:cNvPr id="360" name="楕円 359">
          <a:extLst>
            <a:ext uri="{FF2B5EF4-FFF2-40B4-BE49-F238E27FC236}">
              <a16:creationId xmlns:a16="http://schemas.microsoft.com/office/drawing/2014/main" id="{7097E47C-BEB3-40C8-9069-4D7DC029F286}"/>
            </a:ext>
          </a:extLst>
        </xdr:cNvPr>
        <xdr:cNvSpPr/>
      </xdr:nvSpPr>
      <xdr:spPr>
        <a:xfrm>
          <a:off x="104267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145522</xdr:rowOff>
    </xdr:from>
    <xdr:ext cx="469744" cy="259045"/>
    <xdr:sp macro="" textlink="">
      <xdr:nvSpPr>
        <xdr:cNvPr id="361" name="【福祉施設】&#10;一人当たり面積該当値テキスト">
          <a:extLst>
            <a:ext uri="{FF2B5EF4-FFF2-40B4-BE49-F238E27FC236}">
              <a16:creationId xmlns:a16="http://schemas.microsoft.com/office/drawing/2014/main" id="{69A3E268-E759-4B2A-80F6-608E6F79529F}"/>
            </a:ext>
          </a:extLst>
        </xdr:cNvPr>
        <xdr:cNvSpPr txBox="1"/>
      </xdr:nvSpPr>
      <xdr:spPr>
        <a:xfrm>
          <a:off x="10515600" y="1471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62412</xdr:rowOff>
    </xdr:from>
    <xdr:to>
      <xdr:col>50</xdr:col>
      <xdr:colOff>165100</xdr:colOff>
      <xdr:row>86</xdr:row>
      <xdr:rowOff>164012</xdr:rowOff>
    </xdr:to>
    <xdr:sp macro="" textlink="">
      <xdr:nvSpPr>
        <xdr:cNvPr id="362" name="楕円 361">
          <a:extLst>
            <a:ext uri="{FF2B5EF4-FFF2-40B4-BE49-F238E27FC236}">
              <a16:creationId xmlns:a16="http://schemas.microsoft.com/office/drawing/2014/main" id="{D8B69786-C054-4F5F-805C-4E3EBF8B1E02}"/>
            </a:ext>
          </a:extLst>
        </xdr:cNvPr>
        <xdr:cNvSpPr/>
      </xdr:nvSpPr>
      <xdr:spPr>
        <a:xfrm>
          <a:off x="9588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109945</xdr:rowOff>
    </xdr:from>
    <xdr:to>
      <xdr:col>55</xdr:col>
      <xdr:colOff>0</xdr:colOff>
      <xdr:row>86</xdr:row>
      <xdr:rowOff>113212</xdr:rowOff>
    </xdr:to>
    <xdr:cxnSp macro="">
      <xdr:nvCxnSpPr>
        <xdr:cNvPr id="363" name="直線コネクタ 362">
          <a:extLst>
            <a:ext uri="{FF2B5EF4-FFF2-40B4-BE49-F238E27FC236}">
              <a16:creationId xmlns:a16="http://schemas.microsoft.com/office/drawing/2014/main" id="{2AD39722-0825-4AD7-A8A6-732410CD1662}"/>
            </a:ext>
          </a:extLst>
        </xdr:cNvPr>
        <xdr:cNvCxnSpPr/>
      </xdr:nvCxnSpPr>
      <xdr:spPr>
        <a:xfrm flipV="1">
          <a:off x="9639300" y="148546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62412</xdr:rowOff>
    </xdr:from>
    <xdr:to>
      <xdr:col>46</xdr:col>
      <xdr:colOff>38100</xdr:colOff>
      <xdr:row>86</xdr:row>
      <xdr:rowOff>164012</xdr:rowOff>
    </xdr:to>
    <xdr:sp macro="" textlink="">
      <xdr:nvSpPr>
        <xdr:cNvPr id="364" name="楕円 363">
          <a:extLst>
            <a:ext uri="{FF2B5EF4-FFF2-40B4-BE49-F238E27FC236}">
              <a16:creationId xmlns:a16="http://schemas.microsoft.com/office/drawing/2014/main" id="{BAC2F7CE-FBED-42C0-894F-867F71BE375C}"/>
            </a:ext>
          </a:extLst>
        </xdr:cNvPr>
        <xdr:cNvSpPr/>
      </xdr:nvSpPr>
      <xdr:spPr>
        <a:xfrm>
          <a:off x="8699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113212</xdr:rowOff>
    </xdr:from>
    <xdr:to>
      <xdr:col>50</xdr:col>
      <xdr:colOff>114300</xdr:colOff>
      <xdr:row>86</xdr:row>
      <xdr:rowOff>113212</xdr:rowOff>
    </xdr:to>
    <xdr:cxnSp macro="">
      <xdr:nvCxnSpPr>
        <xdr:cNvPr id="365" name="直線コネクタ 364">
          <a:extLst>
            <a:ext uri="{FF2B5EF4-FFF2-40B4-BE49-F238E27FC236}">
              <a16:creationId xmlns:a16="http://schemas.microsoft.com/office/drawing/2014/main" id="{340BEF55-811A-4532-BB89-F87EFF8DD25D}"/>
            </a:ext>
          </a:extLst>
        </xdr:cNvPr>
        <xdr:cNvCxnSpPr/>
      </xdr:nvCxnSpPr>
      <xdr:spPr>
        <a:xfrm>
          <a:off x="8750300" y="14857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62412</xdr:rowOff>
    </xdr:from>
    <xdr:to>
      <xdr:col>41</xdr:col>
      <xdr:colOff>101600</xdr:colOff>
      <xdr:row>86</xdr:row>
      <xdr:rowOff>164012</xdr:rowOff>
    </xdr:to>
    <xdr:sp macro="" textlink="">
      <xdr:nvSpPr>
        <xdr:cNvPr id="366" name="楕円 365">
          <a:extLst>
            <a:ext uri="{FF2B5EF4-FFF2-40B4-BE49-F238E27FC236}">
              <a16:creationId xmlns:a16="http://schemas.microsoft.com/office/drawing/2014/main" id="{8BD48B17-9E30-4CE8-B0A4-A9910FE7C35D}"/>
            </a:ext>
          </a:extLst>
        </xdr:cNvPr>
        <xdr:cNvSpPr/>
      </xdr:nvSpPr>
      <xdr:spPr>
        <a:xfrm>
          <a:off x="7810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113212</xdr:rowOff>
    </xdr:from>
    <xdr:to>
      <xdr:col>45</xdr:col>
      <xdr:colOff>177800</xdr:colOff>
      <xdr:row>86</xdr:row>
      <xdr:rowOff>113212</xdr:rowOff>
    </xdr:to>
    <xdr:cxnSp macro="">
      <xdr:nvCxnSpPr>
        <xdr:cNvPr id="367" name="直線コネクタ 366">
          <a:extLst>
            <a:ext uri="{FF2B5EF4-FFF2-40B4-BE49-F238E27FC236}">
              <a16:creationId xmlns:a16="http://schemas.microsoft.com/office/drawing/2014/main" id="{CE7DE6EB-FA7A-4F57-AF86-CA3A50FE8386}"/>
            </a:ext>
          </a:extLst>
        </xdr:cNvPr>
        <xdr:cNvCxnSpPr/>
      </xdr:nvCxnSpPr>
      <xdr:spPr>
        <a:xfrm>
          <a:off x="7861300" y="14857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62412</xdr:rowOff>
    </xdr:from>
    <xdr:to>
      <xdr:col>36</xdr:col>
      <xdr:colOff>165100</xdr:colOff>
      <xdr:row>86</xdr:row>
      <xdr:rowOff>164012</xdr:rowOff>
    </xdr:to>
    <xdr:sp macro="" textlink="">
      <xdr:nvSpPr>
        <xdr:cNvPr id="368" name="楕円 367">
          <a:extLst>
            <a:ext uri="{FF2B5EF4-FFF2-40B4-BE49-F238E27FC236}">
              <a16:creationId xmlns:a16="http://schemas.microsoft.com/office/drawing/2014/main" id="{CDF1491F-5B58-491E-9639-FBAFDF8A43D1}"/>
            </a:ext>
          </a:extLst>
        </xdr:cNvPr>
        <xdr:cNvSpPr/>
      </xdr:nvSpPr>
      <xdr:spPr>
        <a:xfrm>
          <a:off x="6921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113212</xdr:rowOff>
    </xdr:from>
    <xdr:to>
      <xdr:col>41</xdr:col>
      <xdr:colOff>50800</xdr:colOff>
      <xdr:row>86</xdr:row>
      <xdr:rowOff>113212</xdr:rowOff>
    </xdr:to>
    <xdr:cxnSp macro="">
      <xdr:nvCxnSpPr>
        <xdr:cNvPr id="369" name="直線コネクタ 368">
          <a:extLst>
            <a:ext uri="{FF2B5EF4-FFF2-40B4-BE49-F238E27FC236}">
              <a16:creationId xmlns:a16="http://schemas.microsoft.com/office/drawing/2014/main" id="{D7F57EDE-8AE3-44E4-B413-D85C219D2E68}"/>
            </a:ext>
          </a:extLst>
        </xdr:cNvPr>
        <xdr:cNvCxnSpPr/>
      </xdr:nvCxnSpPr>
      <xdr:spPr>
        <a:xfrm>
          <a:off x="6972300" y="14857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40113</xdr:rowOff>
    </xdr:from>
    <xdr:ext cx="469744" cy="259045"/>
    <xdr:sp macro="" textlink="">
      <xdr:nvSpPr>
        <xdr:cNvPr id="370" name="n_1aveValue【福祉施設】&#10;一人当たり面積">
          <a:extLst>
            <a:ext uri="{FF2B5EF4-FFF2-40B4-BE49-F238E27FC236}">
              <a16:creationId xmlns:a16="http://schemas.microsoft.com/office/drawing/2014/main" id="{3F305B3D-D360-4FD8-8985-0A3F242997C1}"/>
            </a:ext>
          </a:extLst>
        </xdr:cNvPr>
        <xdr:cNvSpPr txBox="1"/>
      </xdr:nvSpPr>
      <xdr:spPr>
        <a:xfrm>
          <a:off x="93917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90732</xdr:rowOff>
    </xdr:from>
    <xdr:ext cx="469744" cy="259045"/>
    <xdr:sp macro="" textlink="">
      <xdr:nvSpPr>
        <xdr:cNvPr id="371" name="n_2aveValue【福祉施設】&#10;一人当たり面積">
          <a:extLst>
            <a:ext uri="{FF2B5EF4-FFF2-40B4-BE49-F238E27FC236}">
              <a16:creationId xmlns:a16="http://schemas.microsoft.com/office/drawing/2014/main" id="{C051D166-7A98-40A2-AF4B-440B10739B78}"/>
            </a:ext>
          </a:extLst>
        </xdr:cNvPr>
        <xdr:cNvSpPr txBox="1"/>
      </xdr:nvSpPr>
      <xdr:spPr>
        <a:xfrm>
          <a:off x="8515427" y="1397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58075</xdr:rowOff>
    </xdr:from>
    <xdr:ext cx="469744" cy="259045"/>
    <xdr:sp macro="" textlink="">
      <xdr:nvSpPr>
        <xdr:cNvPr id="372" name="n_3aveValue【福祉施設】&#10;一人当たり面積">
          <a:extLst>
            <a:ext uri="{FF2B5EF4-FFF2-40B4-BE49-F238E27FC236}">
              <a16:creationId xmlns:a16="http://schemas.microsoft.com/office/drawing/2014/main" id="{B24A6E96-441D-4304-92F3-B3700010357C}"/>
            </a:ext>
          </a:extLst>
        </xdr:cNvPr>
        <xdr:cNvSpPr txBox="1"/>
      </xdr:nvSpPr>
      <xdr:spPr>
        <a:xfrm>
          <a:off x="7626427" y="1428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38479</xdr:rowOff>
    </xdr:from>
    <xdr:ext cx="469744" cy="259045"/>
    <xdr:sp macro="" textlink="">
      <xdr:nvSpPr>
        <xdr:cNvPr id="373" name="n_4aveValue【福祉施設】&#10;一人当たり面積">
          <a:extLst>
            <a:ext uri="{FF2B5EF4-FFF2-40B4-BE49-F238E27FC236}">
              <a16:creationId xmlns:a16="http://schemas.microsoft.com/office/drawing/2014/main" id="{E95C7B09-4558-40BA-BD21-14B54FAEE20D}"/>
            </a:ext>
          </a:extLst>
        </xdr:cNvPr>
        <xdr:cNvSpPr txBox="1"/>
      </xdr:nvSpPr>
      <xdr:spPr>
        <a:xfrm>
          <a:off x="6737427" y="1426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155139</xdr:rowOff>
    </xdr:from>
    <xdr:ext cx="469744" cy="259045"/>
    <xdr:sp macro="" textlink="">
      <xdr:nvSpPr>
        <xdr:cNvPr id="374" name="n_1mainValue【福祉施設】&#10;一人当たり面積">
          <a:extLst>
            <a:ext uri="{FF2B5EF4-FFF2-40B4-BE49-F238E27FC236}">
              <a16:creationId xmlns:a16="http://schemas.microsoft.com/office/drawing/2014/main" id="{DF7D9321-1DC0-4156-B975-8F47A494D545}"/>
            </a:ext>
          </a:extLst>
        </xdr:cNvPr>
        <xdr:cNvSpPr txBox="1"/>
      </xdr:nvSpPr>
      <xdr:spPr>
        <a:xfrm>
          <a:off x="93917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155139</xdr:rowOff>
    </xdr:from>
    <xdr:ext cx="469744" cy="259045"/>
    <xdr:sp macro="" textlink="">
      <xdr:nvSpPr>
        <xdr:cNvPr id="375" name="n_2mainValue【福祉施設】&#10;一人当たり面積">
          <a:extLst>
            <a:ext uri="{FF2B5EF4-FFF2-40B4-BE49-F238E27FC236}">
              <a16:creationId xmlns:a16="http://schemas.microsoft.com/office/drawing/2014/main" id="{2B3BCEB8-4313-4964-BDF9-2861283A410F}"/>
            </a:ext>
          </a:extLst>
        </xdr:cNvPr>
        <xdr:cNvSpPr txBox="1"/>
      </xdr:nvSpPr>
      <xdr:spPr>
        <a:xfrm>
          <a:off x="85154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155139</xdr:rowOff>
    </xdr:from>
    <xdr:ext cx="469744" cy="259045"/>
    <xdr:sp macro="" textlink="">
      <xdr:nvSpPr>
        <xdr:cNvPr id="376" name="n_3mainValue【福祉施設】&#10;一人当たり面積">
          <a:extLst>
            <a:ext uri="{FF2B5EF4-FFF2-40B4-BE49-F238E27FC236}">
              <a16:creationId xmlns:a16="http://schemas.microsoft.com/office/drawing/2014/main" id="{FF917D05-1C71-431B-BFAC-85927AF7E91C}"/>
            </a:ext>
          </a:extLst>
        </xdr:cNvPr>
        <xdr:cNvSpPr txBox="1"/>
      </xdr:nvSpPr>
      <xdr:spPr>
        <a:xfrm>
          <a:off x="76264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155139</xdr:rowOff>
    </xdr:from>
    <xdr:ext cx="469744" cy="259045"/>
    <xdr:sp macro="" textlink="">
      <xdr:nvSpPr>
        <xdr:cNvPr id="377" name="n_4mainValue【福祉施設】&#10;一人当たり面積">
          <a:extLst>
            <a:ext uri="{FF2B5EF4-FFF2-40B4-BE49-F238E27FC236}">
              <a16:creationId xmlns:a16="http://schemas.microsoft.com/office/drawing/2014/main" id="{B36AC0D2-B34A-42B4-9AAF-447FFC5B2839}"/>
            </a:ext>
          </a:extLst>
        </xdr:cNvPr>
        <xdr:cNvSpPr txBox="1"/>
      </xdr:nvSpPr>
      <xdr:spPr>
        <a:xfrm>
          <a:off x="67374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B73A42FE-10AF-409C-84DF-C25446930B7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EB67D025-3FF9-4B13-9522-D4E8CD639B3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3FE926B0-BA96-4F3C-9EF1-FBE2FB21FBC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C9385D33-4237-43DE-8052-86839B4EE3B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326E5F7E-9680-4AF4-BEB5-BF34056FACC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228A06C6-D6B8-4D73-9CDE-0A2D7B6F452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214EF3CF-325C-4022-8A24-09F12DB4563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ABDF61F8-00E2-4F21-98BA-B74BBD38883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1F15CEFE-0558-41B8-94F9-3CF661AA62C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27F47291-540F-426C-9045-6EF4121BEAC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36A26218-DE83-4899-9894-CD845241994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54A26B46-9458-4BF1-A572-BF695B79D38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841A7614-F140-40A8-B8AF-1854FD9D22B5}"/>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7D293C0B-A4A5-4705-8B72-7AC4C4965D8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A48A01DE-7F83-45AC-AADD-4F5D9458F28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9C3C3EB2-600C-4DE1-8981-9D2FE632DDD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24F9D987-B161-48F3-9DEE-26C8034ED7C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218C3A81-27E4-4C36-875B-3A9E8156FB5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276E3D0B-07FB-4F0F-BDA4-A3B88DA72D0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B700FDB1-4C9B-4465-9605-888DA89280D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35F87D4E-88A9-497E-8DE4-70B3F91DC03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68398FD9-AE21-4457-B981-393E318D79F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4982A505-3899-4BFE-B553-37BEDC1CF09D}"/>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118140FA-57FE-4E36-B07E-3EE915B105A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15239</xdr:rowOff>
    </xdr:from>
    <xdr:to>
      <xdr:col>24</xdr:col>
      <xdr:colOff>62865</xdr:colOff>
      <xdr:row>107</xdr:row>
      <xdr:rowOff>118111</xdr:rowOff>
    </xdr:to>
    <xdr:cxnSp macro="">
      <xdr:nvCxnSpPr>
        <xdr:cNvPr id="402" name="直線コネクタ 401">
          <a:extLst>
            <a:ext uri="{FF2B5EF4-FFF2-40B4-BE49-F238E27FC236}">
              <a16:creationId xmlns:a16="http://schemas.microsoft.com/office/drawing/2014/main" id="{1941E887-24BD-4D1E-8537-6A4EB7FAEE08}"/>
            </a:ext>
          </a:extLst>
        </xdr:cNvPr>
        <xdr:cNvCxnSpPr/>
      </xdr:nvCxnSpPr>
      <xdr:spPr>
        <a:xfrm flipV="1">
          <a:off x="4634865" y="17331689"/>
          <a:ext cx="0" cy="113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121938</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B410A3F9-47A0-4F84-AC97-7C2AF1F72EE7}"/>
            </a:ext>
          </a:extLst>
        </xdr:cNvPr>
        <xdr:cNvSpPr txBox="1"/>
      </xdr:nvSpPr>
      <xdr:spPr>
        <a:xfrm>
          <a:off x="4673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118111</xdr:rowOff>
    </xdr:from>
    <xdr:to>
      <xdr:col>24</xdr:col>
      <xdr:colOff>152400</xdr:colOff>
      <xdr:row>107</xdr:row>
      <xdr:rowOff>118111</xdr:rowOff>
    </xdr:to>
    <xdr:cxnSp macro="">
      <xdr:nvCxnSpPr>
        <xdr:cNvPr id="404" name="直線コネクタ 403">
          <a:extLst>
            <a:ext uri="{FF2B5EF4-FFF2-40B4-BE49-F238E27FC236}">
              <a16:creationId xmlns:a16="http://schemas.microsoft.com/office/drawing/2014/main" id="{345C013B-2BF4-44B1-A4C0-4E2B757B1DF7}"/>
            </a:ext>
          </a:extLst>
        </xdr:cNvPr>
        <xdr:cNvCxnSpPr/>
      </xdr:nvCxnSpPr>
      <xdr:spPr>
        <a:xfrm>
          <a:off x="4546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133366</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E7565217-5D48-47AD-8A0B-1987D98D77AC}"/>
            </a:ext>
          </a:extLst>
        </xdr:cNvPr>
        <xdr:cNvSpPr txBox="1"/>
      </xdr:nvSpPr>
      <xdr:spPr>
        <a:xfrm>
          <a:off x="4673600" y="1710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15239</xdr:rowOff>
    </xdr:from>
    <xdr:to>
      <xdr:col>24</xdr:col>
      <xdr:colOff>152400</xdr:colOff>
      <xdr:row>101</xdr:row>
      <xdr:rowOff>15239</xdr:rowOff>
    </xdr:to>
    <xdr:cxnSp macro="">
      <xdr:nvCxnSpPr>
        <xdr:cNvPr id="406" name="直線コネクタ 405">
          <a:extLst>
            <a:ext uri="{FF2B5EF4-FFF2-40B4-BE49-F238E27FC236}">
              <a16:creationId xmlns:a16="http://schemas.microsoft.com/office/drawing/2014/main" id="{D56420D3-BDED-433E-893A-5FD1E782DBBF}"/>
            </a:ext>
          </a:extLst>
        </xdr:cNvPr>
        <xdr:cNvCxnSpPr/>
      </xdr:nvCxnSpPr>
      <xdr:spPr>
        <a:xfrm>
          <a:off x="4546600" y="1733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5403482-770B-41F6-ACAB-AC96280EECB9}"/>
            </a:ext>
          </a:extLst>
        </xdr:cNvPr>
        <xdr:cNvSpPr txBox="1"/>
      </xdr:nvSpPr>
      <xdr:spPr>
        <a:xfrm>
          <a:off x="4673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08" name="フローチャート: 判断 407">
          <a:extLst>
            <a:ext uri="{FF2B5EF4-FFF2-40B4-BE49-F238E27FC236}">
              <a16:creationId xmlns:a16="http://schemas.microsoft.com/office/drawing/2014/main" id="{A2F5D982-B9EB-40D3-948B-DD6178FB183A}"/>
            </a:ext>
          </a:extLst>
        </xdr:cNvPr>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86361</xdr:rowOff>
    </xdr:from>
    <xdr:to>
      <xdr:col>20</xdr:col>
      <xdr:colOff>38100</xdr:colOff>
      <xdr:row>104</xdr:row>
      <xdr:rowOff>16511</xdr:rowOff>
    </xdr:to>
    <xdr:sp macro="" textlink="">
      <xdr:nvSpPr>
        <xdr:cNvPr id="409" name="フローチャート: 判断 408">
          <a:extLst>
            <a:ext uri="{FF2B5EF4-FFF2-40B4-BE49-F238E27FC236}">
              <a16:creationId xmlns:a16="http://schemas.microsoft.com/office/drawing/2014/main" id="{65FC2763-EA5D-46D0-AA1D-FCEED57EB920}"/>
            </a:ext>
          </a:extLst>
        </xdr:cNvPr>
        <xdr:cNvSpPr/>
      </xdr:nvSpPr>
      <xdr:spPr>
        <a:xfrm>
          <a:off x="3746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0" name="フローチャート: 判断 409">
          <a:extLst>
            <a:ext uri="{FF2B5EF4-FFF2-40B4-BE49-F238E27FC236}">
              <a16:creationId xmlns:a16="http://schemas.microsoft.com/office/drawing/2014/main" id="{F2C83D06-B1A3-40B8-8BCD-A6C858DFDFED}"/>
            </a:ext>
          </a:extLst>
        </xdr:cNvPr>
        <xdr:cNvSpPr/>
      </xdr:nvSpPr>
      <xdr:spPr>
        <a:xfrm>
          <a:off x="2857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411" name="フローチャート: 判断 410">
          <a:extLst>
            <a:ext uri="{FF2B5EF4-FFF2-40B4-BE49-F238E27FC236}">
              <a16:creationId xmlns:a16="http://schemas.microsoft.com/office/drawing/2014/main" id="{587C703D-6A3D-497E-A006-ED681C93BFF4}"/>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71120</xdr:rowOff>
    </xdr:from>
    <xdr:to>
      <xdr:col>6</xdr:col>
      <xdr:colOff>38100</xdr:colOff>
      <xdr:row>104</xdr:row>
      <xdr:rowOff>1270</xdr:rowOff>
    </xdr:to>
    <xdr:sp macro="" textlink="">
      <xdr:nvSpPr>
        <xdr:cNvPr id="412" name="フローチャート: 判断 411">
          <a:extLst>
            <a:ext uri="{FF2B5EF4-FFF2-40B4-BE49-F238E27FC236}">
              <a16:creationId xmlns:a16="http://schemas.microsoft.com/office/drawing/2014/main" id="{ED8692F3-8CF3-4A85-94C1-EE5254FD4901}"/>
            </a:ext>
          </a:extLst>
        </xdr:cNvPr>
        <xdr:cNvSpPr/>
      </xdr:nvSpPr>
      <xdr:spPr>
        <a:xfrm>
          <a:off x="1079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7D6CF84-5E53-4450-A561-C1ACC3637DE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A4443496-A719-463A-9FF2-7853FF24561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DA2E1E3E-4BFC-4527-A3F4-BAD986A0396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628A3B4-EBFA-49EB-90A5-12F319D184C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CA5BC3A-F3F7-4C6B-A95D-F9FD53DEA94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67311</xdr:rowOff>
    </xdr:from>
    <xdr:to>
      <xdr:col>24</xdr:col>
      <xdr:colOff>114300</xdr:colOff>
      <xdr:row>107</xdr:row>
      <xdr:rowOff>168911</xdr:rowOff>
    </xdr:to>
    <xdr:sp macro="" textlink="">
      <xdr:nvSpPr>
        <xdr:cNvPr id="418" name="楕円 417">
          <a:extLst>
            <a:ext uri="{FF2B5EF4-FFF2-40B4-BE49-F238E27FC236}">
              <a16:creationId xmlns:a16="http://schemas.microsoft.com/office/drawing/2014/main" id="{5212F654-78C2-4AB0-A9F6-991E0E4AB446}"/>
            </a:ext>
          </a:extLst>
        </xdr:cNvPr>
        <xdr:cNvSpPr/>
      </xdr:nvSpPr>
      <xdr:spPr>
        <a:xfrm>
          <a:off x="4584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153688</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ECFCE929-FF68-4D2A-B1F8-ED2D0D96EE77}"/>
            </a:ext>
          </a:extLst>
        </xdr:cNvPr>
        <xdr:cNvSpPr txBox="1"/>
      </xdr:nvSpPr>
      <xdr:spPr>
        <a:xfrm>
          <a:off x="4673600" y="1832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53975</xdr:rowOff>
    </xdr:from>
    <xdr:to>
      <xdr:col>20</xdr:col>
      <xdr:colOff>38100</xdr:colOff>
      <xdr:row>107</xdr:row>
      <xdr:rowOff>155575</xdr:rowOff>
    </xdr:to>
    <xdr:sp macro="" textlink="">
      <xdr:nvSpPr>
        <xdr:cNvPr id="420" name="楕円 419">
          <a:extLst>
            <a:ext uri="{FF2B5EF4-FFF2-40B4-BE49-F238E27FC236}">
              <a16:creationId xmlns:a16="http://schemas.microsoft.com/office/drawing/2014/main" id="{3D54DCCC-336B-497C-BE7D-31E1F410A8CA}"/>
            </a:ext>
          </a:extLst>
        </xdr:cNvPr>
        <xdr:cNvSpPr/>
      </xdr:nvSpPr>
      <xdr:spPr>
        <a:xfrm>
          <a:off x="3746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104775</xdr:rowOff>
    </xdr:from>
    <xdr:to>
      <xdr:col>24</xdr:col>
      <xdr:colOff>63500</xdr:colOff>
      <xdr:row>107</xdr:row>
      <xdr:rowOff>118111</xdr:rowOff>
    </xdr:to>
    <xdr:cxnSp macro="">
      <xdr:nvCxnSpPr>
        <xdr:cNvPr id="421" name="直線コネクタ 420">
          <a:extLst>
            <a:ext uri="{FF2B5EF4-FFF2-40B4-BE49-F238E27FC236}">
              <a16:creationId xmlns:a16="http://schemas.microsoft.com/office/drawing/2014/main" id="{7ADDA2FD-FE3D-48A1-9EC3-8221BBB4CDC8}"/>
            </a:ext>
          </a:extLst>
        </xdr:cNvPr>
        <xdr:cNvCxnSpPr/>
      </xdr:nvCxnSpPr>
      <xdr:spPr>
        <a:xfrm>
          <a:off x="3797300" y="18449925"/>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67311</xdr:rowOff>
    </xdr:from>
    <xdr:to>
      <xdr:col>15</xdr:col>
      <xdr:colOff>101600</xdr:colOff>
      <xdr:row>107</xdr:row>
      <xdr:rowOff>168911</xdr:rowOff>
    </xdr:to>
    <xdr:sp macro="" textlink="">
      <xdr:nvSpPr>
        <xdr:cNvPr id="422" name="楕円 421">
          <a:extLst>
            <a:ext uri="{FF2B5EF4-FFF2-40B4-BE49-F238E27FC236}">
              <a16:creationId xmlns:a16="http://schemas.microsoft.com/office/drawing/2014/main" id="{812E0B86-8884-48FB-BED0-6FFC9BB9D80A}"/>
            </a:ext>
          </a:extLst>
        </xdr:cNvPr>
        <xdr:cNvSpPr/>
      </xdr:nvSpPr>
      <xdr:spPr>
        <a:xfrm>
          <a:off x="2857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104775</xdr:rowOff>
    </xdr:from>
    <xdr:to>
      <xdr:col>19</xdr:col>
      <xdr:colOff>177800</xdr:colOff>
      <xdr:row>107</xdr:row>
      <xdr:rowOff>118111</xdr:rowOff>
    </xdr:to>
    <xdr:cxnSp macro="">
      <xdr:nvCxnSpPr>
        <xdr:cNvPr id="423" name="直線コネクタ 422">
          <a:extLst>
            <a:ext uri="{FF2B5EF4-FFF2-40B4-BE49-F238E27FC236}">
              <a16:creationId xmlns:a16="http://schemas.microsoft.com/office/drawing/2014/main" id="{05C5FA3A-59DE-4830-8C39-875E90F37F39}"/>
            </a:ext>
          </a:extLst>
        </xdr:cNvPr>
        <xdr:cNvCxnSpPr/>
      </xdr:nvCxnSpPr>
      <xdr:spPr>
        <a:xfrm flipV="1">
          <a:off x="2908300" y="1844992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55880</xdr:rowOff>
    </xdr:from>
    <xdr:to>
      <xdr:col>10</xdr:col>
      <xdr:colOff>165100</xdr:colOff>
      <xdr:row>107</xdr:row>
      <xdr:rowOff>157480</xdr:rowOff>
    </xdr:to>
    <xdr:sp macro="" textlink="">
      <xdr:nvSpPr>
        <xdr:cNvPr id="424" name="楕円 423">
          <a:extLst>
            <a:ext uri="{FF2B5EF4-FFF2-40B4-BE49-F238E27FC236}">
              <a16:creationId xmlns:a16="http://schemas.microsoft.com/office/drawing/2014/main" id="{344BFAB1-E39E-4B92-82B7-1CFBF75BF1F9}"/>
            </a:ext>
          </a:extLst>
        </xdr:cNvPr>
        <xdr:cNvSpPr/>
      </xdr:nvSpPr>
      <xdr:spPr>
        <a:xfrm>
          <a:off x="1968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106680</xdr:rowOff>
    </xdr:from>
    <xdr:to>
      <xdr:col>15</xdr:col>
      <xdr:colOff>50800</xdr:colOff>
      <xdr:row>107</xdr:row>
      <xdr:rowOff>118111</xdr:rowOff>
    </xdr:to>
    <xdr:cxnSp macro="">
      <xdr:nvCxnSpPr>
        <xdr:cNvPr id="425" name="直線コネクタ 424">
          <a:extLst>
            <a:ext uri="{FF2B5EF4-FFF2-40B4-BE49-F238E27FC236}">
              <a16:creationId xmlns:a16="http://schemas.microsoft.com/office/drawing/2014/main" id="{03B45939-2F47-42B1-B4DE-7186520368CE}"/>
            </a:ext>
          </a:extLst>
        </xdr:cNvPr>
        <xdr:cNvCxnSpPr/>
      </xdr:nvCxnSpPr>
      <xdr:spPr>
        <a:xfrm>
          <a:off x="2019300" y="184518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73025</xdr:rowOff>
    </xdr:from>
    <xdr:to>
      <xdr:col>6</xdr:col>
      <xdr:colOff>38100</xdr:colOff>
      <xdr:row>108</xdr:row>
      <xdr:rowOff>3175</xdr:rowOff>
    </xdr:to>
    <xdr:sp macro="" textlink="">
      <xdr:nvSpPr>
        <xdr:cNvPr id="426" name="楕円 425">
          <a:extLst>
            <a:ext uri="{FF2B5EF4-FFF2-40B4-BE49-F238E27FC236}">
              <a16:creationId xmlns:a16="http://schemas.microsoft.com/office/drawing/2014/main" id="{53EE9C84-9C7F-4E50-A1C4-9B00E273F77F}"/>
            </a:ext>
          </a:extLst>
        </xdr:cNvPr>
        <xdr:cNvSpPr/>
      </xdr:nvSpPr>
      <xdr:spPr>
        <a:xfrm>
          <a:off x="1079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106680</xdr:rowOff>
    </xdr:from>
    <xdr:to>
      <xdr:col>10</xdr:col>
      <xdr:colOff>114300</xdr:colOff>
      <xdr:row>107</xdr:row>
      <xdr:rowOff>123825</xdr:rowOff>
    </xdr:to>
    <xdr:cxnSp macro="">
      <xdr:nvCxnSpPr>
        <xdr:cNvPr id="427" name="直線コネクタ 426">
          <a:extLst>
            <a:ext uri="{FF2B5EF4-FFF2-40B4-BE49-F238E27FC236}">
              <a16:creationId xmlns:a16="http://schemas.microsoft.com/office/drawing/2014/main" id="{F531EA54-E389-4D1D-9B50-B76AA5107354}"/>
            </a:ext>
          </a:extLst>
        </xdr:cNvPr>
        <xdr:cNvCxnSpPr/>
      </xdr:nvCxnSpPr>
      <xdr:spPr>
        <a:xfrm flipV="1">
          <a:off x="1130300" y="184518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33038</xdr:rowOff>
    </xdr:from>
    <xdr:ext cx="405111" cy="259045"/>
    <xdr:sp macro="" textlink="">
      <xdr:nvSpPr>
        <xdr:cNvPr id="428" name="n_1aveValue【市民会館】&#10;有形固定資産減価償却率">
          <a:extLst>
            <a:ext uri="{FF2B5EF4-FFF2-40B4-BE49-F238E27FC236}">
              <a16:creationId xmlns:a16="http://schemas.microsoft.com/office/drawing/2014/main" id="{35C8A52F-844F-490E-A65C-2A943805E7BD}"/>
            </a:ext>
          </a:extLst>
        </xdr:cNvPr>
        <xdr:cNvSpPr txBox="1"/>
      </xdr:nvSpPr>
      <xdr:spPr>
        <a:xfrm>
          <a:off x="35820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29" name="n_2aveValue【市民会館】&#10;有形固定資産減価償却率">
          <a:extLst>
            <a:ext uri="{FF2B5EF4-FFF2-40B4-BE49-F238E27FC236}">
              <a16:creationId xmlns:a16="http://schemas.microsoft.com/office/drawing/2014/main" id="{343FAA5F-6352-4331-8004-439D782C918C}"/>
            </a:ext>
          </a:extLst>
        </xdr:cNvPr>
        <xdr:cNvSpPr txBox="1"/>
      </xdr:nvSpPr>
      <xdr:spPr>
        <a:xfrm>
          <a:off x="2705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430" name="n_3aveValue【市民会館】&#10;有形固定資産減価償却率">
          <a:extLst>
            <a:ext uri="{FF2B5EF4-FFF2-40B4-BE49-F238E27FC236}">
              <a16:creationId xmlns:a16="http://schemas.microsoft.com/office/drawing/2014/main" id="{1C7EC812-D3AD-4CE7-A04E-FFDF4FD298D6}"/>
            </a:ext>
          </a:extLst>
        </xdr:cNvPr>
        <xdr:cNvSpPr txBox="1"/>
      </xdr:nvSpPr>
      <xdr:spPr>
        <a:xfrm>
          <a:off x="1816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17797</xdr:rowOff>
    </xdr:from>
    <xdr:ext cx="405111" cy="259045"/>
    <xdr:sp macro="" textlink="">
      <xdr:nvSpPr>
        <xdr:cNvPr id="431" name="n_4aveValue【市民会館】&#10;有形固定資産減価償却率">
          <a:extLst>
            <a:ext uri="{FF2B5EF4-FFF2-40B4-BE49-F238E27FC236}">
              <a16:creationId xmlns:a16="http://schemas.microsoft.com/office/drawing/2014/main" id="{913340EA-C7B4-465C-9912-D307C8B3E46A}"/>
            </a:ext>
          </a:extLst>
        </xdr:cNvPr>
        <xdr:cNvSpPr txBox="1"/>
      </xdr:nvSpPr>
      <xdr:spPr>
        <a:xfrm>
          <a:off x="927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146702</xdr:rowOff>
    </xdr:from>
    <xdr:ext cx="405111" cy="259045"/>
    <xdr:sp macro="" textlink="">
      <xdr:nvSpPr>
        <xdr:cNvPr id="432" name="n_1mainValue【市民会館】&#10;有形固定資産減価償却率">
          <a:extLst>
            <a:ext uri="{FF2B5EF4-FFF2-40B4-BE49-F238E27FC236}">
              <a16:creationId xmlns:a16="http://schemas.microsoft.com/office/drawing/2014/main" id="{0DB82D0D-63DC-4D5C-9219-DFDB58792C82}"/>
            </a:ext>
          </a:extLst>
        </xdr:cNvPr>
        <xdr:cNvSpPr txBox="1"/>
      </xdr:nvSpPr>
      <xdr:spPr>
        <a:xfrm>
          <a:off x="3582044"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160038</xdr:rowOff>
    </xdr:from>
    <xdr:ext cx="405111" cy="259045"/>
    <xdr:sp macro="" textlink="">
      <xdr:nvSpPr>
        <xdr:cNvPr id="433" name="n_2mainValue【市民会館】&#10;有形固定資産減価償却率">
          <a:extLst>
            <a:ext uri="{FF2B5EF4-FFF2-40B4-BE49-F238E27FC236}">
              <a16:creationId xmlns:a16="http://schemas.microsoft.com/office/drawing/2014/main" id="{5CB6A8EB-34C0-47C0-9CAE-32CBB20E4E33}"/>
            </a:ext>
          </a:extLst>
        </xdr:cNvPr>
        <xdr:cNvSpPr txBox="1"/>
      </xdr:nvSpPr>
      <xdr:spPr>
        <a:xfrm>
          <a:off x="2705744"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148607</xdr:rowOff>
    </xdr:from>
    <xdr:ext cx="405111" cy="259045"/>
    <xdr:sp macro="" textlink="">
      <xdr:nvSpPr>
        <xdr:cNvPr id="434" name="n_3mainValue【市民会館】&#10;有形固定資産減価償却率">
          <a:extLst>
            <a:ext uri="{FF2B5EF4-FFF2-40B4-BE49-F238E27FC236}">
              <a16:creationId xmlns:a16="http://schemas.microsoft.com/office/drawing/2014/main" id="{ED3FD6D5-0E70-454A-901A-A2C1B32B56F7}"/>
            </a:ext>
          </a:extLst>
        </xdr:cNvPr>
        <xdr:cNvSpPr txBox="1"/>
      </xdr:nvSpPr>
      <xdr:spPr>
        <a:xfrm>
          <a:off x="1816744" y="184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165752</xdr:rowOff>
    </xdr:from>
    <xdr:ext cx="405111" cy="259045"/>
    <xdr:sp macro="" textlink="">
      <xdr:nvSpPr>
        <xdr:cNvPr id="435" name="n_4mainValue【市民会館】&#10;有形固定資産減価償却率">
          <a:extLst>
            <a:ext uri="{FF2B5EF4-FFF2-40B4-BE49-F238E27FC236}">
              <a16:creationId xmlns:a16="http://schemas.microsoft.com/office/drawing/2014/main" id="{3C6B3546-89A5-4CA9-B8CD-31D7AA98F61B}"/>
            </a:ext>
          </a:extLst>
        </xdr:cNvPr>
        <xdr:cNvSpPr txBox="1"/>
      </xdr:nvSpPr>
      <xdr:spPr>
        <a:xfrm>
          <a:off x="927744" y="185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FCC03351-0956-479C-B7C6-1A98D6133D2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2BA692C3-4B86-4CA7-A244-29A172F9283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EB98CFC8-683D-422B-88A1-8DC3D3D402E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C1D7A577-307E-4B9D-A434-6224AD4EAF2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87A7E633-61A5-4DEF-A816-3DD1FBC47B8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FE16B494-DCBA-450A-BADE-BA9351E7EC6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95596749-8C5C-43E2-95F0-C7AF077F8D6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EBBF48B6-9926-4A5E-9F94-8465BF47ABB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9F8A2EA3-4423-41B1-AEA7-8A8023E86D7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A8857BD3-D873-4EE8-A23D-50F4FA18C60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4C206D44-76A0-43B7-AAA6-1E8BBEC7AD25}"/>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FF7683AE-A4DE-4D4E-A0BC-1F8C49DD5D2F}"/>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9FD3B9D0-E3E5-44DE-8A0A-9FC1D9809059}"/>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FEDF5526-21F9-44C7-BC0C-8D7E4FCC5BA6}"/>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7866D31D-9B8E-4F5F-BA91-4750273F5618}"/>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096720D2-35BB-48BB-9CDA-CD00F45987ED}"/>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0B51C972-D686-46CF-BD32-E115BBA29E4D}"/>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22832C4E-045B-45A2-A726-755CE0240B4C}"/>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6B056EA3-7892-4849-9771-0DC4C7A97457}"/>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33F56B3E-7231-4AAD-92D4-659D69A086CB}"/>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94CCFF7A-C21B-45DC-86CA-7B23F518CB93}"/>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59CCFB50-2547-41B8-9736-B3319090BEF5}"/>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4A150275-CD2E-4C12-BE66-70D7E5FC7A7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EAC8EA0A-0C59-4FB8-9538-61DB2569189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90F23E08-8B31-4E5D-9EBB-AF6D91D6763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115388</xdr:rowOff>
    </xdr:from>
    <xdr:to>
      <xdr:col>54</xdr:col>
      <xdr:colOff>189865</xdr:colOff>
      <xdr:row>108</xdr:row>
      <xdr:rowOff>69669</xdr:rowOff>
    </xdr:to>
    <xdr:cxnSp macro="">
      <xdr:nvCxnSpPr>
        <xdr:cNvPr id="461" name="直線コネクタ 460">
          <a:extLst>
            <a:ext uri="{FF2B5EF4-FFF2-40B4-BE49-F238E27FC236}">
              <a16:creationId xmlns:a16="http://schemas.microsoft.com/office/drawing/2014/main" id="{710EEEB7-A4A8-4690-8A1B-746E70504F2F}"/>
            </a:ext>
          </a:extLst>
        </xdr:cNvPr>
        <xdr:cNvCxnSpPr/>
      </xdr:nvCxnSpPr>
      <xdr:spPr>
        <a:xfrm flipV="1">
          <a:off x="10476865" y="17260388"/>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73496</xdr:rowOff>
    </xdr:from>
    <xdr:ext cx="469744" cy="259045"/>
    <xdr:sp macro="" textlink="">
      <xdr:nvSpPr>
        <xdr:cNvPr id="462" name="【市民会館】&#10;一人当たり面積最小値テキスト">
          <a:extLst>
            <a:ext uri="{FF2B5EF4-FFF2-40B4-BE49-F238E27FC236}">
              <a16:creationId xmlns:a16="http://schemas.microsoft.com/office/drawing/2014/main" id="{A8F53184-2E54-44C9-A498-785430329FDD}"/>
            </a:ext>
          </a:extLst>
        </xdr:cNvPr>
        <xdr:cNvSpPr txBox="1"/>
      </xdr:nvSpPr>
      <xdr:spPr>
        <a:xfrm>
          <a:off x="10515600"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69669</xdr:rowOff>
    </xdr:from>
    <xdr:to>
      <xdr:col>55</xdr:col>
      <xdr:colOff>88900</xdr:colOff>
      <xdr:row>108</xdr:row>
      <xdr:rowOff>69669</xdr:rowOff>
    </xdr:to>
    <xdr:cxnSp macro="">
      <xdr:nvCxnSpPr>
        <xdr:cNvPr id="463" name="直線コネクタ 462">
          <a:extLst>
            <a:ext uri="{FF2B5EF4-FFF2-40B4-BE49-F238E27FC236}">
              <a16:creationId xmlns:a16="http://schemas.microsoft.com/office/drawing/2014/main" id="{92BADC7A-35AA-4745-94D6-12C1C9A475A7}"/>
            </a:ext>
          </a:extLst>
        </xdr:cNvPr>
        <xdr:cNvCxnSpPr/>
      </xdr:nvCxnSpPr>
      <xdr:spPr>
        <a:xfrm>
          <a:off x="10388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62065</xdr:rowOff>
    </xdr:from>
    <xdr:ext cx="469744" cy="259045"/>
    <xdr:sp macro="" textlink="">
      <xdr:nvSpPr>
        <xdr:cNvPr id="464" name="【市民会館】&#10;一人当たり面積最大値テキスト">
          <a:extLst>
            <a:ext uri="{FF2B5EF4-FFF2-40B4-BE49-F238E27FC236}">
              <a16:creationId xmlns:a16="http://schemas.microsoft.com/office/drawing/2014/main" id="{DBC05C74-A42C-48E6-9AFD-97A69129928B}"/>
            </a:ext>
          </a:extLst>
        </xdr:cNvPr>
        <xdr:cNvSpPr txBox="1"/>
      </xdr:nvSpPr>
      <xdr:spPr>
        <a:xfrm>
          <a:off x="10515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115388</xdr:rowOff>
    </xdr:from>
    <xdr:to>
      <xdr:col>55</xdr:col>
      <xdr:colOff>88900</xdr:colOff>
      <xdr:row>100</xdr:row>
      <xdr:rowOff>115388</xdr:rowOff>
    </xdr:to>
    <xdr:cxnSp macro="">
      <xdr:nvCxnSpPr>
        <xdr:cNvPr id="465" name="直線コネクタ 464">
          <a:extLst>
            <a:ext uri="{FF2B5EF4-FFF2-40B4-BE49-F238E27FC236}">
              <a16:creationId xmlns:a16="http://schemas.microsoft.com/office/drawing/2014/main" id="{BFF51171-AAAD-4E88-98F3-19EC8401AD39}"/>
            </a:ext>
          </a:extLst>
        </xdr:cNvPr>
        <xdr:cNvCxnSpPr/>
      </xdr:nvCxnSpPr>
      <xdr:spPr>
        <a:xfrm>
          <a:off x="10388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108329</xdr:rowOff>
    </xdr:from>
    <xdr:ext cx="469744" cy="259045"/>
    <xdr:sp macro="" textlink="">
      <xdr:nvSpPr>
        <xdr:cNvPr id="466" name="【市民会館】&#10;一人当たり面積平均値テキスト">
          <a:extLst>
            <a:ext uri="{FF2B5EF4-FFF2-40B4-BE49-F238E27FC236}">
              <a16:creationId xmlns:a16="http://schemas.microsoft.com/office/drawing/2014/main" id="{A41EA366-203E-4115-A5AF-3CE46CEBE307}"/>
            </a:ext>
          </a:extLst>
        </xdr:cNvPr>
        <xdr:cNvSpPr txBox="1"/>
      </xdr:nvSpPr>
      <xdr:spPr>
        <a:xfrm>
          <a:off x="10515600" y="179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129902</xdr:rowOff>
    </xdr:from>
    <xdr:to>
      <xdr:col>55</xdr:col>
      <xdr:colOff>50800</xdr:colOff>
      <xdr:row>105</xdr:row>
      <xdr:rowOff>60052</xdr:rowOff>
    </xdr:to>
    <xdr:sp macro="" textlink="">
      <xdr:nvSpPr>
        <xdr:cNvPr id="467" name="フローチャート: 判断 466">
          <a:extLst>
            <a:ext uri="{FF2B5EF4-FFF2-40B4-BE49-F238E27FC236}">
              <a16:creationId xmlns:a16="http://schemas.microsoft.com/office/drawing/2014/main" id="{16985008-0235-424A-979F-FE8EEE9DFF0C}"/>
            </a:ext>
          </a:extLst>
        </xdr:cNvPr>
        <xdr:cNvSpPr/>
      </xdr:nvSpPr>
      <xdr:spPr>
        <a:xfrm>
          <a:off x="10426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146231</xdr:rowOff>
    </xdr:from>
    <xdr:to>
      <xdr:col>50</xdr:col>
      <xdr:colOff>165100</xdr:colOff>
      <xdr:row>105</xdr:row>
      <xdr:rowOff>76381</xdr:rowOff>
    </xdr:to>
    <xdr:sp macro="" textlink="">
      <xdr:nvSpPr>
        <xdr:cNvPr id="468" name="フローチャート: 判断 467">
          <a:extLst>
            <a:ext uri="{FF2B5EF4-FFF2-40B4-BE49-F238E27FC236}">
              <a16:creationId xmlns:a16="http://schemas.microsoft.com/office/drawing/2014/main" id="{5B30EE0A-1A78-46C6-9C71-3B55F5A7DC7D}"/>
            </a:ext>
          </a:extLst>
        </xdr:cNvPr>
        <xdr:cNvSpPr/>
      </xdr:nvSpPr>
      <xdr:spPr>
        <a:xfrm>
          <a:off x="9588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149498</xdr:rowOff>
    </xdr:from>
    <xdr:to>
      <xdr:col>46</xdr:col>
      <xdr:colOff>38100</xdr:colOff>
      <xdr:row>105</xdr:row>
      <xdr:rowOff>79648</xdr:rowOff>
    </xdr:to>
    <xdr:sp macro="" textlink="">
      <xdr:nvSpPr>
        <xdr:cNvPr id="469" name="フローチャート: 判断 468">
          <a:extLst>
            <a:ext uri="{FF2B5EF4-FFF2-40B4-BE49-F238E27FC236}">
              <a16:creationId xmlns:a16="http://schemas.microsoft.com/office/drawing/2014/main" id="{A6BD1E36-012D-4233-9BBF-D101CDCF20BC}"/>
            </a:ext>
          </a:extLst>
        </xdr:cNvPr>
        <xdr:cNvSpPr/>
      </xdr:nvSpPr>
      <xdr:spPr>
        <a:xfrm>
          <a:off x="8699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111942</xdr:rowOff>
    </xdr:from>
    <xdr:to>
      <xdr:col>41</xdr:col>
      <xdr:colOff>101600</xdr:colOff>
      <xdr:row>106</xdr:row>
      <xdr:rowOff>42092</xdr:rowOff>
    </xdr:to>
    <xdr:sp macro="" textlink="">
      <xdr:nvSpPr>
        <xdr:cNvPr id="470" name="フローチャート: 判断 469">
          <a:extLst>
            <a:ext uri="{FF2B5EF4-FFF2-40B4-BE49-F238E27FC236}">
              <a16:creationId xmlns:a16="http://schemas.microsoft.com/office/drawing/2014/main" id="{73780018-F6F4-4FE3-9766-55C9CC9C1A3F}"/>
            </a:ext>
          </a:extLst>
        </xdr:cNvPr>
        <xdr:cNvSpPr/>
      </xdr:nvSpPr>
      <xdr:spPr>
        <a:xfrm>
          <a:off x="7810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111942</xdr:rowOff>
    </xdr:from>
    <xdr:to>
      <xdr:col>36</xdr:col>
      <xdr:colOff>165100</xdr:colOff>
      <xdr:row>106</xdr:row>
      <xdr:rowOff>42092</xdr:rowOff>
    </xdr:to>
    <xdr:sp macro="" textlink="">
      <xdr:nvSpPr>
        <xdr:cNvPr id="471" name="フローチャート: 判断 470">
          <a:extLst>
            <a:ext uri="{FF2B5EF4-FFF2-40B4-BE49-F238E27FC236}">
              <a16:creationId xmlns:a16="http://schemas.microsoft.com/office/drawing/2014/main" id="{A1D7E3B0-9B54-441D-9215-228223B45E28}"/>
            </a:ext>
          </a:extLst>
        </xdr:cNvPr>
        <xdr:cNvSpPr/>
      </xdr:nvSpPr>
      <xdr:spPr>
        <a:xfrm>
          <a:off x="6921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96ECAEF-7BF7-4408-84DA-B4258F97B64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19A4A3E8-EFD9-42EB-8E5B-8DCFB83F17B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D6094356-FCC6-4EA4-BC35-2D24FC96936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CF3C6BF-AF61-4444-A98B-46AC8C8174F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E3652AB3-9BA4-418B-BF94-73F5FBCC33B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30299</xdr:rowOff>
    </xdr:from>
    <xdr:to>
      <xdr:col>55</xdr:col>
      <xdr:colOff>50800</xdr:colOff>
      <xdr:row>103</xdr:row>
      <xdr:rowOff>131899</xdr:rowOff>
    </xdr:to>
    <xdr:sp macro="" textlink="">
      <xdr:nvSpPr>
        <xdr:cNvPr id="477" name="楕円 476">
          <a:extLst>
            <a:ext uri="{FF2B5EF4-FFF2-40B4-BE49-F238E27FC236}">
              <a16:creationId xmlns:a16="http://schemas.microsoft.com/office/drawing/2014/main" id="{66FBF74C-E2DD-4815-BB76-19B77E3942C7}"/>
            </a:ext>
          </a:extLst>
        </xdr:cNvPr>
        <xdr:cNvSpPr/>
      </xdr:nvSpPr>
      <xdr:spPr>
        <a:xfrm>
          <a:off x="104267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53176</xdr:rowOff>
    </xdr:from>
    <xdr:ext cx="469744" cy="259045"/>
    <xdr:sp macro="" textlink="">
      <xdr:nvSpPr>
        <xdr:cNvPr id="478" name="【市民会館】&#10;一人当たり面積該当値テキスト">
          <a:extLst>
            <a:ext uri="{FF2B5EF4-FFF2-40B4-BE49-F238E27FC236}">
              <a16:creationId xmlns:a16="http://schemas.microsoft.com/office/drawing/2014/main" id="{9F5DDB00-E290-45DA-A60B-F03683E2565A}"/>
            </a:ext>
          </a:extLst>
        </xdr:cNvPr>
        <xdr:cNvSpPr txBox="1"/>
      </xdr:nvSpPr>
      <xdr:spPr>
        <a:xfrm>
          <a:off x="10515600" y="1754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53158</xdr:rowOff>
    </xdr:from>
    <xdr:to>
      <xdr:col>50</xdr:col>
      <xdr:colOff>165100</xdr:colOff>
      <xdr:row>103</xdr:row>
      <xdr:rowOff>154758</xdr:rowOff>
    </xdr:to>
    <xdr:sp macro="" textlink="">
      <xdr:nvSpPr>
        <xdr:cNvPr id="479" name="楕円 478">
          <a:extLst>
            <a:ext uri="{FF2B5EF4-FFF2-40B4-BE49-F238E27FC236}">
              <a16:creationId xmlns:a16="http://schemas.microsoft.com/office/drawing/2014/main" id="{E2A0A762-55CB-4A03-BE3C-A5EC37858707}"/>
            </a:ext>
          </a:extLst>
        </xdr:cNvPr>
        <xdr:cNvSpPr/>
      </xdr:nvSpPr>
      <xdr:spPr>
        <a:xfrm>
          <a:off x="9588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81099</xdr:rowOff>
    </xdr:from>
    <xdr:to>
      <xdr:col>55</xdr:col>
      <xdr:colOff>0</xdr:colOff>
      <xdr:row>103</xdr:row>
      <xdr:rowOff>103958</xdr:rowOff>
    </xdr:to>
    <xdr:cxnSp macro="">
      <xdr:nvCxnSpPr>
        <xdr:cNvPr id="480" name="直線コネクタ 479">
          <a:extLst>
            <a:ext uri="{FF2B5EF4-FFF2-40B4-BE49-F238E27FC236}">
              <a16:creationId xmlns:a16="http://schemas.microsoft.com/office/drawing/2014/main" id="{67CA87C3-C6C2-4E14-B120-7A7B06A92797}"/>
            </a:ext>
          </a:extLst>
        </xdr:cNvPr>
        <xdr:cNvCxnSpPr/>
      </xdr:nvCxnSpPr>
      <xdr:spPr>
        <a:xfrm flipV="1">
          <a:off x="9639300" y="1774044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66221</xdr:rowOff>
    </xdr:from>
    <xdr:to>
      <xdr:col>46</xdr:col>
      <xdr:colOff>38100</xdr:colOff>
      <xdr:row>103</xdr:row>
      <xdr:rowOff>167821</xdr:rowOff>
    </xdr:to>
    <xdr:sp macro="" textlink="">
      <xdr:nvSpPr>
        <xdr:cNvPr id="481" name="楕円 480">
          <a:extLst>
            <a:ext uri="{FF2B5EF4-FFF2-40B4-BE49-F238E27FC236}">
              <a16:creationId xmlns:a16="http://schemas.microsoft.com/office/drawing/2014/main" id="{6E5D57DF-D40B-4BFC-A526-22F9F14489A7}"/>
            </a:ext>
          </a:extLst>
        </xdr:cNvPr>
        <xdr:cNvSpPr/>
      </xdr:nvSpPr>
      <xdr:spPr>
        <a:xfrm>
          <a:off x="8699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103958</xdr:rowOff>
    </xdr:from>
    <xdr:to>
      <xdr:col>50</xdr:col>
      <xdr:colOff>114300</xdr:colOff>
      <xdr:row>103</xdr:row>
      <xdr:rowOff>117021</xdr:rowOff>
    </xdr:to>
    <xdr:cxnSp macro="">
      <xdr:nvCxnSpPr>
        <xdr:cNvPr id="482" name="直線コネクタ 481">
          <a:extLst>
            <a:ext uri="{FF2B5EF4-FFF2-40B4-BE49-F238E27FC236}">
              <a16:creationId xmlns:a16="http://schemas.microsoft.com/office/drawing/2014/main" id="{0C7923EF-6060-4FF5-B1C0-3A8ABC8AC995}"/>
            </a:ext>
          </a:extLst>
        </xdr:cNvPr>
        <xdr:cNvCxnSpPr/>
      </xdr:nvCxnSpPr>
      <xdr:spPr>
        <a:xfrm flipV="1">
          <a:off x="8750300" y="177633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85816</xdr:rowOff>
    </xdr:from>
    <xdr:to>
      <xdr:col>41</xdr:col>
      <xdr:colOff>101600</xdr:colOff>
      <xdr:row>104</xdr:row>
      <xdr:rowOff>15966</xdr:rowOff>
    </xdr:to>
    <xdr:sp macro="" textlink="">
      <xdr:nvSpPr>
        <xdr:cNvPr id="483" name="楕円 482">
          <a:extLst>
            <a:ext uri="{FF2B5EF4-FFF2-40B4-BE49-F238E27FC236}">
              <a16:creationId xmlns:a16="http://schemas.microsoft.com/office/drawing/2014/main" id="{4EA9229E-ADED-4E33-B9C3-962829744777}"/>
            </a:ext>
          </a:extLst>
        </xdr:cNvPr>
        <xdr:cNvSpPr/>
      </xdr:nvSpPr>
      <xdr:spPr>
        <a:xfrm>
          <a:off x="7810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117021</xdr:rowOff>
    </xdr:from>
    <xdr:to>
      <xdr:col>45</xdr:col>
      <xdr:colOff>177800</xdr:colOff>
      <xdr:row>103</xdr:row>
      <xdr:rowOff>136616</xdr:rowOff>
    </xdr:to>
    <xdr:cxnSp macro="">
      <xdr:nvCxnSpPr>
        <xdr:cNvPr id="484" name="直線コネクタ 483">
          <a:extLst>
            <a:ext uri="{FF2B5EF4-FFF2-40B4-BE49-F238E27FC236}">
              <a16:creationId xmlns:a16="http://schemas.microsoft.com/office/drawing/2014/main" id="{F9437FEE-4438-463F-AD36-E3553ACA44B2}"/>
            </a:ext>
          </a:extLst>
        </xdr:cNvPr>
        <xdr:cNvCxnSpPr/>
      </xdr:nvCxnSpPr>
      <xdr:spPr>
        <a:xfrm flipV="1">
          <a:off x="7861300" y="1777637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102144</xdr:rowOff>
    </xdr:from>
    <xdr:to>
      <xdr:col>36</xdr:col>
      <xdr:colOff>165100</xdr:colOff>
      <xdr:row>104</xdr:row>
      <xdr:rowOff>32294</xdr:rowOff>
    </xdr:to>
    <xdr:sp macro="" textlink="">
      <xdr:nvSpPr>
        <xdr:cNvPr id="485" name="楕円 484">
          <a:extLst>
            <a:ext uri="{FF2B5EF4-FFF2-40B4-BE49-F238E27FC236}">
              <a16:creationId xmlns:a16="http://schemas.microsoft.com/office/drawing/2014/main" id="{C9EE54C6-F76F-4E31-ACB4-5E46AB9EC431}"/>
            </a:ext>
          </a:extLst>
        </xdr:cNvPr>
        <xdr:cNvSpPr/>
      </xdr:nvSpPr>
      <xdr:spPr>
        <a:xfrm>
          <a:off x="6921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136616</xdr:rowOff>
    </xdr:from>
    <xdr:to>
      <xdr:col>41</xdr:col>
      <xdr:colOff>50800</xdr:colOff>
      <xdr:row>103</xdr:row>
      <xdr:rowOff>152944</xdr:rowOff>
    </xdr:to>
    <xdr:cxnSp macro="">
      <xdr:nvCxnSpPr>
        <xdr:cNvPr id="486" name="直線コネクタ 485">
          <a:extLst>
            <a:ext uri="{FF2B5EF4-FFF2-40B4-BE49-F238E27FC236}">
              <a16:creationId xmlns:a16="http://schemas.microsoft.com/office/drawing/2014/main" id="{47DBDB64-A272-4FEA-8AF2-E3B51FCABEFB}"/>
            </a:ext>
          </a:extLst>
        </xdr:cNvPr>
        <xdr:cNvCxnSpPr/>
      </xdr:nvCxnSpPr>
      <xdr:spPr>
        <a:xfrm flipV="1">
          <a:off x="6972300" y="177959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67508</xdr:rowOff>
    </xdr:from>
    <xdr:ext cx="469744" cy="259045"/>
    <xdr:sp macro="" textlink="">
      <xdr:nvSpPr>
        <xdr:cNvPr id="487" name="n_1aveValue【市民会館】&#10;一人当たり面積">
          <a:extLst>
            <a:ext uri="{FF2B5EF4-FFF2-40B4-BE49-F238E27FC236}">
              <a16:creationId xmlns:a16="http://schemas.microsoft.com/office/drawing/2014/main" id="{C1F94924-3549-4D8C-80A1-6819534FC3A8}"/>
            </a:ext>
          </a:extLst>
        </xdr:cNvPr>
        <xdr:cNvSpPr txBox="1"/>
      </xdr:nvSpPr>
      <xdr:spPr>
        <a:xfrm>
          <a:off x="9391727" y="180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70775</xdr:rowOff>
    </xdr:from>
    <xdr:ext cx="469744" cy="259045"/>
    <xdr:sp macro="" textlink="">
      <xdr:nvSpPr>
        <xdr:cNvPr id="488" name="n_2aveValue【市民会館】&#10;一人当たり面積">
          <a:extLst>
            <a:ext uri="{FF2B5EF4-FFF2-40B4-BE49-F238E27FC236}">
              <a16:creationId xmlns:a16="http://schemas.microsoft.com/office/drawing/2014/main" id="{67C4865A-7FEA-40F9-B550-24E4AB2CD0AE}"/>
            </a:ext>
          </a:extLst>
        </xdr:cNvPr>
        <xdr:cNvSpPr txBox="1"/>
      </xdr:nvSpPr>
      <xdr:spPr>
        <a:xfrm>
          <a:off x="8515427"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33219</xdr:rowOff>
    </xdr:from>
    <xdr:ext cx="469744" cy="259045"/>
    <xdr:sp macro="" textlink="">
      <xdr:nvSpPr>
        <xdr:cNvPr id="489" name="n_3aveValue【市民会館】&#10;一人当たり面積">
          <a:extLst>
            <a:ext uri="{FF2B5EF4-FFF2-40B4-BE49-F238E27FC236}">
              <a16:creationId xmlns:a16="http://schemas.microsoft.com/office/drawing/2014/main" id="{C76FE24D-2FE5-46D1-8F39-BA0921D40015}"/>
            </a:ext>
          </a:extLst>
        </xdr:cNvPr>
        <xdr:cNvSpPr txBox="1"/>
      </xdr:nvSpPr>
      <xdr:spPr>
        <a:xfrm>
          <a:off x="7626427"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33219</xdr:rowOff>
    </xdr:from>
    <xdr:ext cx="469744" cy="259045"/>
    <xdr:sp macro="" textlink="">
      <xdr:nvSpPr>
        <xdr:cNvPr id="490" name="n_4aveValue【市民会館】&#10;一人当たり面積">
          <a:extLst>
            <a:ext uri="{FF2B5EF4-FFF2-40B4-BE49-F238E27FC236}">
              <a16:creationId xmlns:a16="http://schemas.microsoft.com/office/drawing/2014/main" id="{6EE3E19A-0E09-48E4-8393-CD7253817990}"/>
            </a:ext>
          </a:extLst>
        </xdr:cNvPr>
        <xdr:cNvSpPr txBox="1"/>
      </xdr:nvSpPr>
      <xdr:spPr>
        <a:xfrm>
          <a:off x="6737427"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171285</xdr:rowOff>
    </xdr:from>
    <xdr:ext cx="469744" cy="259045"/>
    <xdr:sp macro="" textlink="">
      <xdr:nvSpPr>
        <xdr:cNvPr id="491" name="n_1mainValue【市民会館】&#10;一人当たり面積">
          <a:extLst>
            <a:ext uri="{FF2B5EF4-FFF2-40B4-BE49-F238E27FC236}">
              <a16:creationId xmlns:a16="http://schemas.microsoft.com/office/drawing/2014/main" id="{2F10E8AA-6915-4796-814A-EC56B0F5FDC4}"/>
            </a:ext>
          </a:extLst>
        </xdr:cNvPr>
        <xdr:cNvSpPr txBox="1"/>
      </xdr:nvSpPr>
      <xdr:spPr>
        <a:xfrm>
          <a:off x="9391727" y="1748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12898</xdr:rowOff>
    </xdr:from>
    <xdr:ext cx="469744" cy="259045"/>
    <xdr:sp macro="" textlink="">
      <xdr:nvSpPr>
        <xdr:cNvPr id="492" name="n_2mainValue【市民会館】&#10;一人当たり面積">
          <a:extLst>
            <a:ext uri="{FF2B5EF4-FFF2-40B4-BE49-F238E27FC236}">
              <a16:creationId xmlns:a16="http://schemas.microsoft.com/office/drawing/2014/main" id="{098FC442-0518-466F-B7CF-3F041163374D}"/>
            </a:ext>
          </a:extLst>
        </xdr:cNvPr>
        <xdr:cNvSpPr txBox="1"/>
      </xdr:nvSpPr>
      <xdr:spPr>
        <a:xfrm>
          <a:off x="8515427" y="1750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32493</xdr:rowOff>
    </xdr:from>
    <xdr:ext cx="469744" cy="259045"/>
    <xdr:sp macro="" textlink="">
      <xdr:nvSpPr>
        <xdr:cNvPr id="493" name="n_3mainValue【市民会館】&#10;一人当たり面積">
          <a:extLst>
            <a:ext uri="{FF2B5EF4-FFF2-40B4-BE49-F238E27FC236}">
              <a16:creationId xmlns:a16="http://schemas.microsoft.com/office/drawing/2014/main" id="{0D54283C-ECBD-43C3-9B79-16960AFBAA19}"/>
            </a:ext>
          </a:extLst>
        </xdr:cNvPr>
        <xdr:cNvSpPr txBox="1"/>
      </xdr:nvSpPr>
      <xdr:spPr>
        <a:xfrm>
          <a:off x="7626427" y="1752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48821</xdr:rowOff>
    </xdr:from>
    <xdr:ext cx="469744" cy="259045"/>
    <xdr:sp macro="" textlink="">
      <xdr:nvSpPr>
        <xdr:cNvPr id="494" name="n_4mainValue【市民会館】&#10;一人当たり面積">
          <a:extLst>
            <a:ext uri="{FF2B5EF4-FFF2-40B4-BE49-F238E27FC236}">
              <a16:creationId xmlns:a16="http://schemas.microsoft.com/office/drawing/2014/main" id="{BC837571-6C01-49FC-B85B-1F3B5B830990}"/>
            </a:ext>
          </a:extLst>
        </xdr:cNvPr>
        <xdr:cNvSpPr txBox="1"/>
      </xdr:nvSpPr>
      <xdr:spPr>
        <a:xfrm>
          <a:off x="6737427" y="1753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7AF0C569-4667-40F8-95FC-2A7C74C6BC0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DDF0FE56-3E94-4CDB-8F7B-4BD13A9D73F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B58A0DCD-866A-49E2-978F-814281A62B0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416D689E-8E36-41FA-AB7C-6E005B01C82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386061A9-2790-4C37-A23F-1E86981B657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EAFFCBE3-0A33-4ED2-9FC1-03AE10E09D7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ACAA635D-6E2C-4334-B060-5223C0B7602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DB57EB19-1443-4707-BA8D-F02927D37A2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69CDCA5C-9B98-4D65-BEC1-72C0557BDCB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2B4CA412-5ED6-41EC-B6B0-869CDA1771B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376AA8B4-357A-427B-869A-FF4B3F3D37D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C7AADE34-7022-4F3D-9F8A-5893FB50C0F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81BEB35B-E5B7-4288-8CD9-CFBCB1A04CE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796A2E60-317B-4646-9256-CB2BEE842FA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9DDC45D1-04AA-48EC-8879-36F90DB7431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ED69DE3B-DFD4-4A39-9D7A-CADBB47D365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7BDAA47F-77B7-4FDD-8108-AA537C7C269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158DE9D-834A-4F6A-A502-6E7830B3967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C43D4C5E-D094-4AB6-90B3-DF1E7E66C67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BBA0A324-3978-41AE-8D02-358CB9E00AE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95D9DEF6-0616-4B92-A383-A4AD04BBE36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F1E0BADE-6F98-4B16-A0EC-8F305707142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783CE96C-7563-493B-91B8-C5A19314637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D272320E-13D8-4D18-B1CB-5D1724CF3CF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DB3CBF40-BC4E-4495-9549-F9EACA2B40A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61504</xdr:rowOff>
    </xdr:to>
    <xdr:cxnSp macro="">
      <xdr:nvCxnSpPr>
        <xdr:cNvPr id="520" name="直線コネクタ 519">
          <a:extLst>
            <a:ext uri="{FF2B5EF4-FFF2-40B4-BE49-F238E27FC236}">
              <a16:creationId xmlns:a16="http://schemas.microsoft.com/office/drawing/2014/main" id="{AC5E52CD-69EF-4445-8490-636E70B71000}"/>
            </a:ext>
          </a:extLst>
        </xdr:cNvPr>
        <xdr:cNvCxnSpPr/>
      </xdr:nvCxnSpPr>
      <xdr:spPr>
        <a:xfrm flipV="1">
          <a:off x="16318864" y="5866311"/>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5A8EA62B-88BB-41DF-8C19-0A7630F49B06}"/>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522" name="直線コネクタ 521">
          <a:extLst>
            <a:ext uri="{FF2B5EF4-FFF2-40B4-BE49-F238E27FC236}">
              <a16:creationId xmlns:a16="http://schemas.microsoft.com/office/drawing/2014/main" id="{C20C9A70-0E83-42A6-8DC8-D8E3D73D4B44}"/>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3" name="【一般廃棄物処理施設】&#10;有形固定資産減価償却率最大値テキスト">
          <a:extLst>
            <a:ext uri="{FF2B5EF4-FFF2-40B4-BE49-F238E27FC236}">
              <a16:creationId xmlns:a16="http://schemas.microsoft.com/office/drawing/2014/main" id="{3799C314-E4B4-4014-8C32-7031DBE41357}"/>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4" name="直線コネクタ 523">
          <a:extLst>
            <a:ext uri="{FF2B5EF4-FFF2-40B4-BE49-F238E27FC236}">
              <a16:creationId xmlns:a16="http://schemas.microsoft.com/office/drawing/2014/main" id="{C37857AC-5B99-4CD4-810C-D90E1EC235D6}"/>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154050</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53F942C8-76A6-4931-A6E5-7F29FE28DA37}"/>
            </a:ext>
          </a:extLst>
        </xdr:cNvPr>
        <xdr:cNvSpPr txBox="1"/>
      </xdr:nvSpPr>
      <xdr:spPr>
        <a:xfrm>
          <a:off x="16357600" y="649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4173</xdr:rowOff>
    </xdr:from>
    <xdr:to>
      <xdr:col>85</xdr:col>
      <xdr:colOff>177800</xdr:colOff>
      <xdr:row>38</xdr:row>
      <xdr:rowOff>105773</xdr:rowOff>
    </xdr:to>
    <xdr:sp macro="" textlink="">
      <xdr:nvSpPr>
        <xdr:cNvPr id="526" name="フローチャート: 判断 525">
          <a:extLst>
            <a:ext uri="{FF2B5EF4-FFF2-40B4-BE49-F238E27FC236}">
              <a16:creationId xmlns:a16="http://schemas.microsoft.com/office/drawing/2014/main" id="{57964280-5512-41AF-9B7B-AACE13837A48}"/>
            </a:ext>
          </a:extLst>
        </xdr:cNvPr>
        <xdr:cNvSpPr/>
      </xdr:nvSpPr>
      <xdr:spPr>
        <a:xfrm>
          <a:off x="162687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20501</xdr:rowOff>
    </xdr:from>
    <xdr:to>
      <xdr:col>81</xdr:col>
      <xdr:colOff>101600</xdr:colOff>
      <xdr:row>38</xdr:row>
      <xdr:rowOff>122101</xdr:rowOff>
    </xdr:to>
    <xdr:sp macro="" textlink="">
      <xdr:nvSpPr>
        <xdr:cNvPr id="527" name="フローチャート: 判断 526">
          <a:extLst>
            <a:ext uri="{FF2B5EF4-FFF2-40B4-BE49-F238E27FC236}">
              <a16:creationId xmlns:a16="http://schemas.microsoft.com/office/drawing/2014/main" id="{EE0D19E4-FFC0-4188-A7D1-2AC8BA1D9CC6}"/>
            </a:ext>
          </a:extLst>
        </xdr:cNvPr>
        <xdr:cNvSpPr/>
      </xdr:nvSpPr>
      <xdr:spPr>
        <a:xfrm>
          <a:off x="15430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528" name="フローチャート: 判断 527">
          <a:extLst>
            <a:ext uri="{FF2B5EF4-FFF2-40B4-BE49-F238E27FC236}">
              <a16:creationId xmlns:a16="http://schemas.microsoft.com/office/drawing/2014/main" id="{8DDC9CFE-81E8-449C-9243-B88D5A41BDDD}"/>
            </a:ext>
          </a:extLst>
        </xdr:cNvPr>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129903</xdr:rowOff>
    </xdr:from>
    <xdr:to>
      <xdr:col>72</xdr:col>
      <xdr:colOff>38100</xdr:colOff>
      <xdr:row>39</xdr:row>
      <xdr:rowOff>60053</xdr:rowOff>
    </xdr:to>
    <xdr:sp macro="" textlink="">
      <xdr:nvSpPr>
        <xdr:cNvPr id="529" name="フローチャート: 判断 528">
          <a:extLst>
            <a:ext uri="{FF2B5EF4-FFF2-40B4-BE49-F238E27FC236}">
              <a16:creationId xmlns:a16="http://schemas.microsoft.com/office/drawing/2014/main" id="{874692A2-0118-40BC-812A-A916C7A4CD96}"/>
            </a:ext>
          </a:extLst>
        </xdr:cNvPr>
        <xdr:cNvSpPr/>
      </xdr:nvSpPr>
      <xdr:spPr>
        <a:xfrm>
          <a:off x="13652500" y="664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77651</xdr:rowOff>
    </xdr:from>
    <xdr:to>
      <xdr:col>67</xdr:col>
      <xdr:colOff>101600</xdr:colOff>
      <xdr:row>39</xdr:row>
      <xdr:rowOff>7801</xdr:rowOff>
    </xdr:to>
    <xdr:sp macro="" textlink="">
      <xdr:nvSpPr>
        <xdr:cNvPr id="530" name="フローチャート: 判断 529">
          <a:extLst>
            <a:ext uri="{FF2B5EF4-FFF2-40B4-BE49-F238E27FC236}">
              <a16:creationId xmlns:a16="http://schemas.microsoft.com/office/drawing/2014/main" id="{7B248D71-A47E-4FED-AA46-5F42EA7A1074}"/>
            </a:ext>
          </a:extLst>
        </xdr:cNvPr>
        <xdr:cNvSpPr/>
      </xdr:nvSpPr>
      <xdr:spPr>
        <a:xfrm>
          <a:off x="12763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23EEB6F-802B-4AEA-B99E-A491EE11F6E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D00CDE5-3BBA-4F0E-9C90-B99A630DDFB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A37328A7-6504-4E41-BAF8-38179424AA6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C2B1D97B-8937-415A-84A2-079B95701B7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813AF6D7-BD72-422D-BE2B-97B316AA9E4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157661</xdr:rowOff>
    </xdr:from>
    <xdr:to>
      <xdr:col>85</xdr:col>
      <xdr:colOff>177800</xdr:colOff>
      <xdr:row>38</xdr:row>
      <xdr:rowOff>87812</xdr:rowOff>
    </xdr:to>
    <xdr:sp macro="" textlink="">
      <xdr:nvSpPr>
        <xdr:cNvPr id="536" name="楕円 535">
          <a:extLst>
            <a:ext uri="{FF2B5EF4-FFF2-40B4-BE49-F238E27FC236}">
              <a16:creationId xmlns:a16="http://schemas.microsoft.com/office/drawing/2014/main" id="{270C2909-FC0E-452D-9E7F-2B65D3D5EF26}"/>
            </a:ext>
          </a:extLst>
        </xdr:cNvPr>
        <xdr:cNvSpPr/>
      </xdr:nvSpPr>
      <xdr:spPr>
        <a:xfrm>
          <a:off x="162687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9088</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D92A954D-A6CB-43D1-B091-A2EBF02F7D5C}"/>
            </a:ext>
          </a:extLst>
        </xdr:cNvPr>
        <xdr:cNvSpPr txBox="1"/>
      </xdr:nvSpPr>
      <xdr:spPr>
        <a:xfrm>
          <a:off x="16357600" y="63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103777</xdr:rowOff>
    </xdr:from>
    <xdr:to>
      <xdr:col>81</xdr:col>
      <xdr:colOff>101600</xdr:colOff>
      <xdr:row>38</xdr:row>
      <xdr:rowOff>33927</xdr:rowOff>
    </xdr:to>
    <xdr:sp macro="" textlink="">
      <xdr:nvSpPr>
        <xdr:cNvPr id="538" name="楕円 537">
          <a:extLst>
            <a:ext uri="{FF2B5EF4-FFF2-40B4-BE49-F238E27FC236}">
              <a16:creationId xmlns:a16="http://schemas.microsoft.com/office/drawing/2014/main" id="{7722F5E5-F827-4C13-B441-4830799D5312}"/>
            </a:ext>
          </a:extLst>
        </xdr:cNvPr>
        <xdr:cNvSpPr/>
      </xdr:nvSpPr>
      <xdr:spPr>
        <a:xfrm>
          <a:off x="15430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154577</xdr:rowOff>
    </xdr:from>
    <xdr:to>
      <xdr:col>85</xdr:col>
      <xdr:colOff>127000</xdr:colOff>
      <xdr:row>38</xdr:row>
      <xdr:rowOff>37012</xdr:rowOff>
    </xdr:to>
    <xdr:cxnSp macro="">
      <xdr:nvCxnSpPr>
        <xdr:cNvPr id="539" name="直線コネクタ 538">
          <a:extLst>
            <a:ext uri="{FF2B5EF4-FFF2-40B4-BE49-F238E27FC236}">
              <a16:creationId xmlns:a16="http://schemas.microsoft.com/office/drawing/2014/main" id="{A903AC60-B7BB-4A6E-87E5-02A9B86532B7}"/>
            </a:ext>
          </a:extLst>
        </xdr:cNvPr>
        <xdr:cNvCxnSpPr/>
      </xdr:nvCxnSpPr>
      <xdr:spPr>
        <a:xfrm>
          <a:off x="15481300" y="6498227"/>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49893</xdr:rowOff>
    </xdr:from>
    <xdr:to>
      <xdr:col>76</xdr:col>
      <xdr:colOff>165100</xdr:colOff>
      <xdr:row>37</xdr:row>
      <xdr:rowOff>151493</xdr:rowOff>
    </xdr:to>
    <xdr:sp macro="" textlink="">
      <xdr:nvSpPr>
        <xdr:cNvPr id="540" name="楕円 539">
          <a:extLst>
            <a:ext uri="{FF2B5EF4-FFF2-40B4-BE49-F238E27FC236}">
              <a16:creationId xmlns:a16="http://schemas.microsoft.com/office/drawing/2014/main" id="{F478BB76-8099-4F7A-8510-1A1C16F3705C}"/>
            </a:ext>
          </a:extLst>
        </xdr:cNvPr>
        <xdr:cNvSpPr/>
      </xdr:nvSpPr>
      <xdr:spPr>
        <a:xfrm>
          <a:off x="14541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100693</xdr:rowOff>
    </xdr:from>
    <xdr:to>
      <xdr:col>81</xdr:col>
      <xdr:colOff>50800</xdr:colOff>
      <xdr:row>37</xdr:row>
      <xdr:rowOff>154577</xdr:rowOff>
    </xdr:to>
    <xdr:cxnSp macro="">
      <xdr:nvCxnSpPr>
        <xdr:cNvPr id="541" name="直線コネクタ 540">
          <a:extLst>
            <a:ext uri="{FF2B5EF4-FFF2-40B4-BE49-F238E27FC236}">
              <a16:creationId xmlns:a16="http://schemas.microsoft.com/office/drawing/2014/main" id="{70ED082D-4FC4-4219-918D-144056F52773}"/>
            </a:ext>
          </a:extLst>
        </xdr:cNvPr>
        <xdr:cNvCxnSpPr/>
      </xdr:nvCxnSpPr>
      <xdr:spPr>
        <a:xfrm>
          <a:off x="14592300" y="644434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167458</xdr:rowOff>
    </xdr:from>
    <xdr:to>
      <xdr:col>72</xdr:col>
      <xdr:colOff>38100</xdr:colOff>
      <xdr:row>37</xdr:row>
      <xdr:rowOff>97608</xdr:rowOff>
    </xdr:to>
    <xdr:sp macro="" textlink="">
      <xdr:nvSpPr>
        <xdr:cNvPr id="542" name="楕円 541">
          <a:extLst>
            <a:ext uri="{FF2B5EF4-FFF2-40B4-BE49-F238E27FC236}">
              <a16:creationId xmlns:a16="http://schemas.microsoft.com/office/drawing/2014/main" id="{7BC1105C-FA79-4878-BE4E-ADEA4354A569}"/>
            </a:ext>
          </a:extLst>
        </xdr:cNvPr>
        <xdr:cNvSpPr/>
      </xdr:nvSpPr>
      <xdr:spPr>
        <a:xfrm>
          <a:off x="13652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46808</xdr:rowOff>
    </xdr:from>
    <xdr:to>
      <xdr:col>76</xdr:col>
      <xdr:colOff>114300</xdr:colOff>
      <xdr:row>37</xdr:row>
      <xdr:rowOff>100693</xdr:rowOff>
    </xdr:to>
    <xdr:cxnSp macro="">
      <xdr:nvCxnSpPr>
        <xdr:cNvPr id="543" name="直線コネクタ 542">
          <a:extLst>
            <a:ext uri="{FF2B5EF4-FFF2-40B4-BE49-F238E27FC236}">
              <a16:creationId xmlns:a16="http://schemas.microsoft.com/office/drawing/2014/main" id="{DCFDC26E-AE17-43B3-8F7C-DAC3C06659BB}"/>
            </a:ext>
          </a:extLst>
        </xdr:cNvPr>
        <xdr:cNvCxnSpPr/>
      </xdr:nvCxnSpPr>
      <xdr:spPr>
        <a:xfrm>
          <a:off x="13703300" y="639045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113574</xdr:rowOff>
    </xdr:from>
    <xdr:to>
      <xdr:col>67</xdr:col>
      <xdr:colOff>101600</xdr:colOff>
      <xdr:row>37</xdr:row>
      <xdr:rowOff>43724</xdr:rowOff>
    </xdr:to>
    <xdr:sp macro="" textlink="">
      <xdr:nvSpPr>
        <xdr:cNvPr id="544" name="楕円 543">
          <a:extLst>
            <a:ext uri="{FF2B5EF4-FFF2-40B4-BE49-F238E27FC236}">
              <a16:creationId xmlns:a16="http://schemas.microsoft.com/office/drawing/2014/main" id="{3D40E1ED-A24B-4A52-B81D-4A8C87E8092D}"/>
            </a:ext>
          </a:extLst>
        </xdr:cNvPr>
        <xdr:cNvSpPr/>
      </xdr:nvSpPr>
      <xdr:spPr>
        <a:xfrm>
          <a:off x="12763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164374</xdr:rowOff>
    </xdr:from>
    <xdr:to>
      <xdr:col>71</xdr:col>
      <xdr:colOff>177800</xdr:colOff>
      <xdr:row>37</xdr:row>
      <xdr:rowOff>46808</xdr:rowOff>
    </xdr:to>
    <xdr:cxnSp macro="">
      <xdr:nvCxnSpPr>
        <xdr:cNvPr id="545" name="直線コネクタ 544">
          <a:extLst>
            <a:ext uri="{FF2B5EF4-FFF2-40B4-BE49-F238E27FC236}">
              <a16:creationId xmlns:a16="http://schemas.microsoft.com/office/drawing/2014/main" id="{8E8B3D86-2CBE-47F9-A61A-9FAAC0019D9A}"/>
            </a:ext>
          </a:extLst>
        </xdr:cNvPr>
        <xdr:cNvCxnSpPr/>
      </xdr:nvCxnSpPr>
      <xdr:spPr>
        <a:xfrm>
          <a:off x="12814300" y="633657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113228</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32552A2F-7526-4BCB-942D-EFBB56BBFEB2}"/>
            </a:ext>
          </a:extLst>
        </xdr:cNvPr>
        <xdr:cNvSpPr txBox="1"/>
      </xdr:nvSpPr>
      <xdr:spPr>
        <a:xfrm>
          <a:off x="152660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132823</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FF47FD19-FE56-4066-BE6C-07033EC1EF6A}"/>
            </a:ext>
          </a:extLst>
        </xdr:cNvPr>
        <xdr:cNvSpPr txBox="1"/>
      </xdr:nvSpPr>
      <xdr:spPr>
        <a:xfrm>
          <a:off x="14389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51180</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9ABE6D2A-D2CC-4B3A-91C9-853BCFA7C268}"/>
            </a:ext>
          </a:extLst>
        </xdr:cNvPr>
        <xdr:cNvSpPr txBox="1"/>
      </xdr:nvSpPr>
      <xdr:spPr>
        <a:xfrm>
          <a:off x="13500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170378</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9D9CF0A1-07AD-4185-887B-206D155C7FC6}"/>
            </a:ext>
          </a:extLst>
        </xdr:cNvPr>
        <xdr:cNvSpPr txBox="1"/>
      </xdr:nvSpPr>
      <xdr:spPr>
        <a:xfrm>
          <a:off x="12611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50454</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0B5F535A-7BD8-481D-99C4-1A2825152045}"/>
            </a:ext>
          </a:extLst>
        </xdr:cNvPr>
        <xdr:cNvSpPr txBox="1"/>
      </xdr:nvSpPr>
      <xdr:spPr>
        <a:xfrm>
          <a:off x="15266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168020</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111C1406-1A56-4851-BF57-CD0A4D44A7EC}"/>
            </a:ext>
          </a:extLst>
        </xdr:cNvPr>
        <xdr:cNvSpPr txBox="1"/>
      </xdr:nvSpPr>
      <xdr:spPr>
        <a:xfrm>
          <a:off x="14389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114135</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DA847051-D108-4AFD-B60C-202D37E7E743}"/>
            </a:ext>
          </a:extLst>
        </xdr:cNvPr>
        <xdr:cNvSpPr txBox="1"/>
      </xdr:nvSpPr>
      <xdr:spPr>
        <a:xfrm>
          <a:off x="13500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60251</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D660C319-085A-407A-9BDB-EB1120B5C838}"/>
            </a:ext>
          </a:extLst>
        </xdr:cNvPr>
        <xdr:cNvSpPr txBox="1"/>
      </xdr:nvSpPr>
      <xdr:spPr>
        <a:xfrm>
          <a:off x="12611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8F9431F6-5120-40E0-9EE5-FB2C9D7AFA3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DC32C72D-6113-43BF-B5DB-903B85E866A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8CE1707B-FF1B-42FF-9817-253F484C8DC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3600C826-F8FB-47C0-91EA-5FE09BAF39A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5D7584EA-FD34-448F-A830-18A1B29B4FB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2F53338F-2328-4664-8A48-5245637332D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F828A64E-A45C-4D1F-A218-27482601946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723C3975-E7F1-4111-9FD8-5F27674794B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8241BE6-1A7F-4510-BD01-FBCCAD534EB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FFDBF1B1-6EE3-4B2B-97D5-AFC49A13F42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8D37C989-425C-44EC-9EF3-03268D48174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B5B63101-6CF9-43FA-98EE-FA092E9D0A9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CAA45133-72AF-497C-9B26-57CD4A60606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5847B67E-3758-4C81-9426-0B87B5750D39}"/>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585179D0-0E34-4842-A370-782C83D2081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9AAC60D4-D9D6-415F-8601-088189674D5B}"/>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2D314E4E-8E06-4744-BFED-120A3868C1B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B6DEBC63-9068-4A70-8DBF-D827C30C53D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1D17E08B-C74D-4A14-AC00-9E2BC239B01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0EE3ACFE-0AB2-499A-BD8C-E1B3BB4FD49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593E824D-C71F-47FC-956A-597977C7B05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24134</xdr:rowOff>
    </xdr:from>
    <xdr:to>
      <xdr:col>116</xdr:col>
      <xdr:colOff>62864</xdr:colOff>
      <xdr:row>41</xdr:row>
      <xdr:rowOff>125994</xdr:rowOff>
    </xdr:to>
    <xdr:cxnSp macro="">
      <xdr:nvCxnSpPr>
        <xdr:cNvPr id="575" name="直線コネクタ 574">
          <a:extLst>
            <a:ext uri="{FF2B5EF4-FFF2-40B4-BE49-F238E27FC236}">
              <a16:creationId xmlns:a16="http://schemas.microsoft.com/office/drawing/2014/main" id="{3C9D2A7A-4580-4011-B26A-081E5E6D24EC}"/>
            </a:ext>
          </a:extLst>
        </xdr:cNvPr>
        <xdr:cNvCxnSpPr/>
      </xdr:nvCxnSpPr>
      <xdr:spPr>
        <a:xfrm flipV="1">
          <a:off x="22160864" y="6024884"/>
          <a:ext cx="0" cy="1130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129821</xdr:rowOff>
    </xdr:from>
    <xdr:ext cx="469744" cy="259045"/>
    <xdr:sp macro="" textlink="">
      <xdr:nvSpPr>
        <xdr:cNvPr id="576" name="【一般廃棄物処理施設】&#10;一人当たり有形固定資産（償却資産）額最小値テキスト">
          <a:extLst>
            <a:ext uri="{FF2B5EF4-FFF2-40B4-BE49-F238E27FC236}">
              <a16:creationId xmlns:a16="http://schemas.microsoft.com/office/drawing/2014/main" id="{4063B19F-8BA7-467B-97BD-D4C39712DC04}"/>
            </a:ext>
          </a:extLst>
        </xdr:cNvPr>
        <xdr:cNvSpPr txBox="1"/>
      </xdr:nvSpPr>
      <xdr:spPr>
        <a:xfrm>
          <a:off x="22199600" y="715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125994</xdr:rowOff>
    </xdr:from>
    <xdr:to>
      <xdr:col>116</xdr:col>
      <xdr:colOff>152400</xdr:colOff>
      <xdr:row>41</xdr:row>
      <xdr:rowOff>125994</xdr:rowOff>
    </xdr:to>
    <xdr:cxnSp macro="">
      <xdr:nvCxnSpPr>
        <xdr:cNvPr id="577" name="直線コネクタ 576">
          <a:extLst>
            <a:ext uri="{FF2B5EF4-FFF2-40B4-BE49-F238E27FC236}">
              <a16:creationId xmlns:a16="http://schemas.microsoft.com/office/drawing/2014/main" id="{6E338491-4F87-4ABD-9FFB-6A6CBACD6019}"/>
            </a:ext>
          </a:extLst>
        </xdr:cNvPr>
        <xdr:cNvCxnSpPr/>
      </xdr:nvCxnSpPr>
      <xdr:spPr>
        <a:xfrm>
          <a:off x="22072600" y="715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142261</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CCE408B7-2581-4F2D-878B-CE1CDB451AF4}"/>
            </a:ext>
          </a:extLst>
        </xdr:cNvPr>
        <xdr:cNvSpPr txBox="1"/>
      </xdr:nvSpPr>
      <xdr:spPr>
        <a:xfrm>
          <a:off x="22199600" y="580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24134</xdr:rowOff>
    </xdr:from>
    <xdr:to>
      <xdr:col>116</xdr:col>
      <xdr:colOff>152400</xdr:colOff>
      <xdr:row>35</xdr:row>
      <xdr:rowOff>24134</xdr:rowOff>
    </xdr:to>
    <xdr:cxnSp macro="">
      <xdr:nvCxnSpPr>
        <xdr:cNvPr id="579" name="直線コネクタ 578">
          <a:extLst>
            <a:ext uri="{FF2B5EF4-FFF2-40B4-BE49-F238E27FC236}">
              <a16:creationId xmlns:a16="http://schemas.microsoft.com/office/drawing/2014/main" id="{EEDC596A-04F9-4BEC-986E-199C86C8A2C3}"/>
            </a:ext>
          </a:extLst>
        </xdr:cNvPr>
        <xdr:cNvCxnSpPr/>
      </xdr:nvCxnSpPr>
      <xdr:spPr>
        <a:xfrm>
          <a:off x="22072600" y="602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30908</xdr:rowOff>
    </xdr:from>
    <xdr:ext cx="534377" cy="259045"/>
    <xdr:sp macro="" textlink="">
      <xdr:nvSpPr>
        <xdr:cNvPr id="580" name="【一般廃棄物処理施設】&#10;一人当たり有形固定資産（償却資産）額平均値テキスト">
          <a:extLst>
            <a:ext uri="{FF2B5EF4-FFF2-40B4-BE49-F238E27FC236}">
              <a16:creationId xmlns:a16="http://schemas.microsoft.com/office/drawing/2014/main" id="{D3A953D3-C005-4E4A-B1C5-FDAF475CA1E0}"/>
            </a:ext>
          </a:extLst>
        </xdr:cNvPr>
        <xdr:cNvSpPr txBox="1"/>
      </xdr:nvSpPr>
      <xdr:spPr>
        <a:xfrm>
          <a:off x="22199600" y="654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8031</xdr:rowOff>
    </xdr:from>
    <xdr:to>
      <xdr:col>116</xdr:col>
      <xdr:colOff>114300</xdr:colOff>
      <xdr:row>39</xdr:row>
      <xdr:rowOff>109631</xdr:rowOff>
    </xdr:to>
    <xdr:sp macro="" textlink="">
      <xdr:nvSpPr>
        <xdr:cNvPr id="581" name="フローチャート: 判断 580">
          <a:extLst>
            <a:ext uri="{FF2B5EF4-FFF2-40B4-BE49-F238E27FC236}">
              <a16:creationId xmlns:a16="http://schemas.microsoft.com/office/drawing/2014/main" id="{0A1FBF3B-82F9-4639-B9D7-8B3149E5E682}"/>
            </a:ext>
          </a:extLst>
        </xdr:cNvPr>
        <xdr:cNvSpPr/>
      </xdr:nvSpPr>
      <xdr:spPr>
        <a:xfrm>
          <a:off x="22110700" y="669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19003</xdr:rowOff>
    </xdr:from>
    <xdr:to>
      <xdr:col>112</xdr:col>
      <xdr:colOff>38100</xdr:colOff>
      <xdr:row>39</xdr:row>
      <xdr:rowOff>120603</xdr:rowOff>
    </xdr:to>
    <xdr:sp macro="" textlink="">
      <xdr:nvSpPr>
        <xdr:cNvPr id="582" name="フローチャート: 判断 581">
          <a:extLst>
            <a:ext uri="{FF2B5EF4-FFF2-40B4-BE49-F238E27FC236}">
              <a16:creationId xmlns:a16="http://schemas.microsoft.com/office/drawing/2014/main" id="{8A4D88D5-ADAC-4ED5-A9BF-A8E504872CAC}"/>
            </a:ext>
          </a:extLst>
        </xdr:cNvPr>
        <xdr:cNvSpPr/>
      </xdr:nvSpPr>
      <xdr:spPr>
        <a:xfrm>
          <a:off x="21272500" y="670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36350</xdr:rowOff>
    </xdr:from>
    <xdr:to>
      <xdr:col>107</xdr:col>
      <xdr:colOff>101600</xdr:colOff>
      <xdr:row>39</xdr:row>
      <xdr:rowOff>137950</xdr:rowOff>
    </xdr:to>
    <xdr:sp macro="" textlink="">
      <xdr:nvSpPr>
        <xdr:cNvPr id="583" name="フローチャート: 判断 582">
          <a:extLst>
            <a:ext uri="{FF2B5EF4-FFF2-40B4-BE49-F238E27FC236}">
              <a16:creationId xmlns:a16="http://schemas.microsoft.com/office/drawing/2014/main" id="{978B3FDA-9468-422E-8D24-AB59D9A36758}"/>
            </a:ext>
          </a:extLst>
        </xdr:cNvPr>
        <xdr:cNvSpPr/>
      </xdr:nvSpPr>
      <xdr:spPr>
        <a:xfrm>
          <a:off x="20383500" y="67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112373</xdr:rowOff>
    </xdr:from>
    <xdr:to>
      <xdr:col>102</xdr:col>
      <xdr:colOff>165100</xdr:colOff>
      <xdr:row>40</xdr:row>
      <xdr:rowOff>42523</xdr:rowOff>
    </xdr:to>
    <xdr:sp macro="" textlink="">
      <xdr:nvSpPr>
        <xdr:cNvPr id="584" name="フローチャート: 判断 583">
          <a:extLst>
            <a:ext uri="{FF2B5EF4-FFF2-40B4-BE49-F238E27FC236}">
              <a16:creationId xmlns:a16="http://schemas.microsoft.com/office/drawing/2014/main" id="{5A825019-B9CE-4302-A19B-686E85B983A1}"/>
            </a:ext>
          </a:extLst>
        </xdr:cNvPr>
        <xdr:cNvSpPr/>
      </xdr:nvSpPr>
      <xdr:spPr>
        <a:xfrm>
          <a:off x="19494500" y="679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115491</xdr:rowOff>
    </xdr:from>
    <xdr:to>
      <xdr:col>98</xdr:col>
      <xdr:colOff>38100</xdr:colOff>
      <xdr:row>40</xdr:row>
      <xdr:rowOff>45641</xdr:rowOff>
    </xdr:to>
    <xdr:sp macro="" textlink="">
      <xdr:nvSpPr>
        <xdr:cNvPr id="585" name="フローチャート: 判断 584">
          <a:extLst>
            <a:ext uri="{FF2B5EF4-FFF2-40B4-BE49-F238E27FC236}">
              <a16:creationId xmlns:a16="http://schemas.microsoft.com/office/drawing/2014/main" id="{57A7D40C-FD45-4AC3-BC9C-36CE51889B3E}"/>
            </a:ext>
          </a:extLst>
        </xdr:cNvPr>
        <xdr:cNvSpPr/>
      </xdr:nvSpPr>
      <xdr:spPr>
        <a:xfrm>
          <a:off x="18605500" y="680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E9074DCE-D4DB-4BBE-84EB-016B6F2D694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8CA7E96-7199-4893-8E14-0C626C7CEB8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4924E60F-928E-432C-8F07-19E1803215B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348EC05D-444C-4DD0-8846-2719A92863F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2FCC1E70-C14A-4F93-826E-1135496C8EE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75194</xdr:rowOff>
    </xdr:from>
    <xdr:to>
      <xdr:col>116</xdr:col>
      <xdr:colOff>114300</xdr:colOff>
      <xdr:row>42</xdr:row>
      <xdr:rowOff>5344</xdr:rowOff>
    </xdr:to>
    <xdr:sp macro="" textlink="">
      <xdr:nvSpPr>
        <xdr:cNvPr id="591" name="楕円 590">
          <a:extLst>
            <a:ext uri="{FF2B5EF4-FFF2-40B4-BE49-F238E27FC236}">
              <a16:creationId xmlns:a16="http://schemas.microsoft.com/office/drawing/2014/main" id="{372CB7F2-B308-4981-8D79-C82010A4D48A}"/>
            </a:ext>
          </a:extLst>
        </xdr:cNvPr>
        <xdr:cNvSpPr/>
      </xdr:nvSpPr>
      <xdr:spPr>
        <a:xfrm>
          <a:off x="22110700" y="710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161571</xdr:rowOff>
    </xdr:from>
    <xdr:ext cx="469744" cy="259045"/>
    <xdr:sp macro="" textlink="">
      <xdr:nvSpPr>
        <xdr:cNvPr id="592" name="【一般廃棄物処理施設】&#10;一人当たり有形固定資産（償却資産）額該当値テキスト">
          <a:extLst>
            <a:ext uri="{FF2B5EF4-FFF2-40B4-BE49-F238E27FC236}">
              <a16:creationId xmlns:a16="http://schemas.microsoft.com/office/drawing/2014/main" id="{4D7ADAEA-84DC-4333-B95A-835BF6B2DF27}"/>
            </a:ext>
          </a:extLst>
        </xdr:cNvPr>
        <xdr:cNvSpPr txBox="1"/>
      </xdr:nvSpPr>
      <xdr:spPr>
        <a:xfrm>
          <a:off x="22199600" y="70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75344</xdr:rowOff>
    </xdr:from>
    <xdr:to>
      <xdr:col>112</xdr:col>
      <xdr:colOff>38100</xdr:colOff>
      <xdr:row>42</xdr:row>
      <xdr:rowOff>5494</xdr:rowOff>
    </xdr:to>
    <xdr:sp macro="" textlink="">
      <xdr:nvSpPr>
        <xdr:cNvPr id="593" name="楕円 592">
          <a:extLst>
            <a:ext uri="{FF2B5EF4-FFF2-40B4-BE49-F238E27FC236}">
              <a16:creationId xmlns:a16="http://schemas.microsoft.com/office/drawing/2014/main" id="{B338F9C1-DB07-4083-B2D3-5D7F67E9D37A}"/>
            </a:ext>
          </a:extLst>
        </xdr:cNvPr>
        <xdr:cNvSpPr/>
      </xdr:nvSpPr>
      <xdr:spPr>
        <a:xfrm>
          <a:off x="21272500" y="710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125994</xdr:rowOff>
    </xdr:from>
    <xdr:to>
      <xdr:col>116</xdr:col>
      <xdr:colOff>63500</xdr:colOff>
      <xdr:row>41</xdr:row>
      <xdr:rowOff>126144</xdr:rowOff>
    </xdr:to>
    <xdr:cxnSp macro="">
      <xdr:nvCxnSpPr>
        <xdr:cNvPr id="594" name="直線コネクタ 593">
          <a:extLst>
            <a:ext uri="{FF2B5EF4-FFF2-40B4-BE49-F238E27FC236}">
              <a16:creationId xmlns:a16="http://schemas.microsoft.com/office/drawing/2014/main" id="{793B5991-91A2-4514-895C-67F420C9C97A}"/>
            </a:ext>
          </a:extLst>
        </xdr:cNvPr>
        <xdr:cNvCxnSpPr/>
      </xdr:nvCxnSpPr>
      <xdr:spPr>
        <a:xfrm flipV="1">
          <a:off x="21323300" y="7155444"/>
          <a:ext cx="8382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75464</xdr:rowOff>
    </xdr:from>
    <xdr:to>
      <xdr:col>107</xdr:col>
      <xdr:colOff>101600</xdr:colOff>
      <xdr:row>42</xdr:row>
      <xdr:rowOff>5614</xdr:rowOff>
    </xdr:to>
    <xdr:sp macro="" textlink="">
      <xdr:nvSpPr>
        <xdr:cNvPr id="595" name="楕円 594">
          <a:extLst>
            <a:ext uri="{FF2B5EF4-FFF2-40B4-BE49-F238E27FC236}">
              <a16:creationId xmlns:a16="http://schemas.microsoft.com/office/drawing/2014/main" id="{06DB5B8C-336B-4CF3-81B8-13B63FF99A50}"/>
            </a:ext>
          </a:extLst>
        </xdr:cNvPr>
        <xdr:cNvSpPr/>
      </xdr:nvSpPr>
      <xdr:spPr>
        <a:xfrm>
          <a:off x="20383500" y="710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126144</xdr:rowOff>
    </xdr:from>
    <xdr:to>
      <xdr:col>111</xdr:col>
      <xdr:colOff>177800</xdr:colOff>
      <xdr:row>41</xdr:row>
      <xdr:rowOff>126264</xdr:rowOff>
    </xdr:to>
    <xdr:cxnSp macro="">
      <xdr:nvCxnSpPr>
        <xdr:cNvPr id="596" name="直線コネクタ 595">
          <a:extLst>
            <a:ext uri="{FF2B5EF4-FFF2-40B4-BE49-F238E27FC236}">
              <a16:creationId xmlns:a16="http://schemas.microsoft.com/office/drawing/2014/main" id="{801B90D3-7294-46C3-B1BD-271A7F6008B6}"/>
            </a:ext>
          </a:extLst>
        </xdr:cNvPr>
        <xdr:cNvCxnSpPr/>
      </xdr:nvCxnSpPr>
      <xdr:spPr>
        <a:xfrm flipV="1">
          <a:off x="20434300" y="7155594"/>
          <a:ext cx="8890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75592</xdr:rowOff>
    </xdr:from>
    <xdr:to>
      <xdr:col>102</xdr:col>
      <xdr:colOff>165100</xdr:colOff>
      <xdr:row>42</xdr:row>
      <xdr:rowOff>5742</xdr:rowOff>
    </xdr:to>
    <xdr:sp macro="" textlink="">
      <xdr:nvSpPr>
        <xdr:cNvPr id="597" name="楕円 596">
          <a:extLst>
            <a:ext uri="{FF2B5EF4-FFF2-40B4-BE49-F238E27FC236}">
              <a16:creationId xmlns:a16="http://schemas.microsoft.com/office/drawing/2014/main" id="{E1D85B93-DAE5-429A-B1BE-834691D8A2C2}"/>
            </a:ext>
          </a:extLst>
        </xdr:cNvPr>
        <xdr:cNvSpPr/>
      </xdr:nvSpPr>
      <xdr:spPr>
        <a:xfrm>
          <a:off x="19494500" y="71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126264</xdr:rowOff>
    </xdr:from>
    <xdr:to>
      <xdr:col>107</xdr:col>
      <xdr:colOff>50800</xdr:colOff>
      <xdr:row>41</xdr:row>
      <xdr:rowOff>126392</xdr:rowOff>
    </xdr:to>
    <xdr:cxnSp macro="">
      <xdr:nvCxnSpPr>
        <xdr:cNvPr id="598" name="直線コネクタ 597">
          <a:extLst>
            <a:ext uri="{FF2B5EF4-FFF2-40B4-BE49-F238E27FC236}">
              <a16:creationId xmlns:a16="http://schemas.microsoft.com/office/drawing/2014/main" id="{D919945A-6DF5-4727-8D42-B4A7DB0C122D}"/>
            </a:ext>
          </a:extLst>
        </xdr:cNvPr>
        <xdr:cNvCxnSpPr/>
      </xdr:nvCxnSpPr>
      <xdr:spPr>
        <a:xfrm flipV="1">
          <a:off x="19545300" y="7155714"/>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75719</xdr:rowOff>
    </xdr:from>
    <xdr:to>
      <xdr:col>98</xdr:col>
      <xdr:colOff>38100</xdr:colOff>
      <xdr:row>42</xdr:row>
      <xdr:rowOff>5869</xdr:rowOff>
    </xdr:to>
    <xdr:sp macro="" textlink="">
      <xdr:nvSpPr>
        <xdr:cNvPr id="599" name="楕円 598">
          <a:extLst>
            <a:ext uri="{FF2B5EF4-FFF2-40B4-BE49-F238E27FC236}">
              <a16:creationId xmlns:a16="http://schemas.microsoft.com/office/drawing/2014/main" id="{47CA13EB-7789-42EA-83B9-9E4E4DC6D5BF}"/>
            </a:ext>
          </a:extLst>
        </xdr:cNvPr>
        <xdr:cNvSpPr/>
      </xdr:nvSpPr>
      <xdr:spPr>
        <a:xfrm>
          <a:off x="18605500" y="71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126392</xdr:rowOff>
    </xdr:from>
    <xdr:to>
      <xdr:col>102</xdr:col>
      <xdr:colOff>114300</xdr:colOff>
      <xdr:row>41</xdr:row>
      <xdr:rowOff>126519</xdr:rowOff>
    </xdr:to>
    <xdr:cxnSp macro="">
      <xdr:nvCxnSpPr>
        <xdr:cNvPr id="600" name="直線コネクタ 599">
          <a:extLst>
            <a:ext uri="{FF2B5EF4-FFF2-40B4-BE49-F238E27FC236}">
              <a16:creationId xmlns:a16="http://schemas.microsoft.com/office/drawing/2014/main" id="{6B78819C-F352-48A2-BA35-60054925388B}"/>
            </a:ext>
          </a:extLst>
        </xdr:cNvPr>
        <xdr:cNvCxnSpPr/>
      </xdr:nvCxnSpPr>
      <xdr:spPr>
        <a:xfrm flipV="1">
          <a:off x="18656300" y="715584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137130</xdr:rowOff>
    </xdr:from>
    <xdr:ext cx="534377" cy="259045"/>
    <xdr:sp macro="" textlink="">
      <xdr:nvSpPr>
        <xdr:cNvPr id="601" name="n_1aveValue【一般廃棄物処理施設】&#10;一人当たり有形固定資産（償却資産）額">
          <a:extLst>
            <a:ext uri="{FF2B5EF4-FFF2-40B4-BE49-F238E27FC236}">
              <a16:creationId xmlns:a16="http://schemas.microsoft.com/office/drawing/2014/main" id="{0BF4DE91-9B62-43FC-B16F-4C3810B88EAC}"/>
            </a:ext>
          </a:extLst>
        </xdr:cNvPr>
        <xdr:cNvSpPr txBox="1"/>
      </xdr:nvSpPr>
      <xdr:spPr>
        <a:xfrm>
          <a:off x="21043411" y="648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154477</xdr:rowOff>
    </xdr:from>
    <xdr:ext cx="534377" cy="259045"/>
    <xdr:sp macro="" textlink="">
      <xdr:nvSpPr>
        <xdr:cNvPr id="602" name="n_2aveValue【一般廃棄物処理施設】&#10;一人当たり有形固定資産（償却資産）額">
          <a:extLst>
            <a:ext uri="{FF2B5EF4-FFF2-40B4-BE49-F238E27FC236}">
              <a16:creationId xmlns:a16="http://schemas.microsoft.com/office/drawing/2014/main" id="{8305DD9D-B600-4E63-B9F2-86AEC963E60A}"/>
            </a:ext>
          </a:extLst>
        </xdr:cNvPr>
        <xdr:cNvSpPr txBox="1"/>
      </xdr:nvSpPr>
      <xdr:spPr>
        <a:xfrm>
          <a:off x="20167111" y="649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59050</xdr:rowOff>
    </xdr:from>
    <xdr:ext cx="534377" cy="259045"/>
    <xdr:sp macro="" textlink="">
      <xdr:nvSpPr>
        <xdr:cNvPr id="603" name="n_3aveValue【一般廃棄物処理施設】&#10;一人当たり有形固定資産（償却資産）額">
          <a:extLst>
            <a:ext uri="{FF2B5EF4-FFF2-40B4-BE49-F238E27FC236}">
              <a16:creationId xmlns:a16="http://schemas.microsoft.com/office/drawing/2014/main" id="{E2856DDC-36BB-47FB-AF21-201FAE88BBA9}"/>
            </a:ext>
          </a:extLst>
        </xdr:cNvPr>
        <xdr:cNvSpPr txBox="1"/>
      </xdr:nvSpPr>
      <xdr:spPr>
        <a:xfrm>
          <a:off x="19278111" y="657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62168</xdr:rowOff>
    </xdr:from>
    <xdr:ext cx="534377" cy="259045"/>
    <xdr:sp macro="" textlink="">
      <xdr:nvSpPr>
        <xdr:cNvPr id="604" name="n_4aveValue【一般廃棄物処理施設】&#10;一人当たり有形固定資産（償却資産）額">
          <a:extLst>
            <a:ext uri="{FF2B5EF4-FFF2-40B4-BE49-F238E27FC236}">
              <a16:creationId xmlns:a16="http://schemas.microsoft.com/office/drawing/2014/main" id="{A26A7A2F-4911-4D51-805E-B30A7CD2B7EE}"/>
            </a:ext>
          </a:extLst>
        </xdr:cNvPr>
        <xdr:cNvSpPr txBox="1"/>
      </xdr:nvSpPr>
      <xdr:spPr>
        <a:xfrm>
          <a:off x="18389111" y="65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168071</xdr:rowOff>
    </xdr:from>
    <xdr:ext cx="469744" cy="259045"/>
    <xdr:sp macro="" textlink="">
      <xdr:nvSpPr>
        <xdr:cNvPr id="605" name="n_1mainValue【一般廃棄物処理施設】&#10;一人当たり有形固定資産（償却資産）額">
          <a:extLst>
            <a:ext uri="{FF2B5EF4-FFF2-40B4-BE49-F238E27FC236}">
              <a16:creationId xmlns:a16="http://schemas.microsoft.com/office/drawing/2014/main" id="{52A5E761-D9B4-4D2E-87AC-0FA3197422D1}"/>
            </a:ext>
          </a:extLst>
        </xdr:cNvPr>
        <xdr:cNvSpPr txBox="1"/>
      </xdr:nvSpPr>
      <xdr:spPr>
        <a:xfrm>
          <a:off x="21075728" y="719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168191</xdr:rowOff>
    </xdr:from>
    <xdr:ext cx="469744" cy="259045"/>
    <xdr:sp macro="" textlink="">
      <xdr:nvSpPr>
        <xdr:cNvPr id="606" name="n_2mainValue【一般廃棄物処理施設】&#10;一人当たり有形固定資産（償却資産）額">
          <a:extLst>
            <a:ext uri="{FF2B5EF4-FFF2-40B4-BE49-F238E27FC236}">
              <a16:creationId xmlns:a16="http://schemas.microsoft.com/office/drawing/2014/main" id="{FA42F654-8C4C-4DEA-BF2E-5B62C04CAACB}"/>
            </a:ext>
          </a:extLst>
        </xdr:cNvPr>
        <xdr:cNvSpPr txBox="1"/>
      </xdr:nvSpPr>
      <xdr:spPr>
        <a:xfrm>
          <a:off x="20199428" y="719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168319</xdr:rowOff>
    </xdr:from>
    <xdr:ext cx="469744" cy="259045"/>
    <xdr:sp macro="" textlink="">
      <xdr:nvSpPr>
        <xdr:cNvPr id="607" name="n_3mainValue【一般廃棄物処理施設】&#10;一人当たり有形固定資産（償却資産）額">
          <a:extLst>
            <a:ext uri="{FF2B5EF4-FFF2-40B4-BE49-F238E27FC236}">
              <a16:creationId xmlns:a16="http://schemas.microsoft.com/office/drawing/2014/main" id="{5CD265D0-D451-4183-9C52-321EBCD5E2C3}"/>
            </a:ext>
          </a:extLst>
        </xdr:cNvPr>
        <xdr:cNvSpPr txBox="1"/>
      </xdr:nvSpPr>
      <xdr:spPr>
        <a:xfrm>
          <a:off x="19310428" y="719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168446</xdr:rowOff>
    </xdr:from>
    <xdr:ext cx="469744" cy="259045"/>
    <xdr:sp macro="" textlink="">
      <xdr:nvSpPr>
        <xdr:cNvPr id="608" name="n_4mainValue【一般廃棄物処理施設】&#10;一人当たり有形固定資産（償却資産）額">
          <a:extLst>
            <a:ext uri="{FF2B5EF4-FFF2-40B4-BE49-F238E27FC236}">
              <a16:creationId xmlns:a16="http://schemas.microsoft.com/office/drawing/2014/main" id="{F0AEE161-0941-4A22-8D96-8727119F1989}"/>
            </a:ext>
          </a:extLst>
        </xdr:cNvPr>
        <xdr:cNvSpPr txBox="1"/>
      </xdr:nvSpPr>
      <xdr:spPr>
        <a:xfrm>
          <a:off x="18421428" y="719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A7131EBB-0EB1-43AD-B09D-05B61507912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16BDE38C-C6DE-49E9-8CC1-382ED452381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4DEE67C4-F824-4DBF-BB68-7926440685E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D4C0F1-BA17-4527-935C-25358791A80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94640A58-66CB-484E-9506-6F4C1C03C3D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4ACC55D-32FB-4C16-AA5C-FA28B9AE701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CD552F0-4C47-4351-8622-EDF392A07FB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1B77A808-75DF-4E94-B362-01D51F139D7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7ACA2030-761A-49D8-BEC0-19DF902619B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97D93A97-058A-44B1-B018-4DD59C464DF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63FBF521-3ED3-422F-A8F3-1352C752B24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20" name="直線コネクタ 619">
          <a:extLst>
            <a:ext uri="{FF2B5EF4-FFF2-40B4-BE49-F238E27FC236}">
              <a16:creationId xmlns:a16="http://schemas.microsoft.com/office/drawing/2014/main" id="{FD084D46-CB5A-4C7C-8306-2136DFBBD96E}"/>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64</xdr:row>
      <xdr:rowOff>29227</xdr:rowOff>
    </xdr:from>
    <xdr:ext cx="467179" cy="259045"/>
    <xdr:sp macro="" textlink="">
      <xdr:nvSpPr>
        <xdr:cNvPr id="621" name="テキスト ボックス 620">
          <a:extLst>
            <a:ext uri="{FF2B5EF4-FFF2-40B4-BE49-F238E27FC236}">
              <a16:creationId xmlns:a16="http://schemas.microsoft.com/office/drawing/2014/main" id="{5F451E2D-46EE-4F72-9EB0-CF460E619272}"/>
            </a:ext>
          </a:extLst>
        </xdr:cNvPr>
        <xdr:cNvSpPr txBox="1"/>
      </xdr:nvSpPr>
      <xdr:spPr>
        <a:xfrm>
          <a:off x="11978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22" name="直線コネクタ 621">
          <a:extLst>
            <a:ext uri="{FF2B5EF4-FFF2-40B4-BE49-F238E27FC236}">
              <a16:creationId xmlns:a16="http://schemas.microsoft.com/office/drawing/2014/main" id="{C20521FF-72FE-4EC3-9E03-C651B0AD8396}"/>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23" name="テキスト ボックス 622">
          <a:extLst>
            <a:ext uri="{FF2B5EF4-FFF2-40B4-BE49-F238E27FC236}">
              <a16:creationId xmlns:a16="http://schemas.microsoft.com/office/drawing/2014/main" id="{03418EBC-12F0-4736-97D5-A3F77E053E53}"/>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24" name="直線コネクタ 623">
          <a:extLst>
            <a:ext uri="{FF2B5EF4-FFF2-40B4-BE49-F238E27FC236}">
              <a16:creationId xmlns:a16="http://schemas.microsoft.com/office/drawing/2014/main" id="{5109944E-DD6E-413E-B8FD-B7F547EB4013}"/>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25" name="テキスト ボックス 624">
          <a:extLst>
            <a:ext uri="{FF2B5EF4-FFF2-40B4-BE49-F238E27FC236}">
              <a16:creationId xmlns:a16="http://schemas.microsoft.com/office/drawing/2014/main" id="{D784355C-46C4-4D50-9AEB-3DDC88EF2307}"/>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646A66FA-E29C-4664-8372-679188DF8E0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57D5567B-C5EA-4707-972D-00EE6702195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28" name="直線コネクタ 627">
          <a:extLst>
            <a:ext uri="{FF2B5EF4-FFF2-40B4-BE49-F238E27FC236}">
              <a16:creationId xmlns:a16="http://schemas.microsoft.com/office/drawing/2014/main" id="{B16528B9-00E9-46B1-8B6F-8BC6F5F7EACA}"/>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9" name="テキスト ボックス 628">
          <a:extLst>
            <a:ext uri="{FF2B5EF4-FFF2-40B4-BE49-F238E27FC236}">
              <a16:creationId xmlns:a16="http://schemas.microsoft.com/office/drawing/2014/main" id="{7DD287D8-6CA1-4E01-A8E2-EC386F4DFBF4}"/>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30" name="直線コネクタ 629">
          <a:extLst>
            <a:ext uri="{FF2B5EF4-FFF2-40B4-BE49-F238E27FC236}">
              <a16:creationId xmlns:a16="http://schemas.microsoft.com/office/drawing/2014/main" id="{D1776270-3C16-4BD2-A5BA-640A6ABCE773}"/>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31" name="テキスト ボックス 630">
          <a:extLst>
            <a:ext uri="{FF2B5EF4-FFF2-40B4-BE49-F238E27FC236}">
              <a16:creationId xmlns:a16="http://schemas.microsoft.com/office/drawing/2014/main" id="{4361BACE-DEC5-46D0-B32C-6899F54B7C37}"/>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32" name="直線コネクタ 631">
          <a:extLst>
            <a:ext uri="{FF2B5EF4-FFF2-40B4-BE49-F238E27FC236}">
              <a16:creationId xmlns:a16="http://schemas.microsoft.com/office/drawing/2014/main" id="{FEB09A59-2F86-4C13-A674-DB89C2CEC725}"/>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33" name="テキスト ボックス 632">
          <a:extLst>
            <a:ext uri="{FF2B5EF4-FFF2-40B4-BE49-F238E27FC236}">
              <a16:creationId xmlns:a16="http://schemas.microsoft.com/office/drawing/2014/main" id="{6AC56E79-AA20-4712-BFD1-DB319FDE35D5}"/>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EB1600BE-4679-498F-9233-6AA6DA465C6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411483B3-695C-43CB-80DC-88EFB6DF54E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005189F7-8812-42C3-B386-1597FFA7BB3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102870</xdr:rowOff>
    </xdr:from>
    <xdr:to>
      <xdr:col>85</xdr:col>
      <xdr:colOff>126364</xdr:colOff>
      <xdr:row>63</xdr:row>
      <xdr:rowOff>151447</xdr:rowOff>
    </xdr:to>
    <xdr:cxnSp macro="">
      <xdr:nvCxnSpPr>
        <xdr:cNvPr id="637" name="直線コネクタ 636">
          <a:extLst>
            <a:ext uri="{FF2B5EF4-FFF2-40B4-BE49-F238E27FC236}">
              <a16:creationId xmlns:a16="http://schemas.microsoft.com/office/drawing/2014/main" id="{39A14E52-5500-407A-8B8C-3F89D1993074}"/>
            </a:ext>
          </a:extLst>
        </xdr:cNvPr>
        <xdr:cNvCxnSpPr/>
      </xdr:nvCxnSpPr>
      <xdr:spPr>
        <a:xfrm flipV="1">
          <a:off x="16318864" y="9532620"/>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155274</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68D0F748-1264-4608-8AAB-4B94D76E88C9}"/>
            </a:ext>
          </a:extLst>
        </xdr:cNvPr>
        <xdr:cNvSpPr txBox="1"/>
      </xdr:nvSpPr>
      <xdr:spPr>
        <a:xfrm>
          <a:off x="16357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151447</xdr:rowOff>
    </xdr:from>
    <xdr:to>
      <xdr:col>86</xdr:col>
      <xdr:colOff>25400</xdr:colOff>
      <xdr:row>63</xdr:row>
      <xdr:rowOff>151447</xdr:rowOff>
    </xdr:to>
    <xdr:cxnSp macro="">
      <xdr:nvCxnSpPr>
        <xdr:cNvPr id="639" name="直線コネクタ 638">
          <a:extLst>
            <a:ext uri="{FF2B5EF4-FFF2-40B4-BE49-F238E27FC236}">
              <a16:creationId xmlns:a16="http://schemas.microsoft.com/office/drawing/2014/main" id="{4295A777-2374-4AD7-A42C-F6CD0A4D520E}"/>
            </a:ext>
          </a:extLst>
        </xdr:cNvPr>
        <xdr:cNvCxnSpPr/>
      </xdr:nvCxnSpPr>
      <xdr:spPr>
        <a:xfrm>
          <a:off x="16230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49547</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189C906E-AC32-40CC-AC06-3C5B31FD82DA}"/>
            </a:ext>
          </a:extLst>
        </xdr:cNvPr>
        <xdr:cNvSpPr txBox="1"/>
      </xdr:nvSpPr>
      <xdr:spPr>
        <a:xfrm>
          <a:off x="16357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102870</xdr:rowOff>
    </xdr:from>
    <xdr:to>
      <xdr:col>86</xdr:col>
      <xdr:colOff>25400</xdr:colOff>
      <xdr:row>55</xdr:row>
      <xdr:rowOff>102870</xdr:rowOff>
    </xdr:to>
    <xdr:cxnSp macro="">
      <xdr:nvCxnSpPr>
        <xdr:cNvPr id="641" name="直線コネクタ 640">
          <a:extLst>
            <a:ext uri="{FF2B5EF4-FFF2-40B4-BE49-F238E27FC236}">
              <a16:creationId xmlns:a16="http://schemas.microsoft.com/office/drawing/2014/main" id="{F95D7E84-8C20-4286-A882-869E6214C373}"/>
            </a:ext>
          </a:extLst>
        </xdr:cNvPr>
        <xdr:cNvCxnSpPr/>
      </xdr:nvCxnSpPr>
      <xdr:spPr>
        <a:xfrm>
          <a:off x="16230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137812</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2C551453-DD21-4D6B-94D1-D792CAB5BC88}"/>
            </a:ext>
          </a:extLst>
        </xdr:cNvPr>
        <xdr:cNvSpPr txBox="1"/>
      </xdr:nvSpPr>
      <xdr:spPr>
        <a:xfrm>
          <a:off x="16357600" y="9739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114935</xdr:rowOff>
    </xdr:from>
    <xdr:to>
      <xdr:col>85</xdr:col>
      <xdr:colOff>177800</xdr:colOff>
      <xdr:row>58</xdr:row>
      <xdr:rowOff>45085</xdr:rowOff>
    </xdr:to>
    <xdr:sp macro="" textlink="">
      <xdr:nvSpPr>
        <xdr:cNvPr id="643" name="フローチャート: 判断 642">
          <a:extLst>
            <a:ext uri="{FF2B5EF4-FFF2-40B4-BE49-F238E27FC236}">
              <a16:creationId xmlns:a16="http://schemas.microsoft.com/office/drawing/2014/main" id="{F5509933-8F9C-4BE9-AB5F-03DCE7DF4F3C}"/>
            </a:ext>
          </a:extLst>
        </xdr:cNvPr>
        <xdr:cNvSpPr/>
      </xdr:nvSpPr>
      <xdr:spPr>
        <a:xfrm>
          <a:off x="1626870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69215</xdr:rowOff>
    </xdr:from>
    <xdr:to>
      <xdr:col>81</xdr:col>
      <xdr:colOff>101600</xdr:colOff>
      <xdr:row>57</xdr:row>
      <xdr:rowOff>170815</xdr:rowOff>
    </xdr:to>
    <xdr:sp macro="" textlink="">
      <xdr:nvSpPr>
        <xdr:cNvPr id="644" name="フローチャート: 判断 643">
          <a:extLst>
            <a:ext uri="{FF2B5EF4-FFF2-40B4-BE49-F238E27FC236}">
              <a16:creationId xmlns:a16="http://schemas.microsoft.com/office/drawing/2014/main" id="{EA45F582-F6D5-4F49-B564-1EADC1F82B65}"/>
            </a:ext>
          </a:extLst>
        </xdr:cNvPr>
        <xdr:cNvSpPr/>
      </xdr:nvSpPr>
      <xdr:spPr>
        <a:xfrm>
          <a:off x="15430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140653</xdr:rowOff>
    </xdr:from>
    <xdr:to>
      <xdr:col>76</xdr:col>
      <xdr:colOff>165100</xdr:colOff>
      <xdr:row>57</xdr:row>
      <xdr:rowOff>70803</xdr:rowOff>
    </xdr:to>
    <xdr:sp macro="" textlink="">
      <xdr:nvSpPr>
        <xdr:cNvPr id="645" name="フローチャート: 判断 644">
          <a:extLst>
            <a:ext uri="{FF2B5EF4-FFF2-40B4-BE49-F238E27FC236}">
              <a16:creationId xmlns:a16="http://schemas.microsoft.com/office/drawing/2014/main" id="{5BAA0C64-7F66-4DB8-A7B8-66D171E25FB3}"/>
            </a:ext>
          </a:extLst>
        </xdr:cNvPr>
        <xdr:cNvSpPr/>
      </xdr:nvSpPr>
      <xdr:spPr>
        <a:xfrm>
          <a:off x="14541500" y="974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106363</xdr:rowOff>
    </xdr:from>
    <xdr:to>
      <xdr:col>72</xdr:col>
      <xdr:colOff>38100</xdr:colOff>
      <xdr:row>57</xdr:row>
      <xdr:rowOff>36513</xdr:rowOff>
    </xdr:to>
    <xdr:sp macro="" textlink="">
      <xdr:nvSpPr>
        <xdr:cNvPr id="646" name="フローチャート: 判断 645">
          <a:extLst>
            <a:ext uri="{FF2B5EF4-FFF2-40B4-BE49-F238E27FC236}">
              <a16:creationId xmlns:a16="http://schemas.microsoft.com/office/drawing/2014/main" id="{51284994-CCB1-41EB-9F57-340A794ABEAE}"/>
            </a:ext>
          </a:extLst>
        </xdr:cNvPr>
        <xdr:cNvSpPr/>
      </xdr:nvSpPr>
      <xdr:spPr>
        <a:xfrm>
          <a:off x="13652500" y="97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57785</xdr:rowOff>
    </xdr:from>
    <xdr:to>
      <xdr:col>67</xdr:col>
      <xdr:colOff>101600</xdr:colOff>
      <xdr:row>56</xdr:row>
      <xdr:rowOff>159385</xdr:rowOff>
    </xdr:to>
    <xdr:sp macro="" textlink="">
      <xdr:nvSpPr>
        <xdr:cNvPr id="647" name="フローチャート: 判断 646">
          <a:extLst>
            <a:ext uri="{FF2B5EF4-FFF2-40B4-BE49-F238E27FC236}">
              <a16:creationId xmlns:a16="http://schemas.microsoft.com/office/drawing/2014/main" id="{C131ADFC-F884-473B-B023-7863854BFD0B}"/>
            </a:ext>
          </a:extLst>
        </xdr:cNvPr>
        <xdr:cNvSpPr/>
      </xdr:nvSpPr>
      <xdr:spPr>
        <a:xfrm>
          <a:off x="12763500" y="96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101328D6-B479-417F-A312-17C864580A0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202F860F-B505-441B-B6D5-CC5C68A482E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86E6210B-D275-45FB-AE1E-0D970AA800C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5AA0151E-458B-48C8-8CC9-3F44B580A5B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A2CE227C-F567-4525-A279-262900C609B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43497</xdr:rowOff>
    </xdr:from>
    <xdr:to>
      <xdr:col>85</xdr:col>
      <xdr:colOff>177800</xdr:colOff>
      <xdr:row>58</xdr:row>
      <xdr:rowOff>145097</xdr:rowOff>
    </xdr:to>
    <xdr:sp macro="" textlink="">
      <xdr:nvSpPr>
        <xdr:cNvPr id="653" name="楕円 652">
          <a:extLst>
            <a:ext uri="{FF2B5EF4-FFF2-40B4-BE49-F238E27FC236}">
              <a16:creationId xmlns:a16="http://schemas.microsoft.com/office/drawing/2014/main" id="{FB9EDA12-7F1F-4DF7-870E-AFD2A92D5922}"/>
            </a:ext>
          </a:extLst>
        </xdr:cNvPr>
        <xdr:cNvSpPr/>
      </xdr:nvSpPr>
      <xdr:spPr>
        <a:xfrm>
          <a:off x="16268700" y="99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21924</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AF1A85F7-3662-443D-BBDC-BB0CC064D10B}"/>
            </a:ext>
          </a:extLst>
        </xdr:cNvPr>
        <xdr:cNvSpPr txBox="1"/>
      </xdr:nvSpPr>
      <xdr:spPr>
        <a:xfrm>
          <a:off x="16357600" y="9966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54928</xdr:rowOff>
    </xdr:from>
    <xdr:to>
      <xdr:col>81</xdr:col>
      <xdr:colOff>101600</xdr:colOff>
      <xdr:row>58</xdr:row>
      <xdr:rowOff>156528</xdr:rowOff>
    </xdr:to>
    <xdr:sp macro="" textlink="">
      <xdr:nvSpPr>
        <xdr:cNvPr id="655" name="楕円 654">
          <a:extLst>
            <a:ext uri="{FF2B5EF4-FFF2-40B4-BE49-F238E27FC236}">
              <a16:creationId xmlns:a16="http://schemas.microsoft.com/office/drawing/2014/main" id="{FF4D3A6C-49C6-4669-B328-18F1FB2DD99F}"/>
            </a:ext>
          </a:extLst>
        </xdr:cNvPr>
        <xdr:cNvSpPr/>
      </xdr:nvSpPr>
      <xdr:spPr>
        <a:xfrm>
          <a:off x="15430500" y="999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94297</xdr:rowOff>
    </xdr:from>
    <xdr:to>
      <xdr:col>85</xdr:col>
      <xdr:colOff>127000</xdr:colOff>
      <xdr:row>58</xdr:row>
      <xdr:rowOff>105728</xdr:rowOff>
    </xdr:to>
    <xdr:cxnSp macro="">
      <xdr:nvCxnSpPr>
        <xdr:cNvPr id="656" name="直線コネクタ 655">
          <a:extLst>
            <a:ext uri="{FF2B5EF4-FFF2-40B4-BE49-F238E27FC236}">
              <a16:creationId xmlns:a16="http://schemas.microsoft.com/office/drawing/2014/main" id="{1129EFAF-9E59-4A08-AA7F-ED6486E5F0BF}"/>
            </a:ext>
          </a:extLst>
        </xdr:cNvPr>
        <xdr:cNvCxnSpPr/>
      </xdr:nvCxnSpPr>
      <xdr:spPr>
        <a:xfrm flipV="1">
          <a:off x="15481300" y="10038397"/>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146368</xdr:rowOff>
    </xdr:from>
    <xdr:to>
      <xdr:col>76</xdr:col>
      <xdr:colOff>165100</xdr:colOff>
      <xdr:row>58</xdr:row>
      <xdr:rowOff>76518</xdr:rowOff>
    </xdr:to>
    <xdr:sp macro="" textlink="">
      <xdr:nvSpPr>
        <xdr:cNvPr id="657" name="楕円 656">
          <a:extLst>
            <a:ext uri="{FF2B5EF4-FFF2-40B4-BE49-F238E27FC236}">
              <a16:creationId xmlns:a16="http://schemas.microsoft.com/office/drawing/2014/main" id="{74FF1FAB-33A8-439E-B498-8D6C8F24ABA1}"/>
            </a:ext>
          </a:extLst>
        </xdr:cNvPr>
        <xdr:cNvSpPr/>
      </xdr:nvSpPr>
      <xdr:spPr>
        <a:xfrm>
          <a:off x="14541500" y="991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25718</xdr:rowOff>
    </xdr:from>
    <xdr:to>
      <xdr:col>81</xdr:col>
      <xdr:colOff>50800</xdr:colOff>
      <xdr:row>58</xdr:row>
      <xdr:rowOff>105728</xdr:rowOff>
    </xdr:to>
    <xdr:cxnSp macro="">
      <xdr:nvCxnSpPr>
        <xdr:cNvPr id="658" name="直線コネクタ 657">
          <a:extLst>
            <a:ext uri="{FF2B5EF4-FFF2-40B4-BE49-F238E27FC236}">
              <a16:creationId xmlns:a16="http://schemas.microsoft.com/office/drawing/2014/main" id="{F8F6E92F-9818-4EEF-9A62-CFE6C2B0BF59}"/>
            </a:ext>
          </a:extLst>
        </xdr:cNvPr>
        <xdr:cNvCxnSpPr/>
      </xdr:nvCxnSpPr>
      <xdr:spPr>
        <a:xfrm>
          <a:off x="14592300" y="9969818"/>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66357</xdr:rowOff>
    </xdr:from>
    <xdr:to>
      <xdr:col>72</xdr:col>
      <xdr:colOff>38100</xdr:colOff>
      <xdr:row>57</xdr:row>
      <xdr:rowOff>167957</xdr:rowOff>
    </xdr:to>
    <xdr:sp macro="" textlink="">
      <xdr:nvSpPr>
        <xdr:cNvPr id="659" name="楕円 658">
          <a:extLst>
            <a:ext uri="{FF2B5EF4-FFF2-40B4-BE49-F238E27FC236}">
              <a16:creationId xmlns:a16="http://schemas.microsoft.com/office/drawing/2014/main" id="{089305C8-3530-41FA-82F4-69C7ACCAE725}"/>
            </a:ext>
          </a:extLst>
        </xdr:cNvPr>
        <xdr:cNvSpPr/>
      </xdr:nvSpPr>
      <xdr:spPr>
        <a:xfrm>
          <a:off x="13652500" y="983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117157</xdr:rowOff>
    </xdr:from>
    <xdr:to>
      <xdr:col>76</xdr:col>
      <xdr:colOff>114300</xdr:colOff>
      <xdr:row>58</xdr:row>
      <xdr:rowOff>25718</xdr:rowOff>
    </xdr:to>
    <xdr:cxnSp macro="">
      <xdr:nvCxnSpPr>
        <xdr:cNvPr id="660" name="直線コネクタ 659">
          <a:extLst>
            <a:ext uri="{FF2B5EF4-FFF2-40B4-BE49-F238E27FC236}">
              <a16:creationId xmlns:a16="http://schemas.microsoft.com/office/drawing/2014/main" id="{0545BAFD-965F-4E7B-8F28-D65A08A37182}"/>
            </a:ext>
          </a:extLst>
        </xdr:cNvPr>
        <xdr:cNvCxnSpPr/>
      </xdr:nvCxnSpPr>
      <xdr:spPr>
        <a:xfrm>
          <a:off x="13703300" y="9889807"/>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154940</xdr:rowOff>
    </xdr:from>
    <xdr:to>
      <xdr:col>67</xdr:col>
      <xdr:colOff>101600</xdr:colOff>
      <xdr:row>57</xdr:row>
      <xdr:rowOff>85090</xdr:rowOff>
    </xdr:to>
    <xdr:sp macro="" textlink="">
      <xdr:nvSpPr>
        <xdr:cNvPr id="661" name="楕円 660">
          <a:extLst>
            <a:ext uri="{FF2B5EF4-FFF2-40B4-BE49-F238E27FC236}">
              <a16:creationId xmlns:a16="http://schemas.microsoft.com/office/drawing/2014/main" id="{DDDECA38-56A4-4451-8F9C-7AB4B7F66738}"/>
            </a:ext>
          </a:extLst>
        </xdr:cNvPr>
        <xdr:cNvSpPr/>
      </xdr:nvSpPr>
      <xdr:spPr>
        <a:xfrm>
          <a:off x="12763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34290</xdr:rowOff>
    </xdr:from>
    <xdr:to>
      <xdr:col>71</xdr:col>
      <xdr:colOff>177800</xdr:colOff>
      <xdr:row>57</xdr:row>
      <xdr:rowOff>117157</xdr:rowOff>
    </xdr:to>
    <xdr:cxnSp macro="">
      <xdr:nvCxnSpPr>
        <xdr:cNvPr id="662" name="直線コネクタ 661">
          <a:extLst>
            <a:ext uri="{FF2B5EF4-FFF2-40B4-BE49-F238E27FC236}">
              <a16:creationId xmlns:a16="http://schemas.microsoft.com/office/drawing/2014/main" id="{28EADEBF-0BCF-4E30-9AD1-0BA9FBF77577}"/>
            </a:ext>
          </a:extLst>
        </xdr:cNvPr>
        <xdr:cNvCxnSpPr/>
      </xdr:nvCxnSpPr>
      <xdr:spPr>
        <a:xfrm>
          <a:off x="12814300" y="9806940"/>
          <a:ext cx="889000" cy="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15892</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A2C6196F-9FD8-4C83-A43C-289F682468CF}"/>
            </a:ext>
          </a:extLst>
        </xdr:cNvPr>
        <xdr:cNvSpPr txBox="1"/>
      </xdr:nvSpPr>
      <xdr:spPr>
        <a:xfrm>
          <a:off x="152660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87330</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AC268621-2278-43E1-93B9-3DA46C975FF7}"/>
            </a:ext>
          </a:extLst>
        </xdr:cNvPr>
        <xdr:cNvSpPr txBox="1"/>
      </xdr:nvSpPr>
      <xdr:spPr>
        <a:xfrm>
          <a:off x="14389744" y="9517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53040</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0D0A8D58-ACD1-4ED8-9A91-1294A9870646}"/>
            </a:ext>
          </a:extLst>
        </xdr:cNvPr>
        <xdr:cNvSpPr txBox="1"/>
      </xdr:nvSpPr>
      <xdr:spPr>
        <a:xfrm>
          <a:off x="13500744" y="9482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4462</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62E5DEC0-06EE-4CBD-9DDB-E714ADF63497}"/>
            </a:ext>
          </a:extLst>
        </xdr:cNvPr>
        <xdr:cNvSpPr txBox="1"/>
      </xdr:nvSpPr>
      <xdr:spPr>
        <a:xfrm>
          <a:off x="12611744" y="943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147655</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BBC7619B-B6C8-42A8-AB05-5555F9937633}"/>
            </a:ext>
          </a:extLst>
        </xdr:cNvPr>
        <xdr:cNvSpPr txBox="1"/>
      </xdr:nvSpPr>
      <xdr:spPr>
        <a:xfrm>
          <a:off x="15266044" y="10091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67645</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583F5018-5FBF-4499-A7C7-C3321EC19793}"/>
            </a:ext>
          </a:extLst>
        </xdr:cNvPr>
        <xdr:cNvSpPr txBox="1"/>
      </xdr:nvSpPr>
      <xdr:spPr>
        <a:xfrm>
          <a:off x="14389744" y="10011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159084</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28D3C363-523F-45EC-B925-4DD47B315380}"/>
            </a:ext>
          </a:extLst>
        </xdr:cNvPr>
        <xdr:cNvSpPr txBox="1"/>
      </xdr:nvSpPr>
      <xdr:spPr>
        <a:xfrm>
          <a:off x="13500744" y="9931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76217</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ED9ACA28-0584-4D9A-AC33-F56A0D123BB0}"/>
            </a:ext>
          </a:extLst>
        </xdr:cNvPr>
        <xdr:cNvSpPr txBox="1"/>
      </xdr:nvSpPr>
      <xdr:spPr>
        <a:xfrm>
          <a:off x="12611744" y="984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B2BD8020-A70F-4F87-9368-3F0766E8AA1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EBC1C52A-175B-4027-98F2-538FD0BDFFF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7BC240D9-164E-48FA-A197-CD1CA856163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111BC39F-E1AD-463A-B125-3C9C2C66EE6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54016CC6-EF67-4741-8DBF-A89384B6E6F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D35C7F58-E90E-4C10-A9B1-8F888CD3D08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18F8AD19-186A-418A-AEF3-DF7A2A52150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D5FEC9EF-5CA8-4B43-92A0-36119E3D224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951B286A-995C-4BC0-BEB8-3DC39AE36B9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AE4DA5B6-CFC5-4DB3-9820-82D41BE6224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521BB922-CB34-4391-9D36-767E7695BD4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A607B1F0-3A66-4DE1-BFDD-3DB87A38294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43B2F256-E2BB-49C9-91A9-EC1B7273093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8A50FD9F-DA0A-4283-BDC1-FEEC08D91C8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B9718A4E-8AE9-47A9-9D82-D24F1D4F0A5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7B0C6C10-3622-4568-9480-14D242741C6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D410055B-9EC6-4E10-96ED-48925070ADC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A18C51D9-CA81-4B5B-93CD-B4B81933D94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8876D644-A0C5-4EE9-8FF3-2C1BE837263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A039CD8A-FDA8-4976-AC44-BFC6B230D37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933A1-2033-4246-999D-B9C330603FD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DCC85810-3958-4313-BB10-ED2429757BB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407B8723-EBD1-49CA-B82F-357D212A706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63</xdr:row>
      <xdr:rowOff>148590</xdr:rowOff>
    </xdr:to>
    <xdr:cxnSp macro="">
      <xdr:nvCxnSpPr>
        <xdr:cNvPr id="694" name="直線コネクタ 693">
          <a:extLst>
            <a:ext uri="{FF2B5EF4-FFF2-40B4-BE49-F238E27FC236}">
              <a16:creationId xmlns:a16="http://schemas.microsoft.com/office/drawing/2014/main" id="{75314C6E-AD7D-40D3-8FF2-A27E0A97409A}"/>
            </a:ext>
          </a:extLst>
        </xdr:cNvPr>
        <xdr:cNvCxnSpPr/>
      </xdr:nvCxnSpPr>
      <xdr:spPr>
        <a:xfrm flipV="1">
          <a:off x="22160864" y="952881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F75A3C31-E0AE-41C7-86E9-48B9A20AB714}"/>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6" name="直線コネクタ 695">
          <a:extLst>
            <a:ext uri="{FF2B5EF4-FFF2-40B4-BE49-F238E27FC236}">
              <a16:creationId xmlns:a16="http://schemas.microsoft.com/office/drawing/2014/main" id="{EE6145BF-D6E5-409E-A4ED-33FF59B6552D}"/>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B23776CE-A1A0-47E6-9C49-9C887E831AC6}"/>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8" name="直線コネクタ 697">
          <a:extLst>
            <a:ext uri="{FF2B5EF4-FFF2-40B4-BE49-F238E27FC236}">
              <a16:creationId xmlns:a16="http://schemas.microsoft.com/office/drawing/2014/main" id="{AE48B847-C6BB-471E-AFDA-DB459C24CF91}"/>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80027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95422BA6-85D8-498D-B820-E83B81F54C0E}"/>
            </a:ext>
          </a:extLst>
        </xdr:cNvPr>
        <xdr:cNvSpPr txBox="1"/>
      </xdr:nvSpPr>
      <xdr:spPr>
        <a:xfrm>
          <a:off x="22199600" y="1053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700" name="フローチャート: 判断 699">
          <a:extLst>
            <a:ext uri="{FF2B5EF4-FFF2-40B4-BE49-F238E27FC236}">
              <a16:creationId xmlns:a16="http://schemas.microsoft.com/office/drawing/2014/main" id="{CBBF56BF-6ADD-409E-AAE3-AD4C647A895A}"/>
            </a:ext>
          </a:extLst>
        </xdr:cNvPr>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701" name="フローチャート: 判断 700">
          <a:extLst>
            <a:ext uri="{FF2B5EF4-FFF2-40B4-BE49-F238E27FC236}">
              <a16:creationId xmlns:a16="http://schemas.microsoft.com/office/drawing/2014/main" id="{8EDC0C9A-E33D-4496-B4AC-08C8D1D7CC13}"/>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702" name="フローチャート: 判断 701">
          <a:extLst>
            <a:ext uri="{FF2B5EF4-FFF2-40B4-BE49-F238E27FC236}">
              <a16:creationId xmlns:a16="http://schemas.microsoft.com/office/drawing/2014/main" id="{6184AB2D-CFE7-4B5F-8813-D60F1A9F40F4}"/>
            </a:ext>
          </a:extLst>
        </xdr:cNvPr>
        <xdr:cNvSpPr/>
      </xdr:nvSpPr>
      <xdr:spPr>
        <a:xfrm>
          <a:off x="20383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703" name="フローチャート: 判断 702">
          <a:extLst>
            <a:ext uri="{FF2B5EF4-FFF2-40B4-BE49-F238E27FC236}">
              <a16:creationId xmlns:a16="http://schemas.microsoft.com/office/drawing/2014/main" id="{2361B8CD-310D-47E9-B600-F2736DA46A9B}"/>
            </a:ext>
          </a:extLst>
        </xdr:cNvPr>
        <xdr:cNvSpPr/>
      </xdr:nvSpPr>
      <xdr:spPr>
        <a:xfrm>
          <a:off x="19494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704" name="フローチャート: 判断 703">
          <a:extLst>
            <a:ext uri="{FF2B5EF4-FFF2-40B4-BE49-F238E27FC236}">
              <a16:creationId xmlns:a16="http://schemas.microsoft.com/office/drawing/2014/main" id="{E0A0A187-F2A3-430C-BA9D-E6629666E272}"/>
            </a:ext>
          </a:extLst>
        </xdr:cNvPr>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474B98C2-2726-490C-AAE3-BE7F67A3E22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7D48920B-F8D9-4701-B3E0-1FE6D7CB96A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E90A123F-A58E-48D8-A27F-EE19F0CBF84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DDC5FAF9-2E65-41CC-A53F-93C84829FE1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14829A18-ECA6-4D10-8AE8-7E18CBB4B38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170180</xdr:rowOff>
    </xdr:from>
    <xdr:to>
      <xdr:col>116</xdr:col>
      <xdr:colOff>114300</xdr:colOff>
      <xdr:row>57</xdr:row>
      <xdr:rowOff>100330</xdr:rowOff>
    </xdr:to>
    <xdr:sp macro="" textlink="">
      <xdr:nvSpPr>
        <xdr:cNvPr id="710" name="楕円 709">
          <a:extLst>
            <a:ext uri="{FF2B5EF4-FFF2-40B4-BE49-F238E27FC236}">
              <a16:creationId xmlns:a16="http://schemas.microsoft.com/office/drawing/2014/main" id="{567A5096-A266-4649-BCE9-87A8E81624FB}"/>
            </a:ext>
          </a:extLst>
        </xdr:cNvPr>
        <xdr:cNvSpPr/>
      </xdr:nvSpPr>
      <xdr:spPr>
        <a:xfrm>
          <a:off x="221107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21607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A64472AC-9ABA-4C41-B548-60B9E2F489A0}"/>
            </a:ext>
          </a:extLst>
        </xdr:cNvPr>
        <xdr:cNvSpPr txBox="1"/>
      </xdr:nvSpPr>
      <xdr:spPr>
        <a:xfrm>
          <a:off x="22199600" y="962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21590</xdr:rowOff>
    </xdr:from>
    <xdr:to>
      <xdr:col>112</xdr:col>
      <xdr:colOff>38100</xdr:colOff>
      <xdr:row>57</xdr:row>
      <xdr:rowOff>123190</xdr:rowOff>
    </xdr:to>
    <xdr:sp macro="" textlink="">
      <xdr:nvSpPr>
        <xdr:cNvPr id="712" name="楕円 711">
          <a:extLst>
            <a:ext uri="{FF2B5EF4-FFF2-40B4-BE49-F238E27FC236}">
              <a16:creationId xmlns:a16="http://schemas.microsoft.com/office/drawing/2014/main" id="{63D19A4F-2DA5-468B-9F51-787909CF656C}"/>
            </a:ext>
          </a:extLst>
        </xdr:cNvPr>
        <xdr:cNvSpPr/>
      </xdr:nvSpPr>
      <xdr:spPr>
        <a:xfrm>
          <a:off x="21272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49530</xdr:rowOff>
    </xdr:from>
    <xdr:to>
      <xdr:col>116</xdr:col>
      <xdr:colOff>63500</xdr:colOff>
      <xdr:row>57</xdr:row>
      <xdr:rowOff>72390</xdr:rowOff>
    </xdr:to>
    <xdr:cxnSp macro="">
      <xdr:nvCxnSpPr>
        <xdr:cNvPr id="713" name="直線コネクタ 712">
          <a:extLst>
            <a:ext uri="{FF2B5EF4-FFF2-40B4-BE49-F238E27FC236}">
              <a16:creationId xmlns:a16="http://schemas.microsoft.com/office/drawing/2014/main" id="{0813C8DC-F5D5-4F4F-8BB5-873E04ECA3DA}"/>
            </a:ext>
          </a:extLst>
        </xdr:cNvPr>
        <xdr:cNvCxnSpPr/>
      </xdr:nvCxnSpPr>
      <xdr:spPr>
        <a:xfrm flipV="1">
          <a:off x="21323300" y="9822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40640</xdr:rowOff>
    </xdr:from>
    <xdr:to>
      <xdr:col>107</xdr:col>
      <xdr:colOff>101600</xdr:colOff>
      <xdr:row>57</xdr:row>
      <xdr:rowOff>142240</xdr:rowOff>
    </xdr:to>
    <xdr:sp macro="" textlink="">
      <xdr:nvSpPr>
        <xdr:cNvPr id="714" name="楕円 713">
          <a:extLst>
            <a:ext uri="{FF2B5EF4-FFF2-40B4-BE49-F238E27FC236}">
              <a16:creationId xmlns:a16="http://schemas.microsoft.com/office/drawing/2014/main" id="{156FFEF7-1BF7-47CB-AE76-B45D0605C475}"/>
            </a:ext>
          </a:extLst>
        </xdr:cNvPr>
        <xdr:cNvSpPr/>
      </xdr:nvSpPr>
      <xdr:spPr>
        <a:xfrm>
          <a:off x="20383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72390</xdr:rowOff>
    </xdr:from>
    <xdr:to>
      <xdr:col>111</xdr:col>
      <xdr:colOff>177800</xdr:colOff>
      <xdr:row>57</xdr:row>
      <xdr:rowOff>91440</xdr:rowOff>
    </xdr:to>
    <xdr:cxnSp macro="">
      <xdr:nvCxnSpPr>
        <xdr:cNvPr id="715" name="直線コネクタ 714">
          <a:extLst>
            <a:ext uri="{FF2B5EF4-FFF2-40B4-BE49-F238E27FC236}">
              <a16:creationId xmlns:a16="http://schemas.microsoft.com/office/drawing/2014/main" id="{9CF027F8-7D61-406F-B2EA-87EB9CFB5CF1}"/>
            </a:ext>
          </a:extLst>
        </xdr:cNvPr>
        <xdr:cNvCxnSpPr/>
      </xdr:nvCxnSpPr>
      <xdr:spPr>
        <a:xfrm flipV="1">
          <a:off x="20434300" y="98450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63500</xdr:rowOff>
    </xdr:from>
    <xdr:to>
      <xdr:col>102</xdr:col>
      <xdr:colOff>165100</xdr:colOff>
      <xdr:row>57</xdr:row>
      <xdr:rowOff>165100</xdr:rowOff>
    </xdr:to>
    <xdr:sp macro="" textlink="">
      <xdr:nvSpPr>
        <xdr:cNvPr id="716" name="楕円 715">
          <a:extLst>
            <a:ext uri="{FF2B5EF4-FFF2-40B4-BE49-F238E27FC236}">
              <a16:creationId xmlns:a16="http://schemas.microsoft.com/office/drawing/2014/main" id="{DD1F8D7F-A0F5-461C-AEFA-9C2C10F6FA44}"/>
            </a:ext>
          </a:extLst>
        </xdr:cNvPr>
        <xdr:cNvSpPr/>
      </xdr:nvSpPr>
      <xdr:spPr>
        <a:xfrm>
          <a:off x="19494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91440</xdr:rowOff>
    </xdr:from>
    <xdr:to>
      <xdr:col>107</xdr:col>
      <xdr:colOff>50800</xdr:colOff>
      <xdr:row>57</xdr:row>
      <xdr:rowOff>114300</xdr:rowOff>
    </xdr:to>
    <xdr:cxnSp macro="">
      <xdr:nvCxnSpPr>
        <xdr:cNvPr id="717" name="直線コネクタ 716">
          <a:extLst>
            <a:ext uri="{FF2B5EF4-FFF2-40B4-BE49-F238E27FC236}">
              <a16:creationId xmlns:a16="http://schemas.microsoft.com/office/drawing/2014/main" id="{E6F7CE22-07C4-4813-9944-61513479EACF}"/>
            </a:ext>
          </a:extLst>
        </xdr:cNvPr>
        <xdr:cNvCxnSpPr/>
      </xdr:nvCxnSpPr>
      <xdr:spPr>
        <a:xfrm flipV="1">
          <a:off x="19545300" y="98640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86360</xdr:rowOff>
    </xdr:from>
    <xdr:to>
      <xdr:col>98</xdr:col>
      <xdr:colOff>38100</xdr:colOff>
      <xdr:row>58</xdr:row>
      <xdr:rowOff>16510</xdr:rowOff>
    </xdr:to>
    <xdr:sp macro="" textlink="">
      <xdr:nvSpPr>
        <xdr:cNvPr id="718" name="楕円 717">
          <a:extLst>
            <a:ext uri="{FF2B5EF4-FFF2-40B4-BE49-F238E27FC236}">
              <a16:creationId xmlns:a16="http://schemas.microsoft.com/office/drawing/2014/main" id="{05A10AC7-3AC8-4E3F-BA9A-144B59E9B93C}"/>
            </a:ext>
          </a:extLst>
        </xdr:cNvPr>
        <xdr:cNvSpPr/>
      </xdr:nvSpPr>
      <xdr:spPr>
        <a:xfrm>
          <a:off x="18605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114300</xdr:rowOff>
    </xdr:from>
    <xdr:to>
      <xdr:col>102</xdr:col>
      <xdr:colOff>114300</xdr:colOff>
      <xdr:row>57</xdr:row>
      <xdr:rowOff>137160</xdr:rowOff>
    </xdr:to>
    <xdr:cxnSp macro="">
      <xdr:nvCxnSpPr>
        <xdr:cNvPr id="719" name="直線コネクタ 718">
          <a:extLst>
            <a:ext uri="{FF2B5EF4-FFF2-40B4-BE49-F238E27FC236}">
              <a16:creationId xmlns:a16="http://schemas.microsoft.com/office/drawing/2014/main" id="{A1877DC9-5C94-45DB-9359-DD30CAF8E3FD}"/>
            </a:ext>
          </a:extLst>
        </xdr:cNvPr>
        <xdr:cNvCxnSpPr/>
      </xdr:nvCxnSpPr>
      <xdr:spPr>
        <a:xfrm flipV="1">
          <a:off x="18656300" y="98869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720" name="n_1aveValue【保健センター・保健所】&#10;一人当たり面積">
          <a:extLst>
            <a:ext uri="{FF2B5EF4-FFF2-40B4-BE49-F238E27FC236}">
              <a16:creationId xmlns:a16="http://schemas.microsoft.com/office/drawing/2014/main" id="{F710EF60-CC9B-45CD-8D8F-294A89EDCEA3}"/>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68597</xdr:rowOff>
    </xdr:from>
    <xdr:ext cx="469744" cy="259045"/>
    <xdr:sp macro="" textlink="">
      <xdr:nvSpPr>
        <xdr:cNvPr id="721" name="n_2aveValue【保健センター・保健所】&#10;一人当たり面積">
          <a:extLst>
            <a:ext uri="{FF2B5EF4-FFF2-40B4-BE49-F238E27FC236}">
              <a16:creationId xmlns:a16="http://schemas.microsoft.com/office/drawing/2014/main" id="{362D0EEB-35D2-4230-8D59-09F3C2EB21E2}"/>
            </a:ext>
          </a:extLst>
        </xdr:cNvPr>
        <xdr:cNvSpPr txBox="1"/>
      </xdr:nvSpPr>
      <xdr:spPr>
        <a:xfrm>
          <a:off x="201994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11447</xdr:rowOff>
    </xdr:from>
    <xdr:ext cx="469744" cy="259045"/>
    <xdr:sp macro="" textlink="">
      <xdr:nvSpPr>
        <xdr:cNvPr id="722" name="n_3aveValue【保健センター・保健所】&#10;一人当たり面積">
          <a:extLst>
            <a:ext uri="{FF2B5EF4-FFF2-40B4-BE49-F238E27FC236}">
              <a16:creationId xmlns:a16="http://schemas.microsoft.com/office/drawing/2014/main" id="{F2E11A17-944B-4BCC-BC47-8B5A264F22ED}"/>
            </a:ext>
          </a:extLst>
        </xdr:cNvPr>
        <xdr:cNvSpPr txBox="1"/>
      </xdr:nvSpPr>
      <xdr:spPr>
        <a:xfrm>
          <a:off x="19310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723" name="n_4aveValue【保健センター・保健所】&#10;一人当たり面積">
          <a:extLst>
            <a:ext uri="{FF2B5EF4-FFF2-40B4-BE49-F238E27FC236}">
              <a16:creationId xmlns:a16="http://schemas.microsoft.com/office/drawing/2014/main" id="{5BDE3CFA-8801-4D6C-B63C-B121BAB38DB6}"/>
            </a:ext>
          </a:extLst>
        </xdr:cNvPr>
        <xdr:cNvSpPr txBox="1"/>
      </xdr:nvSpPr>
      <xdr:spPr>
        <a:xfrm>
          <a:off x="18421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139717</xdr:rowOff>
    </xdr:from>
    <xdr:ext cx="469744" cy="259045"/>
    <xdr:sp macro="" textlink="">
      <xdr:nvSpPr>
        <xdr:cNvPr id="724" name="n_1mainValue【保健センター・保健所】&#10;一人当たり面積">
          <a:extLst>
            <a:ext uri="{FF2B5EF4-FFF2-40B4-BE49-F238E27FC236}">
              <a16:creationId xmlns:a16="http://schemas.microsoft.com/office/drawing/2014/main" id="{59A57264-F783-4726-99BF-F28995F3D261}"/>
            </a:ext>
          </a:extLst>
        </xdr:cNvPr>
        <xdr:cNvSpPr txBox="1"/>
      </xdr:nvSpPr>
      <xdr:spPr>
        <a:xfrm>
          <a:off x="21075727" y="956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158767</xdr:rowOff>
    </xdr:from>
    <xdr:ext cx="469744" cy="259045"/>
    <xdr:sp macro="" textlink="">
      <xdr:nvSpPr>
        <xdr:cNvPr id="725" name="n_2mainValue【保健センター・保健所】&#10;一人当たり面積">
          <a:extLst>
            <a:ext uri="{FF2B5EF4-FFF2-40B4-BE49-F238E27FC236}">
              <a16:creationId xmlns:a16="http://schemas.microsoft.com/office/drawing/2014/main" id="{E668CE73-171F-4C66-88CB-5627005E539F}"/>
            </a:ext>
          </a:extLst>
        </xdr:cNvPr>
        <xdr:cNvSpPr txBox="1"/>
      </xdr:nvSpPr>
      <xdr:spPr>
        <a:xfrm>
          <a:off x="20199427" y="958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10177</xdr:rowOff>
    </xdr:from>
    <xdr:ext cx="469744" cy="259045"/>
    <xdr:sp macro="" textlink="">
      <xdr:nvSpPr>
        <xdr:cNvPr id="726" name="n_3mainValue【保健センター・保健所】&#10;一人当たり面積">
          <a:extLst>
            <a:ext uri="{FF2B5EF4-FFF2-40B4-BE49-F238E27FC236}">
              <a16:creationId xmlns:a16="http://schemas.microsoft.com/office/drawing/2014/main" id="{028966D1-183F-460C-B4A4-E984FFD18A6D}"/>
            </a:ext>
          </a:extLst>
        </xdr:cNvPr>
        <xdr:cNvSpPr txBox="1"/>
      </xdr:nvSpPr>
      <xdr:spPr>
        <a:xfrm>
          <a:off x="19310427" y="961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33037</xdr:rowOff>
    </xdr:from>
    <xdr:ext cx="469744" cy="259045"/>
    <xdr:sp macro="" textlink="">
      <xdr:nvSpPr>
        <xdr:cNvPr id="727" name="n_4mainValue【保健センター・保健所】&#10;一人当たり面積">
          <a:extLst>
            <a:ext uri="{FF2B5EF4-FFF2-40B4-BE49-F238E27FC236}">
              <a16:creationId xmlns:a16="http://schemas.microsoft.com/office/drawing/2014/main" id="{45E73E08-2AA6-43C6-991A-85C9AE7B50D9}"/>
            </a:ext>
          </a:extLst>
        </xdr:cNvPr>
        <xdr:cNvSpPr txBox="1"/>
      </xdr:nvSpPr>
      <xdr:spPr>
        <a:xfrm>
          <a:off x="18421427" y="963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7A75174B-D141-4EA3-8226-D7A461C6B94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9F70B124-D336-46E0-8CA1-9D494BC2A15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D515DF95-CE5E-424D-97C2-FB479C29A4B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6F56BC13-20B9-4350-90E9-DA4BEBCC066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CC4DCC89-21B8-40F5-896D-DE6134B921A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ADBBDAE6-D028-48D6-92B9-65D460B2B1D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DDC75BED-C7EC-47B7-B7B2-A0988212124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D972251D-167C-4DF1-B9EB-13819F883FD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DCC6A83C-A6D9-49AD-9C9F-AE136908BC5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37442E1-B1FB-4F15-B490-48DBE2AEB5F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27B1746E-B30D-4AB9-BD64-7D690AB6619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7417CA73-4090-4A6A-B950-BB5398B92BE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1FA91A08-8E29-4F4E-BDBB-E75360FA734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C9DFDF3C-B0C3-48F9-8E9C-E07FFABB294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28AA56A9-4C1F-4FC3-B7BF-52538EC76CD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93FE2715-4F15-4CE9-879D-2EDA64AB374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42A4E0DB-DC19-4A48-B03F-5AE3CC1FD71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F37435AF-5EBB-44FE-B3D7-CED1CAFBE3E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4C18B20B-2C0B-4ECF-9EBB-3274682CAA5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FED6231B-0AB3-4681-88E5-5FFB244A4EB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1ECAC863-97F7-4F87-B299-306BA2A0553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78E6732A-4DA5-44D5-8627-A164B5C5195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0F63FC58-D949-49F5-BF99-A4A875C18F37}"/>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A75234E9-3A54-464F-B016-C1B17A812CC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165736</xdr:rowOff>
    </xdr:to>
    <xdr:cxnSp macro="">
      <xdr:nvCxnSpPr>
        <xdr:cNvPr id="752" name="直線コネクタ 751">
          <a:extLst>
            <a:ext uri="{FF2B5EF4-FFF2-40B4-BE49-F238E27FC236}">
              <a16:creationId xmlns:a16="http://schemas.microsoft.com/office/drawing/2014/main" id="{B0F736FB-EA77-4603-92B8-4AB3C89AF76F}"/>
            </a:ext>
          </a:extLst>
        </xdr:cNvPr>
        <xdr:cNvCxnSpPr/>
      </xdr:nvCxnSpPr>
      <xdr:spPr>
        <a:xfrm flipV="1">
          <a:off x="16318864" y="1333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169563</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BDC306CF-1F7F-4385-8608-F4B21E9E3972}"/>
            </a:ext>
          </a:extLst>
        </xdr:cNvPr>
        <xdr:cNvSpPr txBox="1"/>
      </xdr:nvSpPr>
      <xdr:spPr>
        <a:xfrm>
          <a:off x="16357600"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165736</xdr:rowOff>
    </xdr:from>
    <xdr:to>
      <xdr:col>86</xdr:col>
      <xdr:colOff>25400</xdr:colOff>
      <xdr:row>85</xdr:row>
      <xdr:rowOff>165736</xdr:rowOff>
    </xdr:to>
    <xdr:cxnSp macro="">
      <xdr:nvCxnSpPr>
        <xdr:cNvPr id="754" name="直線コネクタ 753">
          <a:extLst>
            <a:ext uri="{FF2B5EF4-FFF2-40B4-BE49-F238E27FC236}">
              <a16:creationId xmlns:a16="http://schemas.microsoft.com/office/drawing/2014/main" id="{C1414A01-0A0B-41D8-8920-6A0A58B051FC}"/>
            </a:ext>
          </a:extLst>
        </xdr:cNvPr>
        <xdr:cNvCxnSpPr/>
      </xdr:nvCxnSpPr>
      <xdr:spPr>
        <a:xfrm>
          <a:off x="16230600" y="1473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8B1981A4-DFC1-4648-B423-6FB3287A2CD4}"/>
            </a:ext>
          </a:extLst>
        </xdr:cNvPr>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a:extLst>
            <a:ext uri="{FF2B5EF4-FFF2-40B4-BE49-F238E27FC236}">
              <a16:creationId xmlns:a16="http://schemas.microsoft.com/office/drawing/2014/main" id="{49F07619-0EF3-42C7-955B-21AEDF03E91F}"/>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139716</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86C85838-A06E-4381-8A93-7664907B0CD3}"/>
            </a:ext>
          </a:extLst>
        </xdr:cNvPr>
        <xdr:cNvSpPr txBox="1"/>
      </xdr:nvSpPr>
      <xdr:spPr>
        <a:xfrm>
          <a:off x="16357600" y="1402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116839</xdr:rowOff>
    </xdr:from>
    <xdr:to>
      <xdr:col>85</xdr:col>
      <xdr:colOff>177800</xdr:colOff>
      <xdr:row>83</xdr:row>
      <xdr:rowOff>46989</xdr:rowOff>
    </xdr:to>
    <xdr:sp macro="" textlink="">
      <xdr:nvSpPr>
        <xdr:cNvPr id="758" name="フローチャート: 判断 757">
          <a:extLst>
            <a:ext uri="{FF2B5EF4-FFF2-40B4-BE49-F238E27FC236}">
              <a16:creationId xmlns:a16="http://schemas.microsoft.com/office/drawing/2014/main" id="{29B4D27F-3F2C-4C00-A04E-9990BE9998E0}"/>
            </a:ext>
          </a:extLst>
        </xdr:cNvPr>
        <xdr:cNvSpPr/>
      </xdr:nvSpPr>
      <xdr:spPr>
        <a:xfrm>
          <a:off x="16268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759" name="フローチャート: 判断 758">
          <a:extLst>
            <a:ext uri="{FF2B5EF4-FFF2-40B4-BE49-F238E27FC236}">
              <a16:creationId xmlns:a16="http://schemas.microsoft.com/office/drawing/2014/main" id="{1B445AE3-B363-4C57-B489-02721D3FDF53}"/>
            </a:ext>
          </a:extLst>
        </xdr:cNvPr>
        <xdr:cNvSpPr/>
      </xdr:nvSpPr>
      <xdr:spPr>
        <a:xfrm>
          <a:off x="15430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40639</xdr:rowOff>
    </xdr:from>
    <xdr:to>
      <xdr:col>76</xdr:col>
      <xdr:colOff>165100</xdr:colOff>
      <xdr:row>82</xdr:row>
      <xdr:rowOff>142239</xdr:rowOff>
    </xdr:to>
    <xdr:sp macro="" textlink="">
      <xdr:nvSpPr>
        <xdr:cNvPr id="760" name="フローチャート: 判断 759">
          <a:extLst>
            <a:ext uri="{FF2B5EF4-FFF2-40B4-BE49-F238E27FC236}">
              <a16:creationId xmlns:a16="http://schemas.microsoft.com/office/drawing/2014/main" id="{8F994B0D-60CB-4878-B863-FFA9C77FC04B}"/>
            </a:ext>
          </a:extLst>
        </xdr:cNvPr>
        <xdr:cNvSpPr/>
      </xdr:nvSpPr>
      <xdr:spPr>
        <a:xfrm>
          <a:off x="14541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761" name="フローチャート: 判断 760">
          <a:extLst>
            <a:ext uri="{FF2B5EF4-FFF2-40B4-BE49-F238E27FC236}">
              <a16:creationId xmlns:a16="http://schemas.microsoft.com/office/drawing/2014/main" id="{3C8157B3-CCBB-408E-BBCB-27D7062402B2}"/>
            </a:ext>
          </a:extLst>
        </xdr:cNvPr>
        <xdr:cNvSpPr/>
      </xdr:nvSpPr>
      <xdr:spPr>
        <a:xfrm>
          <a:off x="13652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126364</xdr:rowOff>
    </xdr:from>
    <xdr:to>
      <xdr:col>67</xdr:col>
      <xdr:colOff>101600</xdr:colOff>
      <xdr:row>81</xdr:row>
      <xdr:rowOff>56514</xdr:rowOff>
    </xdr:to>
    <xdr:sp macro="" textlink="">
      <xdr:nvSpPr>
        <xdr:cNvPr id="762" name="フローチャート: 判断 761">
          <a:extLst>
            <a:ext uri="{FF2B5EF4-FFF2-40B4-BE49-F238E27FC236}">
              <a16:creationId xmlns:a16="http://schemas.microsoft.com/office/drawing/2014/main" id="{88414FFF-AA52-4F79-8D6D-9E60CBD1E2E0}"/>
            </a:ext>
          </a:extLst>
        </xdr:cNvPr>
        <xdr:cNvSpPr/>
      </xdr:nvSpPr>
      <xdr:spPr>
        <a:xfrm>
          <a:off x="12763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1D1ED16A-3C6E-4E40-ABE8-E1D6B6EC59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AB4C6479-7819-4A90-9CA9-835F31F009C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791D59D1-2A19-4457-900B-3CFE9E43521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DD4A1F80-7D88-4712-84B8-C0F1DE4547C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393433E-9296-4330-95B5-04B298297C9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92075</xdr:rowOff>
    </xdr:from>
    <xdr:to>
      <xdr:col>85</xdr:col>
      <xdr:colOff>177800</xdr:colOff>
      <xdr:row>85</xdr:row>
      <xdr:rowOff>22225</xdr:rowOff>
    </xdr:to>
    <xdr:sp macro="" textlink="">
      <xdr:nvSpPr>
        <xdr:cNvPr id="768" name="楕円 767">
          <a:extLst>
            <a:ext uri="{FF2B5EF4-FFF2-40B4-BE49-F238E27FC236}">
              <a16:creationId xmlns:a16="http://schemas.microsoft.com/office/drawing/2014/main" id="{63E3BD1D-C424-458E-B8A4-24A8CD1931D7}"/>
            </a:ext>
          </a:extLst>
        </xdr:cNvPr>
        <xdr:cNvSpPr/>
      </xdr:nvSpPr>
      <xdr:spPr>
        <a:xfrm>
          <a:off x="162687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70502</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A4767422-D0CC-4F5E-BA61-5E9561175959}"/>
            </a:ext>
          </a:extLst>
        </xdr:cNvPr>
        <xdr:cNvSpPr txBox="1"/>
      </xdr:nvSpPr>
      <xdr:spPr>
        <a:xfrm>
          <a:off x="16357600"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42545</xdr:rowOff>
    </xdr:from>
    <xdr:to>
      <xdr:col>81</xdr:col>
      <xdr:colOff>101600</xdr:colOff>
      <xdr:row>84</xdr:row>
      <xdr:rowOff>144145</xdr:rowOff>
    </xdr:to>
    <xdr:sp macro="" textlink="">
      <xdr:nvSpPr>
        <xdr:cNvPr id="770" name="楕円 769">
          <a:extLst>
            <a:ext uri="{FF2B5EF4-FFF2-40B4-BE49-F238E27FC236}">
              <a16:creationId xmlns:a16="http://schemas.microsoft.com/office/drawing/2014/main" id="{35A86576-EB21-482D-AD86-1FF09D2BC64F}"/>
            </a:ext>
          </a:extLst>
        </xdr:cNvPr>
        <xdr:cNvSpPr/>
      </xdr:nvSpPr>
      <xdr:spPr>
        <a:xfrm>
          <a:off x="15430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93345</xdr:rowOff>
    </xdr:from>
    <xdr:to>
      <xdr:col>85</xdr:col>
      <xdr:colOff>127000</xdr:colOff>
      <xdr:row>84</xdr:row>
      <xdr:rowOff>142875</xdr:rowOff>
    </xdr:to>
    <xdr:cxnSp macro="">
      <xdr:nvCxnSpPr>
        <xdr:cNvPr id="771" name="直線コネクタ 770">
          <a:extLst>
            <a:ext uri="{FF2B5EF4-FFF2-40B4-BE49-F238E27FC236}">
              <a16:creationId xmlns:a16="http://schemas.microsoft.com/office/drawing/2014/main" id="{F0FFEA96-5E14-49FF-8B47-6F9D8E69E3C1}"/>
            </a:ext>
          </a:extLst>
        </xdr:cNvPr>
        <xdr:cNvCxnSpPr/>
      </xdr:nvCxnSpPr>
      <xdr:spPr>
        <a:xfrm>
          <a:off x="15481300" y="1449514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6350</xdr:rowOff>
    </xdr:from>
    <xdr:to>
      <xdr:col>76</xdr:col>
      <xdr:colOff>165100</xdr:colOff>
      <xdr:row>84</xdr:row>
      <xdr:rowOff>107950</xdr:rowOff>
    </xdr:to>
    <xdr:sp macro="" textlink="">
      <xdr:nvSpPr>
        <xdr:cNvPr id="772" name="楕円 771">
          <a:extLst>
            <a:ext uri="{FF2B5EF4-FFF2-40B4-BE49-F238E27FC236}">
              <a16:creationId xmlns:a16="http://schemas.microsoft.com/office/drawing/2014/main" id="{004EE441-9C88-445D-9467-54934655F8B3}"/>
            </a:ext>
          </a:extLst>
        </xdr:cNvPr>
        <xdr:cNvSpPr/>
      </xdr:nvSpPr>
      <xdr:spPr>
        <a:xfrm>
          <a:off x="14541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57150</xdr:rowOff>
    </xdr:from>
    <xdr:to>
      <xdr:col>81</xdr:col>
      <xdr:colOff>50800</xdr:colOff>
      <xdr:row>84</xdr:row>
      <xdr:rowOff>93345</xdr:rowOff>
    </xdr:to>
    <xdr:cxnSp macro="">
      <xdr:nvCxnSpPr>
        <xdr:cNvPr id="773" name="直線コネクタ 772">
          <a:extLst>
            <a:ext uri="{FF2B5EF4-FFF2-40B4-BE49-F238E27FC236}">
              <a16:creationId xmlns:a16="http://schemas.microsoft.com/office/drawing/2014/main" id="{25A53305-B922-4137-B2B0-BC086C560FD0}"/>
            </a:ext>
          </a:extLst>
        </xdr:cNvPr>
        <xdr:cNvCxnSpPr/>
      </xdr:nvCxnSpPr>
      <xdr:spPr>
        <a:xfrm>
          <a:off x="14592300" y="144589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133986</xdr:rowOff>
    </xdr:from>
    <xdr:to>
      <xdr:col>72</xdr:col>
      <xdr:colOff>38100</xdr:colOff>
      <xdr:row>84</xdr:row>
      <xdr:rowOff>64136</xdr:rowOff>
    </xdr:to>
    <xdr:sp macro="" textlink="">
      <xdr:nvSpPr>
        <xdr:cNvPr id="774" name="楕円 773">
          <a:extLst>
            <a:ext uri="{FF2B5EF4-FFF2-40B4-BE49-F238E27FC236}">
              <a16:creationId xmlns:a16="http://schemas.microsoft.com/office/drawing/2014/main" id="{CA59573D-139C-4EA7-8CAF-3BCDF8039D20}"/>
            </a:ext>
          </a:extLst>
        </xdr:cNvPr>
        <xdr:cNvSpPr/>
      </xdr:nvSpPr>
      <xdr:spPr>
        <a:xfrm>
          <a:off x="13652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13336</xdr:rowOff>
    </xdr:from>
    <xdr:to>
      <xdr:col>76</xdr:col>
      <xdr:colOff>114300</xdr:colOff>
      <xdr:row>84</xdr:row>
      <xdr:rowOff>57150</xdr:rowOff>
    </xdr:to>
    <xdr:cxnSp macro="">
      <xdr:nvCxnSpPr>
        <xdr:cNvPr id="775" name="直線コネクタ 774">
          <a:extLst>
            <a:ext uri="{FF2B5EF4-FFF2-40B4-BE49-F238E27FC236}">
              <a16:creationId xmlns:a16="http://schemas.microsoft.com/office/drawing/2014/main" id="{ACC40A46-A637-49CB-9FA6-35E5DB62A7EF}"/>
            </a:ext>
          </a:extLst>
        </xdr:cNvPr>
        <xdr:cNvCxnSpPr/>
      </xdr:nvCxnSpPr>
      <xdr:spPr>
        <a:xfrm>
          <a:off x="13703300" y="144151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92075</xdr:rowOff>
    </xdr:from>
    <xdr:to>
      <xdr:col>67</xdr:col>
      <xdr:colOff>101600</xdr:colOff>
      <xdr:row>84</xdr:row>
      <xdr:rowOff>22225</xdr:rowOff>
    </xdr:to>
    <xdr:sp macro="" textlink="">
      <xdr:nvSpPr>
        <xdr:cNvPr id="776" name="楕円 775">
          <a:extLst>
            <a:ext uri="{FF2B5EF4-FFF2-40B4-BE49-F238E27FC236}">
              <a16:creationId xmlns:a16="http://schemas.microsoft.com/office/drawing/2014/main" id="{442B7BD9-2CF5-4D2E-A945-F07ED6BD198C}"/>
            </a:ext>
          </a:extLst>
        </xdr:cNvPr>
        <xdr:cNvSpPr/>
      </xdr:nvSpPr>
      <xdr:spPr>
        <a:xfrm>
          <a:off x="12763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142875</xdr:rowOff>
    </xdr:from>
    <xdr:to>
      <xdr:col>71</xdr:col>
      <xdr:colOff>177800</xdr:colOff>
      <xdr:row>84</xdr:row>
      <xdr:rowOff>13336</xdr:rowOff>
    </xdr:to>
    <xdr:cxnSp macro="">
      <xdr:nvCxnSpPr>
        <xdr:cNvPr id="777" name="直線コネクタ 776">
          <a:extLst>
            <a:ext uri="{FF2B5EF4-FFF2-40B4-BE49-F238E27FC236}">
              <a16:creationId xmlns:a16="http://schemas.microsoft.com/office/drawing/2014/main" id="{BDDEA3D0-235E-4153-974B-2FBDEDB9D24A}"/>
            </a:ext>
          </a:extLst>
        </xdr:cNvPr>
        <xdr:cNvCxnSpPr/>
      </xdr:nvCxnSpPr>
      <xdr:spPr>
        <a:xfrm>
          <a:off x="12814300" y="143732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38752</xdr:rowOff>
    </xdr:from>
    <xdr:ext cx="405111" cy="259045"/>
    <xdr:sp macro="" textlink="">
      <xdr:nvSpPr>
        <xdr:cNvPr id="778" name="n_1aveValue【消防施設】&#10;有形固定資産減価償却率">
          <a:extLst>
            <a:ext uri="{FF2B5EF4-FFF2-40B4-BE49-F238E27FC236}">
              <a16:creationId xmlns:a16="http://schemas.microsoft.com/office/drawing/2014/main" id="{31D81FF6-1EB3-4A1B-ABAA-EE0DF5054C65}"/>
            </a:ext>
          </a:extLst>
        </xdr:cNvPr>
        <xdr:cNvSpPr txBox="1"/>
      </xdr:nvSpPr>
      <xdr:spPr>
        <a:xfrm>
          <a:off x="15266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158766</xdr:rowOff>
    </xdr:from>
    <xdr:ext cx="405111" cy="259045"/>
    <xdr:sp macro="" textlink="">
      <xdr:nvSpPr>
        <xdr:cNvPr id="779" name="n_2aveValue【消防施設】&#10;有形固定資産減価償却率">
          <a:extLst>
            <a:ext uri="{FF2B5EF4-FFF2-40B4-BE49-F238E27FC236}">
              <a16:creationId xmlns:a16="http://schemas.microsoft.com/office/drawing/2014/main" id="{532EDAC7-5661-47C1-9277-EE116B6BC172}"/>
            </a:ext>
          </a:extLst>
        </xdr:cNvPr>
        <xdr:cNvSpPr txBox="1"/>
      </xdr:nvSpPr>
      <xdr:spPr>
        <a:xfrm>
          <a:off x="14389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97807</xdr:rowOff>
    </xdr:from>
    <xdr:ext cx="405111" cy="259045"/>
    <xdr:sp macro="" textlink="">
      <xdr:nvSpPr>
        <xdr:cNvPr id="780" name="n_3aveValue【消防施設】&#10;有形固定資産減価償却率">
          <a:extLst>
            <a:ext uri="{FF2B5EF4-FFF2-40B4-BE49-F238E27FC236}">
              <a16:creationId xmlns:a16="http://schemas.microsoft.com/office/drawing/2014/main" id="{642B7B28-EA96-4205-968B-54A4C3EE0F27}"/>
            </a:ext>
          </a:extLst>
        </xdr:cNvPr>
        <xdr:cNvSpPr txBox="1"/>
      </xdr:nvSpPr>
      <xdr:spPr>
        <a:xfrm>
          <a:off x="13500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73041</xdr:rowOff>
    </xdr:from>
    <xdr:ext cx="405111" cy="259045"/>
    <xdr:sp macro="" textlink="">
      <xdr:nvSpPr>
        <xdr:cNvPr id="781" name="n_4aveValue【消防施設】&#10;有形固定資産減価償却率">
          <a:extLst>
            <a:ext uri="{FF2B5EF4-FFF2-40B4-BE49-F238E27FC236}">
              <a16:creationId xmlns:a16="http://schemas.microsoft.com/office/drawing/2014/main" id="{D30262B0-1BFF-43CE-B88E-3E4C50B97E9F}"/>
            </a:ext>
          </a:extLst>
        </xdr:cNvPr>
        <xdr:cNvSpPr txBox="1"/>
      </xdr:nvSpPr>
      <xdr:spPr>
        <a:xfrm>
          <a:off x="12611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135272</xdr:rowOff>
    </xdr:from>
    <xdr:ext cx="405111" cy="259045"/>
    <xdr:sp macro="" textlink="">
      <xdr:nvSpPr>
        <xdr:cNvPr id="782" name="n_1mainValue【消防施設】&#10;有形固定資産減価償却率">
          <a:extLst>
            <a:ext uri="{FF2B5EF4-FFF2-40B4-BE49-F238E27FC236}">
              <a16:creationId xmlns:a16="http://schemas.microsoft.com/office/drawing/2014/main" id="{CC643078-81A9-4712-8DBD-82277B1003C2}"/>
            </a:ext>
          </a:extLst>
        </xdr:cNvPr>
        <xdr:cNvSpPr txBox="1"/>
      </xdr:nvSpPr>
      <xdr:spPr>
        <a:xfrm>
          <a:off x="152660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99077</xdr:rowOff>
    </xdr:from>
    <xdr:ext cx="405111" cy="259045"/>
    <xdr:sp macro="" textlink="">
      <xdr:nvSpPr>
        <xdr:cNvPr id="783" name="n_2mainValue【消防施設】&#10;有形固定資産減価償却率">
          <a:extLst>
            <a:ext uri="{FF2B5EF4-FFF2-40B4-BE49-F238E27FC236}">
              <a16:creationId xmlns:a16="http://schemas.microsoft.com/office/drawing/2014/main" id="{7F49506F-E4EA-4E94-92CD-20196E2C5122}"/>
            </a:ext>
          </a:extLst>
        </xdr:cNvPr>
        <xdr:cNvSpPr txBox="1"/>
      </xdr:nvSpPr>
      <xdr:spPr>
        <a:xfrm>
          <a:off x="14389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55263</xdr:rowOff>
    </xdr:from>
    <xdr:ext cx="405111" cy="259045"/>
    <xdr:sp macro="" textlink="">
      <xdr:nvSpPr>
        <xdr:cNvPr id="784" name="n_3mainValue【消防施設】&#10;有形固定資産減価償却率">
          <a:extLst>
            <a:ext uri="{FF2B5EF4-FFF2-40B4-BE49-F238E27FC236}">
              <a16:creationId xmlns:a16="http://schemas.microsoft.com/office/drawing/2014/main" id="{CAFA83A6-E3CC-440A-AF2B-362AE3A4BF11}"/>
            </a:ext>
          </a:extLst>
        </xdr:cNvPr>
        <xdr:cNvSpPr txBox="1"/>
      </xdr:nvSpPr>
      <xdr:spPr>
        <a:xfrm>
          <a:off x="135007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13352</xdr:rowOff>
    </xdr:from>
    <xdr:ext cx="405111" cy="259045"/>
    <xdr:sp macro="" textlink="">
      <xdr:nvSpPr>
        <xdr:cNvPr id="785" name="n_4mainValue【消防施設】&#10;有形固定資産減価償却率">
          <a:extLst>
            <a:ext uri="{FF2B5EF4-FFF2-40B4-BE49-F238E27FC236}">
              <a16:creationId xmlns:a16="http://schemas.microsoft.com/office/drawing/2014/main" id="{B7D21DF7-6AC0-4ACF-B449-568DA7A3F1F2}"/>
            </a:ext>
          </a:extLst>
        </xdr:cNvPr>
        <xdr:cNvSpPr txBox="1"/>
      </xdr:nvSpPr>
      <xdr:spPr>
        <a:xfrm>
          <a:off x="12611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1B058564-AD9B-4F8E-8462-7B5D35BD3DC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CE92B166-13AB-4290-BDE7-952D8B9CD95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DE0F881C-E026-4919-84F3-6AB1B5859DB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B2015AA7-5BA8-4ECF-845A-EC6033FDC0D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BD8AFF8D-30C4-4C91-8B26-B101CCD3DC4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7F9D40D2-255D-464A-8AE5-70441C47811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79766FEA-9EEC-4AF2-8B84-AB9641039F5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A3E1424C-B8D5-499F-8C35-3D47FF1FDA2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73962CE1-C9CB-4514-AB3E-962DEC97A51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2D0DBFAD-15D6-4795-AA18-7AAEF93B0EE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id="{5A7514ED-55FB-4F85-9F89-05F6F786EFC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id="{16F313F4-CEEA-49AC-81DE-2E4D680C11B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id="{D02E54E7-3746-4642-88F5-859EC9C3C35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id="{3BEC6C44-60AB-4BEC-9C67-83F9EABB9F2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DB97D6E0-F895-4B2B-9B63-FF620941741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0B0211E0-AD55-4B46-9460-2C42BD213BD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id="{E9AF52FB-565A-479F-964F-4A12C5094A1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id="{D920C5EE-2079-4317-86DB-0802607E063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id="{4A131C5A-59BF-418B-A41E-33E32DC5CCF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id="{9F8FCCBE-501A-4539-BD8F-3778C8D116C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2A9ED991-D07F-4305-85CC-09EAF72B168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E868E35D-8AA9-49B1-9A45-8846F08FDA2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a:extLst>
            <a:ext uri="{FF2B5EF4-FFF2-40B4-BE49-F238E27FC236}">
              <a16:creationId xmlns:a16="http://schemas.microsoft.com/office/drawing/2014/main" id="{1CB20467-8112-40CF-BACE-C7530C5A3F1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54611</xdr:rowOff>
    </xdr:from>
    <xdr:to>
      <xdr:col>116</xdr:col>
      <xdr:colOff>62864</xdr:colOff>
      <xdr:row>86</xdr:row>
      <xdr:rowOff>85089</xdr:rowOff>
    </xdr:to>
    <xdr:cxnSp macro="">
      <xdr:nvCxnSpPr>
        <xdr:cNvPr id="809" name="直線コネクタ 808">
          <a:extLst>
            <a:ext uri="{FF2B5EF4-FFF2-40B4-BE49-F238E27FC236}">
              <a16:creationId xmlns:a16="http://schemas.microsoft.com/office/drawing/2014/main" id="{ACC077F4-C855-4305-BBFF-4C0D1D613D95}"/>
            </a:ext>
          </a:extLst>
        </xdr:cNvPr>
        <xdr:cNvCxnSpPr/>
      </xdr:nvCxnSpPr>
      <xdr:spPr>
        <a:xfrm flipV="1">
          <a:off x="22160864" y="13427711"/>
          <a:ext cx="0" cy="14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810" name="【消防施設】&#10;一人当たり面積最小値テキスト">
          <a:extLst>
            <a:ext uri="{FF2B5EF4-FFF2-40B4-BE49-F238E27FC236}">
              <a16:creationId xmlns:a16="http://schemas.microsoft.com/office/drawing/2014/main" id="{6B836F4C-36AE-4B30-89FA-8022311F3B25}"/>
            </a:ext>
          </a:extLst>
        </xdr:cNvPr>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811" name="直線コネクタ 810">
          <a:extLst>
            <a:ext uri="{FF2B5EF4-FFF2-40B4-BE49-F238E27FC236}">
              <a16:creationId xmlns:a16="http://schemas.microsoft.com/office/drawing/2014/main" id="{0DFBBBED-8AC4-455A-BA27-9D082AC5D121}"/>
            </a:ext>
          </a:extLst>
        </xdr:cNvPr>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1288</xdr:rowOff>
    </xdr:from>
    <xdr:ext cx="469744" cy="259045"/>
    <xdr:sp macro="" textlink="">
      <xdr:nvSpPr>
        <xdr:cNvPr id="812" name="【消防施設】&#10;一人当たり面積最大値テキスト">
          <a:extLst>
            <a:ext uri="{FF2B5EF4-FFF2-40B4-BE49-F238E27FC236}">
              <a16:creationId xmlns:a16="http://schemas.microsoft.com/office/drawing/2014/main" id="{16CB2DF9-E7AC-4501-9958-C3E2F95839F8}"/>
            </a:ext>
          </a:extLst>
        </xdr:cNvPr>
        <xdr:cNvSpPr txBox="1"/>
      </xdr:nvSpPr>
      <xdr:spPr>
        <a:xfrm>
          <a:off x="22199600"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54611</xdr:rowOff>
    </xdr:from>
    <xdr:to>
      <xdr:col>116</xdr:col>
      <xdr:colOff>152400</xdr:colOff>
      <xdr:row>78</xdr:row>
      <xdr:rowOff>54611</xdr:rowOff>
    </xdr:to>
    <xdr:cxnSp macro="">
      <xdr:nvCxnSpPr>
        <xdr:cNvPr id="813" name="直線コネクタ 812">
          <a:extLst>
            <a:ext uri="{FF2B5EF4-FFF2-40B4-BE49-F238E27FC236}">
              <a16:creationId xmlns:a16="http://schemas.microsoft.com/office/drawing/2014/main" id="{EC8897B0-CA89-4C1F-B9AE-033D36E49A8B}"/>
            </a:ext>
          </a:extLst>
        </xdr:cNvPr>
        <xdr:cNvCxnSpPr/>
      </xdr:nvCxnSpPr>
      <xdr:spPr>
        <a:xfrm>
          <a:off x="22072600" y="134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20338</xdr:rowOff>
    </xdr:from>
    <xdr:ext cx="469744" cy="259045"/>
    <xdr:sp macro="" textlink="">
      <xdr:nvSpPr>
        <xdr:cNvPr id="814" name="【消防施設】&#10;一人当たり面積平均値テキスト">
          <a:extLst>
            <a:ext uri="{FF2B5EF4-FFF2-40B4-BE49-F238E27FC236}">
              <a16:creationId xmlns:a16="http://schemas.microsoft.com/office/drawing/2014/main" id="{CB6ADCF2-9BBB-4322-81FB-6FCC467710E7}"/>
            </a:ext>
          </a:extLst>
        </xdr:cNvPr>
        <xdr:cNvSpPr txBox="1"/>
      </xdr:nvSpPr>
      <xdr:spPr>
        <a:xfrm>
          <a:off x="22199600" y="14422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168911</xdr:rowOff>
    </xdr:from>
    <xdr:to>
      <xdr:col>116</xdr:col>
      <xdr:colOff>114300</xdr:colOff>
      <xdr:row>85</xdr:row>
      <xdr:rowOff>99061</xdr:rowOff>
    </xdr:to>
    <xdr:sp macro="" textlink="">
      <xdr:nvSpPr>
        <xdr:cNvPr id="815" name="フローチャート: 判断 814">
          <a:extLst>
            <a:ext uri="{FF2B5EF4-FFF2-40B4-BE49-F238E27FC236}">
              <a16:creationId xmlns:a16="http://schemas.microsoft.com/office/drawing/2014/main" id="{F61A3529-75B0-4236-929D-B578F68A59D9}"/>
            </a:ext>
          </a:extLst>
        </xdr:cNvPr>
        <xdr:cNvSpPr/>
      </xdr:nvSpPr>
      <xdr:spPr>
        <a:xfrm>
          <a:off x="22110700" y="1457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2539</xdr:rowOff>
    </xdr:from>
    <xdr:to>
      <xdr:col>112</xdr:col>
      <xdr:colOff>38100</xdr:colOff>
      <xdr:row>85</xdr:row>
      <xdr:rowOff>104139</xdr:rowOff>
    </xdr:to>
    <xdr:sp macro="" textlink="">
      <xdr:nvSpPr>
        <xdr:cNvPr id="816" name="フローチャート: 判断 815">
          <a:extLst>
            <a:ext uri="{FF2B5EF4-FFF2-40B4-BE49-F238E27FC236}">
              <a16:creationId xmlns:a16="http://schemas.microsoft.com/office/drawing/2014/main" id="{F3931860-8F4E-452E-9805-63F4C0DC845C}"/>
            </a:ext>
          </a:extLst>
        </xdr:cNvPr>
        <xdr:cNvSpPr/>
      </xdr:nvSpPr>
      <xdr:spPr>
        <a:xfrm>
          <a:off x="21272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0</xdr:rowOff>
    </xdr:from>
    <xdr:to>
      <xdr:col>107</xdr:col>
      <xdr:colOff>101600</xdr:colOff>
      <xdr:row>85</xdr:row>
      <xdr:rowOff>101600</xdr:rowOff>
    </xdr:to>
    <xdr:sp macro="" textlink="">
      <xdr:nvSpPr>
        <xdr:cNvPr id="817" name="フローチャート: 判断 816">
          <a:extLst>
            <a:ext uri="{FF2B5EF4-FFF2-40B4-BE49-F238E27FC236}">
              <a16:creationId xmlns:a16="http://schemas.microsoft.com/office/drawing/2014/main" id="{E05C1EDD-9B94-4163-92BE-83C00A31DDBB}"/>
            </a:ext>
          </a:extLst>
        </xdr:cNvPr>
        <xdr:cNvSpPr/>
      </xdr:nvSpPr>
      <xdr:spPr>
        <a:xfrm>
          <a:off x="20383500" y="1457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115570</xdr:rowOff>
    </xdr:from>
    <xdr:to>
      <xdr:col>102</xdr:col>
      <xdr:colOff>165100</xdr:colOff>
      <xdr:row>86</xdr:row>
      <xdr:rowOff>45720</xdr:rowOff>
    </xdr:to>
    <xdr:sp macro="" textlink="">
      <xdr:nvSpPr>
        <xdr:cNvPr id="818" name="フローチャート: 判断 817">
          <a:extLst>
            <a:ext uri="{FF2B5EF4-FFF2-40B4-BE49-F238E27FC236}">
              <a16:creationId xmlns:a16="http://schemas.microsoft.com/office/drawing/2014/main" id="{BA0CAA36-DA6B-4B9F-A50F-F4D78421153F}"/>
            </a:ext>
          </a:extLst>
        </xdr:cNvPr>
        <xdr:cNvSpPr/>
      </xdr:nvSpPr>
      <xdr:spPr>
        <a:xfrm>
          <a:off x="19494500" y="1468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114300</xdr:rowOff>
    </xdr:from>
    <xdr:to>
      <xdr:col>98</xdr:col>
      <xdr:colOff>38100</xdr:colOff>
      <xdr:row>86</xdr:row>
      <xdr:rowOff>44450</xdr:rowOff>
    </xdr:to>
    <xdr:sp macro="" textlink="">
      <xdr:nvSpPr>
        <xdr:cNvPr id="819" name="フローチャート: 判断 818">
          <a:extLst>
            <a:ext uri="{FF2B5EF4-FFF2-40B4-BE49-F238E27FC236}">
              <a16:creationId xmlns:a16="http://schemas.microsoft.com/office/drawing/2014/main" id="{D9731C20-3FEE-4666-A66E-90D5F0F97FA1}"/>
            </a:ext>
          </a:extLst>
        </xdr:cNvPr>
        <xdr:cNvSpPr/>
      </xdr:nvSpPr>
      <xdr:spPr>
        <a:xfrm>
          <a:off x="18605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3DBDCBE8-09E0-475E-A633-F797354339F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BC580EA8-1249-422D-A912-D4833B93355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6C7E515E-F40B-423B-8D8B-4F53C2E88B7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DF4177DC-031A-4C1A-82D3-AAE617DA2E0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85409AE8-17B4-4312-9E49-C94598BCEBE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825" name="楕円 824">
          <a:extLst>
            <a:ext uri="{FF2B5EF4-FFF2-40B4-BE49-F238E27FC236}">
              <a16:creationId xmlns:a16="http://schemas.microsoft.com/office/drawing/2014/main" id="{FB099503-910F-49A9-85D0-1D95305DF5C3}"/>
            </a:ext>
          </a:extLst>
        </xdr:cNvPr>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826" name="【消防施設】&#10;一人当たり面積該当値テキスト">
          <a:extLst>
            <a:ext uri="{FF2B5EF4-FFF2-40B4-BE49-F238E27FC236}">
              <a16:creationId xmlns:a16="http://schemas.microsoft.com/office/drawing/2014/main" id="{30AB3F35-98AB-4FC0-8DA6-0E19A3E5159E}"/>
            </a:ext>
          </a:extLst>
        </xdr:cNvPr>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86361</xdr:rowOff>
    </xdr:from>
    <xdr:to>
      <xdr:col>112</xdr:col>
      <xdr:colOff>38100</xdr:colOff>
      <xdr:row>86</xdr:row>
      <xdr:rowOff>16511</xdr:rowOff>
    </xdr:to>
    <xdr:sp macro="" textlink="">
      <xdr:nvSpPr>
        <xdr:cNvPr id="827" name="楕円 826">
          <a:extLst>
            <a:ext uri="{FF2B5EF4-FFF2-40B4-BE49-F238E27FC236}">
              <a16:creationId xmlns:a16="http://schemas.microsoft.com/office/drawing/2014/main" id="{CDE07F0F-C5C8-46BC-A5B6-D96CCFC6C3F6}"/>
            </a:ext>
          </a:extLst>
        </xdr:cNvPr>
        <xdr:cNvSpPr/>
      </xdr:nvSpPr>
      <xdr:spPr>
        <a:xfrm>
          <a:off x="21272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137161</xdr:rowOff>
    </xdr:to>
    <xdr:cxnSp macro="">
      <xdr:nvCxnSpPr>
        <xdr:cNvPr id="828" name="直線コネクタ 827">
          <a:extLst>
            <a:ext uri="{FF2B5EF4-FFF2-40B4-BE49-F238E27FC236}">
              <a16:creationId xmlns:a16="http://schemas.microsoft.com/office/drawing/2014/main" id="{6ED7D77A-CBB8-4568-9DAB-1605E15266A1}"/>
            </a:ext>
          </a:extLst>
        </xdr:cNvPr>
        <xdr:cNvCxnSpPr/>
      </xdr:nvCxnSpPr>
      <xdr:spPr>
        <a:xfrm flipV="1">
          <a:off x="21323300" y="147066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88900</xdr:rowOff>
    </xdr:from>
    <xdr:to>
      <xdr:col>107</xdr:col>
      <xdr:colOff>101600</xdr:colOff>
      <xdr:row>86</xdr:row>
      <xdr:rowOff>19050</xdr:rowOff>
    </xdr:to>
    <xdr:sp macro="" textlink="">
      <xdr:nvSpPr>
        <xdr:cNvPr id="829" name="楕円 828">
          <a:extLst>
            <a:ext uri="{FF2B5EF4-FFF2-40B4-BE49-F238E27FC236}">
              <a16:creationId xmlns:a16="http://schemas.microsoft.com/office/drawing/2014/main" id="{B1801A2F-375E-436D-9533-259B1BFA9349}"/>
            </a:ext>
          </a:extLst>
        </xdr:cNvPr>
        <xdr:cNvSpPr/>
      </xdr:nvSpPr>
      <xdr:spPr>
        <a:xfrm>
          <a:off x="20383500" y="1466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137161</xdr:rowOff>
    </xdr:from>
    <xdr:to>
      <xdr:col>111</xdr:col>
      <xdr:colOff>177800</xdr:colOff>
      <xdr:row>85</xdr:row>
      <xdr:rowOff>139700</xdr:rowOff>
    </xdr:to>
    <xdr:cxnSp macro="">
      <xdr:nvCxnSpPr>
        <xdr:cNvPr id="830" name="直線コネクタ 829">
          <a:extLst>
            <a:ext uri="{FF2B5EF4-FFF2-40B4-BE49-F238E27FC236}">
              <a16:creationId xmlns:a16="http://schemas.microsoft.com/office/drawing/2014/main" id="{D9D2BCC0-590F-4342-90AD-3EBDF2F58891}"/>
            </a:ext>
          </a:extLst>
        </xdr:cNvPr>
        <xdr:cNvCxnSpPr/>
      </xdr:nvCxnSpPr>
      <xdr:spPr>
        <a:xfrm flipV="1">
          <a:off x="20434300" y="147104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91439</xdr:rowOff>
    </xdr:from>
    <xdr:to>
      <xdr:col>102</xdr:col>
      <xdr:colOff>165100</xdr:colOff>
      <xdr:row>86</xdr:row>
      <xdr:rowOff>21589</xdr:rowOff>
    </xdr:to>
    <xdr:sp macro="" textlink="">
      <xdr:nvSpPr>
        <xdr:cNvPr id="831" name="楕円 830">
          <a:extLst>
            <a:ext uri="{FF2B5EF4-FFF2-40B4-BE49-F238E27FC236}">
              <a16:creationId xmlns:a16="http://schemas.microsoft.com/office/drawing/2014/main" id="{7AFACB20-5650-44E2-9BCE-5CD9C9776ECF}"/>
            </a:ext>
          </a:extLst>
        </xdr:cNvPr>
        <xdr:cNvSpPr/>
      </xdr:nvSpPr>
      <xdr:spPr>
        <a:xfrm>
          <a:off x="19494500"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139700</xdr:rowOff>
    </xdr:from>
    <xdr:to>
      <xdr:col>107</xdr:col>
      <xdr:colOff>50800</xdr:colOff>
      <xdr:row>85</xdr:row>
      <xdr:rowOff>142239</xdr:rowOff>
    </xdr:to>
    <xdr:cxnSp macro="">
      <xdr:nvCxnSpPr>
        <xdr:cNvPr id="832" name="直線コネクタ 831">
          <a:extLst>
            <a:ext uri="{FF2B5EF4-FFF2-40B4-BE49-F238E27FC236}">
              <a16:creationId xmlns:a16="http://schemas.microsoft.com/office/drawing/2014/main" id="{42DA4255-A4ED-4C01-9AF7-966F067AAEC6}"/>
            </a:ext>
          </a:extLst>
        </xdr:cNvPr>
        <xdr:cNvCxnSpPr/>
      </xdr:nvCxnSpPr>
      <xdr:spPr>
        <a:xfrm flipV="1">
          <a:off x="19545300" y="147129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93980</xdr:rowOff>
    </xdr:from>
    <xdr:to>
      <xdr:col>98</xdr:col>
      <xdr:colOff>38100</xdr:colOff>
      <xdr:row>86</xdr:row>
      <xdr:rowOff>24130</xdr:rowOff>
    </xdr:to>
    <xdr:sp macro="" textlink="">
      <xdr:nvSpPr>
        <xdr:cNvPr id="833" name="楕円 832">
          <a:extLst>
            <a:ext uri="{FF2B5EF4-FFF2-40B4-BE49-F238E27FC236}">
              <a16:creationId xmlns:a16="http://schemas.microsoft.com/office/drawing/2014/main" id="{0C86DBA7-076C-4E33-9C3F-7343AB31A403}"/>
            </a:ext>
          </a:extLst>
        </xdr:cNvPr>
        <xdr:cNvSpPr/>
      </xdr:nvSpPr>
      <xdr:spPr>
        <a:xfrm>
          <a:off x="18605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142239</xdr:rowOff>
    </xdr:from>
    <xdr:to>
      <xdr:col>102</xdr:col>
      <xdr:colOff>114300</xdr:colOff>
      <xdr:row>85</xdr:row>
      <xdr:rowOff>144780</xdr:rowOff>
    </xdr:to>
    <xdr:cxnSp macro="">
      <xdr:nvCxnSpPr>
        <xdr:cNvPr id="834" name="直線コネクタ 833">
          <a:extLst>
            <a:ext uri="{FF2B5EF4-FFF2-40B4-BE49-F238E27FC236}">
              <a16:creationId xmlns:a16="http://schemas.microsoft.com/office/drawing/2014/main" id="{6187409E-FCAD-4250-B8B5-1D526207B69B}"/>
            </a:ext>
          </a:extLst>
        </xdr:cNvPr>
        <xdr:cNvCxnSpPr/>
      </xdr:nvCxnSpPr>
      <xdr:spPr>
        <a:xfrm flipV="1">
          <a:off x="18656300" y="147154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120666</xdr:rowOff>
    </xdr:from>
    <xdr:ext cx="469744" cy="259045"/>
    <xdr:sp macro="" textlink="">
      <xdr:nvSpPr>
        <xdr:cNvPr id="835" name="n_1aveValue【消防施設】&#10;一人当たり面積">
          <a:extLst>
            <a:ext uri="{FF2B5EF4-FFF2-40B4-BE49-F238E27FC236}">
              <a16:creationId xmlns:a16="http://schemas.microsoft.com/office/drawing/2014/main" id="{C69E1283-FDBE-49A7-BC24-30198BB39126}"/>
            </a:ext>
          </a:extLst>
        </xdr:cNvPr>
        <xdr:cNvSpPr txBox="1"/>
      </xdr:nvSpPr>
      <xdr:spPr>
        <a:xfrm>
          <a:off x="210757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836" name="n_2aveValue【消防施設】&#10;一人当たり面積">
          <a:extLst>
            <a:ext uri="{FF2B5EF4-FFF2-40B4-BE49-F238E27FC236}">
              <a16:creationId xmlns:a16="http://schemas.microsoft.com/office/drawing/2014/main" id="{DC041E5A-5F10-4193-BFDE-0A56E48BAC05}"/>
            </a:ext>
          </a:extLst>
        </xdr:cNvPr>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36847</xdr:rowOff>
    </xdr:from>
    <xdr:ext cx="469744" cy="259045"/>
    <xdr:sp macro="" textlink="">
      <xdr:nvSpPr>
        <xdr:cNvPr id="837" name="n_3aveValue【消防施設】&#10;一人当たり面積">
          <a:extLst>
            <a:ext uri="{FF2B5EF4-FFF2-40B4-BE49-F238E27FC236}">
              <a16:creationId xmlns:a16="http://schemas.microsoft.com/office/drawing/2014/main" id="{EB608EAE-F02E-4948-874A-77B93A0B01A5}"/>
            </a:ext>
          </a:extLst>
        </xdr:cNvPr>
        <xdr:cNvSpPr txBox="1"/>
      </xdr:nvSpPr>
      <xdr:spPr>
        <a:xfrm>
          <a:off x="19310427" y="1478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35577</xdr:rowOff>
    </xdr:from>
    <xdr:ext cx="469744" cy="259045"/>
    <xdr:sp macro="" textlink="">
      <xdr:nvSpPr>
        <xdr:cNvPr id="838" name="n_4aveValue【消防施設】&#10;一人当たり面積">
          <a:extLst>
            <a:ext uri="{FF2B5EF4-FFF2-40B4-BE49-F238E27FC236}">
              <a16:creationId xmlns:a16="http://schemas.microsoft.com/office/drawing/2014/main" id="{DF33F00E-CB7A-4521-9CF6-D009A4024845}"/>
            </a:ext>
          </a:extLst>
        </xdr:cNvPr>
        <xdr:cNvSpPr txBox="1"/>
      </xdr:nvSpPr>
      <xdr:spPr>
        <a:xfrm>
          <a:off x="184214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7638</xdr:rowOff>
    </xdr:from>
    <xdr:ext cx="469744" cy="259045"/>
    <xdr:sp macro="" textlink="">
      <xdr:nvSpPr>
        <xdr:cNvPr id="839" name="n_1mainValue【消防施設】&#10;一人当たり面積">
          <a:extLst>
            <a:ext uri="{FF2B5EF4-FFF2-40B4-BE49-F238E27FC236}">
              <a16:creationId xmlns:a16="http://schemas.microsoft.com/office/drawing/2014/main" id="{F66DF681-E3B5-4D39-A842-2F5F54AFC3A1}"/>
            </a:ext>
          </a:extLst>
        </xdr:cNvPr>
        <xdr:cNvSpPr txBox="1"/>
      </xdr:nvSpPr>
      <xdr:spPr>
        <a:xfrm>
          <a:off x="210757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10177</xdr:rowOff>
    </xdr:from>
    <xdr:ext cx="469744" cy="259045"/>
    <xdr:sp macro="" textlink="">
      <xdr:nvSpPr>
        <xdr:cNvPr id="840" name="n_2mainValue【消防施設】&#10;一人当たり面積">
          <a:extLst>
            <a:ext uri="{FF2B5EF4-FFF2-40B4-BE49-F238E27FC236}">
              <a16:creationId xmlns:a16="http://schemas.microsoft.com/office/drawing/2014/main" id="{D62BFD70-1CBE-4B26-BF02-D1233EAA1F38}"/>
            </a:ext>
          </a:extLst>
        </xdr:cNvPr>
        <xdr:cNvSpPr txBox="1"/>
      </xdr:nvSpPr>
      <xdr:spPr>
        <a:xfrm>
          <a:off x="20199427" y="1475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38116</xdr:rowOff>
    </xdr:from>
    <xdr:ext cx="469744" cy="259045"/>
    <xdr:sp macro="" textlink="">
      <xdr:nvSpPr>
        <xdr:cNvPr id="841" name="n_3mainValue【消防施設】&#10;一人当たり面積">
          <a:extLst>
            <a:ext uri="{FF2B5EF4-FFF2-40B4-BE49-F238E27FC236}">
              <a16:creationId xmlns:a16="http://schemas.microsoft.com/office/drawing/2014/main" id="{C75BDCAD-34BC-4592-95B2-2D5C756760E4}"/>
            </a:ext>
          </a:extLst>
        </xdr:cNvPr>
        <xdr:cNvSpPr txBox="1"/>
      </xdr:nvSpPr>
      <xdr:spPr>
        <a:xfrm>
          <a:off x="19310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40657</xdr:rowOff>
    </xdr:from>
    <xdr:ext cx="469744" cy="259045"/>
    <xdr:sp macro="" textlink="">
      <xdr:nvSpPr>
        <xdr:cNvPr id="842" name="n_4mainValue【消防施設】&#10;一人当たり面積">
          <a:extLst>
            <a:ext uri="{FF2B5EF4-FFF2-40B4-BE49-F238E27FC236}">
              <a16:creationId xmlns:a16="http://schemas.microsoft.com/office/drawing/2014/main" id="{FCBD96A5-7026-4D85-B943-86EC10CD3F1B}"/>
            </a:ext>
          </a:extLst>
        </xdr:cNvPr>
        <xdr:cNvSpPr txBox="1"/>
      </xdr:nvSpPr>
      <xdr:spPr>
        <a:xfrm>
          <a:off x="18421427" y="1444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017FC014-AAD9-4760-81D0-56F1E5EBF5A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7E194FB8-EF40-4742-984E-6F0F2E04FB4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CD27B71C-0AD5-4960-AA1F-2C01D4EEEDD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052A248E-BDE1-4660-946A-618BDCBBACF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704FB7D5-4986-44B1-BC3B-188F78A0B3A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E14D0F1D-95AA-45B6-9AE1-B7E5C4D16C4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523C4F5F-095D-456B-B1DA-F1AEB8A51A9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B87541B4-3DF1-4482-A56E-ABFEBC8E5E8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D613F3F5-4FD3-491E-BDB4-9FE6D760045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33BCFA24-8AB0-4186-A7E1-CF8056EC0E5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90AAF3BB-DF27-4FDB-BFA4-DBD9B3E6C68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a:extLst>
            <a:ext uri="{FF2B5EF4-FFF2-40B4-BE49-F238E27FC236}">
              <a16:creationId xmlns:a16="http://schemas.microsoft.com/office/drawing/2014/main" id="{40852BCF-D6CE-4998-AD21-6A21762237B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a:extLst>
            <a:ext uri="{FF2B5EF4-FFF2-40B4-BE49-F238E27FC236}">
              <a16:creationId xmlns:a16="http://schemas.microsoft.com/office/drawing/2014/main" id="{07032F25-DFA4-4A23-B9B4-5FA47B9564E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a:extLst>
            <a:ext uri="{FF2B5EF4-FFF2-40B4-BE49-F238E27FC236}">
              <a16:creationId xmlns:a16="http://schemas.microsoft.com/office/drawing/2014/main" id="{7C2C8F79-F891-4E02-B21D-8BB32E2E11B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a:extLst>
            <a:ext uri="{FF2B5EF4-FFF2-40B4-BE49-F238E27FC236}">
              <a16:creationId xmlns:a16="http://schemas.microsoft.com/office/drawing/2014/main" id="{646629EA-230E-44DA-9487-D62E58DB471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a:extLst>
            <a:ext uri="{FF2B5EF4-FFF2-40B4-BE49-F238E27FC236}">
              <a16:creationId xmlns:a16="http://schemas.microsoft.com/office/drawing/2014/main" id="{97A32DE0-A28A-4CA0-8075-05018C01A9A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a:extLst>
            <a:ext uri="{FF2B5EF4-FFF2-40B4-BE49-F238E27FC236}">
              <a16:creationId xmlns:a16="http://schemas.microsoft.com/office/drawing/2014/main" id="{CA6AFBE5-2DBA-47F4-9B6D-0020DFE901A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a:extLst>
            <a:ext uri="{FF2B5EF4-FFF2-40B4-BE49-F238E27FC236}">
              <a16:creationId xmlns:a16="http://schemas.microsoft.com/office/drawing/2014/main" id="{D3AA00EC-E794-46B0-B15F-8DA8FBA98EB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a:extLst>
            <a:ext uri="{FF2B5EF4-FFF2-40B4-BE49-F238E27FC236}">
              <a16:creationId xmlns:a16="http://schemas.microsoft.com/office/drawing/2014/main" id="{38435CBD-81BA-4186-9B21-7F57A4968D1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a:extLst>
            <a:ext uri="{FF2B5EF4-FFF2-40B4-BE49-F238E27FC236}">
              <a16:creationId xmlns:a16="http://schemas.microsoft.com/office/drawing/2014/main" id="{139626AB-3182-4278-9F40-B0049139CE8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a:extLst>
            <a:ext uri="{FF2B5EF4-FFF2-40B4-BE49-F238E27FC236}">
              <a16:creationId xmlns:a16="http://schemas.microsoft.com/office/drawing/2014/main" id="{159F0325-9D33-49CF-B995-C93A2EE098D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a:extLst>
            <a:ext uri="{FF2B5EF4-FFF2-40B4-BE49-F238E27FC236}">
              <a16:creationId xmlns:a16="http://schemas.microsoft.com/office/drawing/2014/main" id="{532C69CE-4297-4337-B645-AB4906B97C1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a:extLst>
            <a:ext uri="{FF2B5EF4-FFF2-40B4-BE49-F238E27FC236}">
              <a16:creationId xmlns:a16="http://schemas.microsoft.com/office/drawing/2014/main" id="{48D03792-173A-4092-9972-0EBC74F15D6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a:extLst>
            <a:ext uri="{FF2B5EF4-FFF2-40B4-BE49-F238E27FC236}">
              <a16:creationId xmlns:a16="http://schemas.microsoft.com/office/drawing/2014/main" id="{7F668FF6-6A46-4495-8D26-5A9E15AAAC6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3BD30BD6-5BE6-4509-846F-F74B193703E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131718</xdr:rowOff>
    </xdr:to>
    <xdr:cxnSp macro="">
      <xdr:nvCxnSpPr>
        <xdr:cNvPr id="868" name="直線コネクタ 867">
          <a:extLst>
            <a:ext uri="{FF2B5EF4-FFF2-40B4-BE49-F238E27FC236}">
              <a16:creationId xmlns:a16="http://schemas.microsoft.com/office/drawing/2014/main" id="{96BE8A35-574F-462E-88A1-9CA4813DDF91}"/>
            </a:ext>
          </a:extLst>
        </xdr:cNvPr>
        <xdr:cNvCxnSpPr/>
      </xdr:nvCxnSpPr>
      <xdr:spPr>
        <a:xfrm flipV="1">
          <a:off x="16318864" y="17141189"/>
          <a:ext cx="0" cy="150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135545</xdr:rowOff>
    </xdr:from>
    <xdr:ext cx="405111" cy="259045"/>
    <xdr:sp macro="" textlink="">
      <xdr:nvSpPr>
        <xdr:cNvPr id="869" name="【庁舎】&#10;有形固定資産減価償却率最小値テキスト">
          <a:extLst>
            <a:ext uri="{FF2B5EF4-FFF2-40B4-BE49-F238E27FC236}">
              <a16:creationId xmlns:a16="http://schemas.microsoft.com/office/drawing/2014/main" id="{CFB69E9C-4D38-4DC1-85D6-7BD8FBE223FD}"/>
            </a:ext>
          </a:extLst>
        </xdr:cNvPr>
        <xdr:cNvSpPr txBox="1"/>
      </xdr:nvSpPr>
      <xdr:spPr>
        <a:xfrm>
          <a:off x="16357600" y="1865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131718</xdr:rowOff>
    </xdr:from>
    <xdr:to>
      <xdr:col>86</xdr:col>
      <xdr:colOff>25400</xdr:colOff>
      <xdr:row>108</xdr:row>
      <xdr:rowOff>131718</xdr:rowOff>
    </xdr:to>
    <xdr:cxnSp macro="">
      <xdr:nvCxnSpPr>
        <xdr:cNvPr id="870" name="直線コネクタ 869">
          <a:extLst>
            <a:ext uri="{FF2B5EF4-FFF2-40B4-BE49-F238E27FC236}">
              <a16:creationId xmlns:a16="http://schemas.microsoft.com/office/drawing/2014/main" id="{B3A1594D-A263-4B3B-85CD-108A82AFA4B7}"/>
            </a:ext>
          </a:extLst>
        </xdr:cNvPr>
        <xdr:cNvCxnSpPr/>
      </xdr:nvCxnSpPr>
      <xdr:spPr>
        <a:xfrm>
          <a:off x="16230600" y="1864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871" name="【庁舎】&#10;有形固定資産減価償却率最大値テキスト">
          <a:extLst>
            <a:ext uri="{FF2B5EF4-FFF2-40B4-BE49-F238E27FC236}">
              <a16:creationId xmlns:a16="http://schemas.microsoft.com/office/drawing/2014/main" id="{A67BA150-FFA6-4CE1-9D53-0AABF2C83B02}"/>
            </a:ext>
          </a:extLst>
        </xdr:cNvPr>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72" name="直線コネクタ 871">
          <a:extLst>
            <a:ext uri="{FF2B5EF4-FFF2-40B4-BE49-F238E27FC236}">
              <a16:creationId xmlns:a16="http://schemas.microsoft.com/office/drawing/2014/main" id="{F1753D5E-51B9-4F70-842F-67559BB28331}"/>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72770</xdr:rowOff>
    </xdr:from>
    <xdr:ext cx="405111" cy="259045"/>
    <xdr:sp macro="" textlink="">
      <xdr:nvSpPr>
        <xdr:cNvPr id="873" name="【庁舎】&#10;有形固定資産減価償却率平均値テキスト">
          <a:extLst>
            <a:ext uri="{FF2B5EF4-FFF2-40B4-BE49-F238E27FC236}">
              <a16:creationId xmlns:a16="http://schemas.microsoft.com/office/drawing/2014/main" id="{F2968367-5F45-4667-824B-997522083CE4}"/>
            </a:ext>
          </a:extLst>
        </xdr:cNvPr>
        <xdr:cNvSpPr txBox="1"/>
      </xdr:nvSpPr>
      <xdr:spPr>
        <a:xfrm>
          <a:off x="16357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49893</xdr:rowOff>
    </xdr:from>
    <xdr:to>
      <xdr:col>85</xdr:col>
      <xdr:colOff>177800</xdr:colOff>
      <xdr:row>104</xdr:row>
      <xdr:rowOff>151493</xdr:rowOff>
    </xdr:to>
    <xdr:sp macro="" textlink="">
      <xdr:nvSpPr>
        <xdr:cNvPr id="874" name="フローチャート: 判断 873">
          <a:extLst>
            <a:ext uri="{FF2B5EF4-FFF2-40B4-BE49-F238E27FC236}">
              <a16:creationId xmlns:a16="http://schemas.microsoft.com/office/drawing/2014/main" id="{E5E74534-41EC-4431-86C5-722FF06E13E6}"/>
            </a:ext>
          </a:extLst>
        </xdr:cNvPr>
        <xdr:cNvSpPr/>
      </xdr:nvSpPr>
      <xdr:spPr>
        <a:xfrm>
          <a:off x="16268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875" name="フローチャート: 判断 874">
          <a:extLst>
            <a:ext uri="{FF2B5EF4-FFF2-40B4-BE49-F238E27FC236}">
              <a16:creationId xmlns:a16="http://schemas.microsoft.com/office/drawing/2014/main" id="{6B5D9C54-CD13-4E8D-9875-852804C28851}"/>
            </a:ext>
          </a:extLst>
        </xdr:cNvPr>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876" name="フローチャート: 判断 875">
          <a:extLst>
            <a:ext uri="{FF2B5EF4-FFF2-40B4-BE49-F238E27FC236}">
              <a16:creationId xmlns:a16="http://schemas.microsoft.com/office/drawing/2014/main" id="{A7364BAD-80E9-4253-A51A-1B453CD3DEA7}"/>
            </a:ext>
          </a:extLst>
        </xdr:cNvPr>
        <xdr:cNvSpPr/>
      </xdr:nvSpPr>
      <xdr:spPr>
        <a:xfrm>
          <a:off x="14541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7" name="フローチャート: 判断 876">
          <a:extLst>
            <a:ext uri="{FF2B5EF4-FFF2-40B4-BE49-F238E27FC236}">
              <a16:creationId xmlns:a16="http://schemas.microsoft.com/office/drawing/2014/main" id="{D3035060-D106-4D41-81B4-5FD68FE0A5BD}"/>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878" name="フローチャート: 判断 877">
          <a:extLst>
            <a:ext uri="{FF2B5EF4-FFF2-40B4-BE49-F238E27FC236}">
              <a16:creationId xmlns:a16="http://schemas.microsoft.com/office/drawing/2014/main" id="{7404010E-46C2-4A7F-9E49-99D6C3426D89}"/>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11C4F8A2-708C-4485-8D2C-CD77AA868B7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FEF0B9D3-7469-420C-A706-652E03FA5F6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22937AC8-1F43-492C-87D0-7BB389668FC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88C346D9-8672-49F0-9CB0-A08B42B056E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A30F073F-6129-407D-893E-4FE562B62F8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9071</xdr:rowOff>
    </xdr:from>
    <xdr:to>
      <xdr:col>85</xdr:col>
      <xdr:colOff>177800</xdr:colOff>
      <xdr:row>108</xdr:row>
      <xdr:rowOff>110671</xdr:rowOff>
    </xdr:to>
    <xdr:sp macro="" textlink="">
      <xdr:nvSpPr>
        <xdr:cNvPr id="884" name="楕円 883">
          <a:extLst>
            <a:ext uri="{FF2B5EF4-FFF2-40B4-BE49-F238E27FC236}">
              <a16:creationId xmlns:a16="http://schemas.microsoft.com/office/drawing/2014/main" id="{E1B2EB73-C9C5-4C05-8913-B4F7D149C940}"/>
            </a:ext>
          </a:extLst>
        </xdr:cNvPr>
        <xdr:cNvSpPr/>
      </xdr:nvSpPr>
      <xdr:spPr>
        <a:xfrm>
          <a:off x="162687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95448</xdr:rowOff>
    </xdr:from>
    <xdr:ext cx="405111" cy="259045"/>
    <xdr:sp macro="" textlink="">
      <xdr:nvSpPr>
        <xdr:cNvPr id="885" name="【庁舎】&#10;有形固定資産減価償却率該当値テキスト">
          <a:extLst>
            <a:ext uri="{FF2B5EF4-FFF2-40B4-BE49-F238E27FC236}">
              <a16:creationId xmlns:a16="http://schemas.microsoft.com/office/drawing/2014/main" id="{F36532C7-AFE0-4FA4-9725-086663B3FE0E}"/>
            </a:ext>
          </a:extLst>
        </xdr:cNvPr>
        <xdr:cNvSpPr txBox="1"/>
      </xdr:nvSpPr>
      <xdr:spPr>
        <a:xfrm>
          <a:off x="16357600" y="18440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157662</xdr:rowOff>
    </xdr:from>
    <xdr:to>
      <xdr:col>81</xdr:col>
      <xdr:colOff>101600</xdr:colOff>
      <xdr:row>108</xdr:row>
      <xdr:rowOff>87812</xdr:rowOff>
    </xdr:to>
    <xdr:sp macro="" textlink="">
      <xdr:nvSpPr>
        <xdr:cNvPr id="886" name="楕円 885">
          <a:extLst>
            <a:ext uri="{FF2B5EF4-FFF2-40B4-BE49-F238E27FC236}">
              <a16:creationId xmlns:a16="http://schemas.microsoft.com/office/drawing/2014/main" id="{B8768A51-2131-47DC-8892-4577A14F9235}"/>
            </a:ext>
          </a:extLst>
        </xdr:cNvPr>
        <xdr:cNvSpPr/>
      </xdr:nvSpPr>
      <xdr:spPr>
        <a:xfrm>
          <a:off x="15430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37012</xdr:rowOff>
    </xdr:from>
    <xdr:to>
      <xdr:col>85</xdr:col>
      <xdr:colOff>127000</xdr:colOff>
      <xdr:row>108</xdr:row>
      <xdr:rowOff>59871</xdr:rowOff>
    </xdr:to>
    <xdr:cxnSp macro="">
      <xdr:nvCxnSpPr>
        <xdr:cNvPr id="887" name="直線コネクタ 886">
          <a:extLst>
            <a:ext uri="{FF2B5EF4-FFF2-40B4-BE49-F238E27FC236}">
              <a16:creationId xmlns:a16="http://schemas.microsoft.com/office/drawing/2014/main" id="{0B1FC5E3-74B0-410B-BE0C-4DB83F9EC44E}"/>
            </a:ext>
          </a:extLst>
        </xdr:cNvPr>
        <xdr:cNvCxnSpPr/>
      </xdr:nvCxnSpPr>
      <xdr:spPr>
        <a:xfrm>
          <a:off x="15481300" y="1855361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134801</xdr:rowOff>
    </xdr:from>
    <xdr:to>
      <xdr:col>76</xdr:col>
      <xdr:colOff>165100</xdr:colOff>
      <xdr:row>108</xdr:row>
      <xdr:rowOff>64951</xdr:rowOff>
    </xdr:to>
    <xdr:sp macro="" textlink="">
      <xdr:nvSpPr>
        <xdr:cNvPr id="888" name="楕円 887">
          <a:extLst>
            <a:ext uri="{FF2B5EF4-FFF2-40B4-BE49-F238E27FC236}">
              <a16:creationId xmlns:a16="http://schemas.microsoft.com/office/drawing/2014/main" id="{A976BDE6-63D2-4DCE-8E71-5389FFB63698}"/>
            </a:ext>
          </a:extLst>
        </xdr:cNvPr>
        <xdr:cNvSpPr/>
      </xdr:nvSpPr>
      <xdr:spPr>
        <a:xfrm>
          <a:off x="14541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14151</xdr:rowOff>
    </xdr:from>
    <xdr:to>
      <xdr:col>81</xdr:col>
      <xdr:colOff>50800</xdr:colOff>
      <xdr:row>108</xdr:row>
      <xdr:rowOff>37012</xdr:rowOff>
    </xdr:to>
    <xdr:cxnSp macro="">
      <xdr:nvCxnSpPr>
        <xdr:cNvPr id="889" name="直線コネクタ 888">
          <a:extLst>
            <a:ext uri="{FF2B5EF4-FFF2-40B4-BE49-F238E27FC236}">
              <a16:creationId xmlns:a16="http://schemas.microsoft.com/office/drawing/2014/main" id="{18A95AD6-A99A-472F-9D9E-A12CE6ECB2CC}"/>
            </a:ext>
          </a:extLst>
        </xdr:cNvPr>
        <xdr:cNvCxnSpPr/>
      </xdr:nvCxnSpPr>
      <xdr:spPr>
        <a:xfrm>
          <a:off x="14592300" y="185307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111942</xdr:rowOff>
    </xdr:from>
    <xdr:to>
      <xdr:col>72</xdr:col>
      <xdr:colOff>38100</xdr:colOff>
      <xdr:row>108</xdr:row>
      <xdr:rowOff>42092</xdr:rowOff>
    </xdr:to>
    <xdr:sp macro="" textlink="">
      <xdr:nvSpPr>
        <xdr:cNvPr id="890" name="楕円 889">
          <a:extLst>
            <a:ext uri="{FF2B5EF4-FFF2-40B4-BE49-F238E27FC236}">
              <a16:creationId xmlns:a16="http://schemas.microsoft.com/office/drawing/2014/main" id="{D7D6C70B-D952-4105-B394-A2A5A8FDA3F8}"/>
            </a:ext>
          </a:extLst>
        </xdr:cNvPr>
        <xdr:cNvSpPr/>
      </xdr:nvSpPr>
      <xdr:spPr>
        <a:xfrm>
          <a:off x="13652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162742</xdr:rowOff>
    </xdr:from>
    <xdr:to>
      <xdr:col>76</xdr:col>
      <xdr:colOff>114300</xdr:colOff>
      <xdr:row>108</xdr:row>
      <xdr:rowOff>14151</xdr:rowOff>
    </xdr:to>
    <xdr:cxnSp macro="">
      <xdr:nvCxnSpPr>
        <xdr:cNvPr id="891" name="直線コネクタ 890">
          <a:extLst>
            <a:ext uri="{FF2B5EF4-FFF2-40B4-BE49-F238E27FC236}">
              <a16:creationId xmlns:a16="http://schemas.microsoft.com/office/drawing/2014/main" id="{57B61A97-875A-4D02-9841-0A4BA6C9F46E}"/>
            </a:ext>
          </a:extLst>
        </xdr:cNvPr>
        <xdr:cNvCxnSpPr/>
      </xdr:nvCxnSpPr>
      <xdr:spPr>
        <a:xfrm>
          <a:off x="13703300" y="1850789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89081</xdr:rowOff>
    </xdr:from>
    <xdr:to>
      <xdr:col>67</xdr:col>
      <xdr:colOff>101600</xdr:colOff>
      <xdr:row>108</xdr:row>
      <xdr:rowOff>19231</xdr:rowOff>
    </xdr:to>
    <xdr:sp macro="" textlink="">
      <xdr:nvSpPr>
        <xdr:cNvPr id="892" name="楕円 891">
          <a:extLst>
            <a:ext uri="{FF2B5EF4-FFF2-40B4-BE49-F238E27FC236}">
              <a16:creationId xmlns:a16="http://schemas.microsoft.com/office/drawing/2014/main" id="{D442C307-C76D-467B-A8F1-D10771B88595}"/>
            </a:ext>
          </a:extLst>
        </xdr:cNvPr>
        <xdr:cNvSpPr/>
      </xdr:nvSpPr>
      <xdr:spPr>
        <a:xfrm>
          <a:off x="12763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139881</xdr:rowOff>
    </xdr:from>
    <xdr:to>
      <xdr:col>71</xdr:col>
      <xdr:colOff>177800</xdr:colOff>
      <xdr:row>107</xdr:row>
      <xdr:rowOff>162742</xdr:rowOff>
    </xdr:to>
    <xdr:cxnSp macro="">
      <xdr:nvCxnSpPr>
        <xdr:cNvPr id="893" name="直線コネクタ 892">
          <a:extLst>
            <a:ext uri="{FF2B5EF4-FFF2-40B4-BE49-F238E27FC236}">
              <a16:creationId xmlns:a16="http://schemas.microsoft.com/office/drawing/2014/main" id="{A50232AC-55AE-498E-93F7-5632A4FE59F6}"/>
            </a:ext>
          </a:extLst>
        </xdr:cNvPr>
        <xdr:cNvCxnSpPr/>
      </xdr:nvCxnSpPr>
      <xdr:spPr>
        <a:xfrm>
          <a:off x="12814300" y="184850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11265</xdr:rowOff>
    </xdr:from>
    <xdr:ext cx="405111" cy="259045"/>
    <xdr:sp macro="" textlink="">
      <xdr:nvSpPr>
        <xdr:cNvPr id="894" name="n_1aveValue【庁舎】&#10;有形固定資産減価償却率">
          <a:extLst>
            <a:ext uri="{FF2B5EF4-FFF2-40B4-BE49-F238E27FC236}">
              <a16:creationId xmlns:a16="http://schemas.microsoft.com/office/drawing/2014/main" id="{78275A8F-7F63-4F7D-AD13-BCA65D48E7F2}"/>
            </a:ext>
          </a:extLst>
        </xdr:cNvPr>
        <xdr:cNvSpPr txBox="1"/>
      </xdr:nvSpPr>
      <xdr:spPr>
        <a:xfrm>
          <a:off x="15266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159856</xdr:rowOff>
    </xdr:from>
    <xdr:ext cx="405111" cy="259045"/>
    <xdr:sp macro="" textlink="">
      <xdr:nvSpPr>
        <xdr:cNvPr id="895" name="n_2aveValue【庁舎】&#10;有形固定資産減価償却率">
          <a:extLst>
            <a:ext uri="{FF2B5EF4-FFF2-40B4-BE49-F238E27FC236}">
              <a16:creationId xmlns:a16="http://schemas.microsoft.com/office/drawing/2014/main" id="{F64EAED3-6A48-4BA3-BE61-87185F2AA2D0}"/>
            </a:ext>
          </a:extLst>
        </xdr:cNvPr>
        <xdr:cNvSpPr txBox="1"/>
      </xdr:nvSpPr>
      <xdr:spPr>
        <a:xfrm>
          <a:off x="14389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6" name="n_3aveValue【庁舎】&#10;有形固定資産減価償却率">
          <a:extLst>
            <a:ext uri="{FF2B5EF4-FFF2-40B4-BE49-F238E27FC236}">
              <a16:creationId xmlns:a16="http://schemas.microsoft.com/office/drawing/2014/main" id="{AB24EABA-1D42-4B37-9EE5-407CD274D233}"/>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897" name="n_4aveValue【庁舎】&#10;有形固定資産減価償却率">
          <a:extLst>
            <a:ext uri="{FF2B5EF4-FFF2-40B4-BE49-F238E27FC236}">
              <a16:creationId xmlns:a16="http://schemas.microsoft.com/office/drawing/2014/main" id="{4C94DA28-C5D2-4FE9-BE05-684756511BF8}"/>
            </a:ext>
          </a:extLst>
        </xdr:cNvPr>
        <xdr:cNvSpPr txBox="1"/>
      </xdr:nvSpPr>
      <xdr:spPr>
        <a:xfrm>
          <a:off x="12611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78939</xdr:rowOff>
    </xdr:from>
    <xdr:ext cx="405111" cy="259045"/>
    <xdr:sp macro="" textlink="">
      <xdr:nvSpPr>
        <xdr:cNvPr id="898" name="n_1mainValue【庁舎】&#10;有形固定資産減価償却率">
          <a:extLst>
            <a:ext uri="{FF2B5EF4-FFF2-40B4-BE49-F238E27FC236}">
              <a16:creationId xmlns:a16="http://schemas.microsoft.com/office/drawing/2014/main" id="{5F8A3A62-11B1-41AE-866D-C20DDF36B593}"/>
            </a:ext>
          </a:extLst>
        </xdr:cNvPr>
        <xdr:cNvSpPr txBox="1"/>
      </xdr:nvSpPr>
      <xdr:spPr>
        <a:xfrm>
          <a:off x="1526604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56078</xdr:rowOff>
    </xdr:from>
    <xdr:ext cx="405111" cy="259045"/>
    <xdr:sp macro="" textlink="">
      <xdr:nvSpPr>
        <xdr:cNvPr id="899" name="n_2mainValue【庁舎】&#10;有形固定資産減価償却率">
          <a:extLst>
            <a:ext uri="{FF2B5EF4-FFF2-40B4-BE49-F238E27FC236}">
              <a16:creationId xmlns:a16="http://schemas.microsoft.com/office/drawing/2014/main" id="{26A23484-EB1A-49FA-A111-7E3487AF0D0B}"/>
            </a:ext>
          </a:extLst>
        </xdr:cNvPr>
        <xdr:cNvSpPr txBox="1"/>
      </xdr:nvSpPr>
      <xdr:spPr>
        <a:xfrm>
          <a:off x="14389744" y="1857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33219</xdr:rowOff>
    </xdr:from>
    <xdr:ext cx="405111" cy="259045"/>
    <xdr:sp macro="" textlink="">
      <xdr:nvSpPr>
        <xdr:cNvPr id="900" name="n_3mainValue【庁舎】&#10;有形固定資産減価償却率">
          <a:extLst>
            <a:ext uri="{FF2B5EF4-FFF2-40B4-BE49-F238E27FC236}">
              <a16:creationId xmlns:a16="http://schemas.microsoft.com/office/drawing/2014/main" id="{F9C23FC2-851C-48C8-976E-519D716682FB}"/>
            </a:ext>
          </a:extLst>
        </xdr:cNvPr>
        <xdr:cNvSpPr txBox="1"/>
      </xdr:nvSpPr>
      <xdr:spPr>
        <a:xfrm>
          <a:off x="13500744" y="1854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10358</xdr:rowOff>
    </xdr:from>
    <xdr:ext cx="405111" cy="259045"/>
    <xdr:sp macro="" textlink="">
      <xdr:nvSpPr>
        <xdr:cNvPr id="901" name="n_4mainValue【庁舎】&#10;有形固定資産減価償却率">
          <a:extLst>
            <a:ext uri="{FF2B5EF4-FFF2-40B4-BE49-F238E27FC236}">
              <a16:creationId xmlns:a16="http://schemas.microsoft.com/office/drawing/2014/main" id="{C10EDE10-D36B-4148-B846-705AB0393C0E}"/>
            </a:ext>
          </a:extLst>
        </xdr:cNvPr>
        <xdr:cNvSpPr txBox="1"/>
      </xdr:nvSpPr>
      <xdr:spPr>
        <a:xfrm>
          <a:off x="12611744" y="185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98E00FAD-D050-4CC2-B410-628B6DA0FD5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254D6CE2-6B19-42E6-A50A-5E8C49CC408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89145C55-FBC2-4216-8CA7-74BDBBA461E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57D089C8-7728-4163-A6A0-D0A0040FA50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64AE3239-063E-405B-BFB8-9F8F650319A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CA50B8E4-4BDE-4D5E-A382-8B151217074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C3D387FB-B736-4370-8CD2-28B7A977FC5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5F902C79-1FE1-4DBC-BC0F-17256C1543D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A800944F-4327-4346-8B93-6108574EA43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2DF245EA-E6BB-48E6-AD49-32827ECA6AC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2" name="テキスト ボックス 911">
          <a:extLst>
            <a:ext uri="{FF2B5EF4-FFF2-40B4-BE49-F238E27FC236}">
              <a16:creationId xmlns:a16="http://schemas.microsoft.com/office/drawing/2014/main" id="{A1F37324-D6EE-47D6-80B3-F1F8652EDACE}"/>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3" name="直線コネクタ 912">
          <a:extLst>
            <a:ext uri="{FF2B5EF4-FFF2-40B4-BE49-F238E27FC236}">
              <a16:creationId xmlns:a16="http://schemas.microsoft.com/office/drawing/2014/main" id="{3F171AEC-37A7-4AC4-9967-3A811983562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4" name="テキスト ボックス 913">
          <a:extLst>
            <a:ext uri="{FF2B5EF4-FFF2-40B4-BE49-F238E27FC236}">
              <a16:creationId xmlns:a16="http://schemas.microsoft.com/office/drawing/2014/main" id="{700E0EB0-1838-48C1-A23E-4583B729021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5" name="直線コネクタ 914">
          <a:extLst>
            <a:ext uri="{FF2B5EF4-FFF2-40B4-BE49-F238E27FC236}">
              <a16:creationId xmlns:a16="http://schemas.microsoft.com/office/drawing/2014/main" id="{804E559B-062E-4D85-A6A0-0A7FD9DB5C2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6" name="テキスト ボックス 915">
          <a:extLst>
            <a:ext uri="{FF2B5EF4-FFF2-40B4-BE49-F238E27FC236}">
              <a16:creationId xmlns:a16="http://schemas.microsoft.com/office/drawing/2014/main" id="{B5425C58-EFB9-4241-A1AF-CA2368649BC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7" name="直線コネクタ 916">
          <a:extLst>
            <a:ext uri="{FF2B5EF4-FFF2-40B4-BE49-F238E27FC236}">
              <a16:creationId xmlns:a16="http://schemas.microsoft.com/office/drawing/2014/main" id="{B278A5F5-5601-4870-940F-59557C7AE1B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8" name="テキスト ボックス 917">
          <a:extLst>
            <a:ext uri="{FF2B5EF4-FFF2-40B4-BE49-F238E27FC236}">
              <a16:creationId xmlns:a16="http://schemas.microsoft.com/office/drawing/2014/main" id="{376C58DF-49EE-45EE-993E-3ECBC7090BB1}"/>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9" name="直線コネクタ 918">
          <a:extLst>
            <a:ext uri="{FF2B5EF4-FFF2-40B4-BE49-F238E27FC236}">
              <a16:creationId xmlns:a16="http://schemas.microsoft.com/office/drawing/2014/main" id="{9F429AFE-CCBA-4A2E-BFC4-2A2C2AE0575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0" name="テキスト ボックス 919">
          <a:extLst>
            <a:ext uri="{FF2B5EF4-FFF2-40B4-BE49-F238E27FC236}">
              <a16:creationId xmlns:a16="http://schemas.microsoft.com/office/drawing/2014/main" id="{8E163D67-81B9-4B67-9AC5-BA2C8E1920D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20BA7B81-F66E-470D-BF29-9749F20E359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78FD0A53-011B-4633-8204-8BBC0FD33DC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8F0CF4E5-C6A4-468C-98D7-CA15A845D16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167639</xdr:rowOff>
    </xdr:to>
    <xdr:cxnSp macro="">
      <xdr:nvCxnSpPr>
        <xdr:cNvPr id="924" name="直線コネクタ 923">
          <a:extLst>
            <a:ext uri="{FF2B5EF4-FFF2-40B4-BE49-F238E27FC236}">
              <a16:creationId xmlns:a16="http://schemas.microsoft.com/office/drawing/2014/main" id="{CE219FCE-C680-4084-AF0A-9824A231CFBC}"/>
            </a:ext>
          </a:extLst>
        </xdr:cNvPr>
        <xdr:cNvCxnSpPr/>
      </xdr:nvCxnSpPr>
      <xdr:spPr>
        <a:xfrm flipV="1">
          <a:off x="22160864" y="17273778"/>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925" name="【庁舎】&#10;一人当たり面積最小値テキスト">
          <a:extLst>
            <a:ext uri="{FF2B5EF4-FFF2-40B4-BE49-F238E27FC236}">
              <a16:creationId xmlns:a16="http://schemas.microsoft.com/office/drawing/2014/main" id="{998D11BB-9E67-4007-BB8A-97E411B38682}"/>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926" name="直線コネクタ 925">
          <a:extLst>
            <a:ext uri="{FF2B5EF4-FFF2-40B4-BE49-F238E27FC236}">
              <a16:creationId xmlns:a16="http://schemas.microsoft.com/office/drawing/2014/main" id="{3B3E93A6-5F70-4628-B334-2C2085942370}"/>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927" name="【庁舎】&#10;一人当たり面積最大値テキスト">
          <a:extLst>
            <a:ext uri="{FF2B5EF4-FFF2-40B4-BE49-F238E27FC236}">
              <a16:creationId xmlns:a16="http://schemas.microsoft.com/office/drawing/2014/main" id="{07D1CC7B-549D-48F2-A448-7FF9367D4A48}"/>
            </a:ext>
          </a:extLst>
        </xdr:cNvPr>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928" name="直線コネクタ 927">
          <a:extLst>
            <a:ext uri="{FF2B5EF4-FFF2-40B4-BE49-F238E27FC236}">
              <a16:creationId xmlns:a16="http://schemas.microsoft.com/office/drawing/2014/main" id="{695A4D5B-8F67-4765-B173-46573026D0A1}"/>
            </a:ext>
          </a:extLst>
        </xdr:cNvPr>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98569</xdr:rowOff>
    </xdr:from>
    <xdr:ext cx="469744" cy="259045"/>
    <xdr:sp macro="" textlink="">
      <xdr:nvSpPr>
        <xdr:cNvPr id="929" name="【庁舎】&#10;一人当たり面積平均値テキスト">
          <a:extLst>
            <a:ext uri="{FF2B5EF4-FFF2-40B4-BE49-F238E27FC236}">
              <a16:creationId xmlns:a16="http://schemas.microsoft.com/office/drawing/2014/main" id="{08FDD558-8847-4BC9-B6EC-003974523696}"/>
            </a:ext>
          </a:extLst>
        </xdr:cNvPr>
        <xdr:cNvSpPr txBox="1"/>
      </xdr:nvSpPr>
      <xdr:spPr>
        <a:xfrm>
          <a:off x="22199600" y="17929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75692</xdr:rowOff>
    </xdr:from>
    <xdr:to>
      <xdr:col>116</xdr:col>
      <xdr:colOff>114300</xdr:colOff>
      <xdr:row>106</xdr:row>
      <xdr:rowOff>5842</xdr:rowOff>
    </xdr:to>
    <xdr:sp macro="" textlink="">
      <xdr:nvSpPr>
        <xdr:cNvPr id="930" name="フローチャート: 判断 929">
          <a:extLst>
            <a:ext uri="{FF2B5EF4-FFF2-40B4-BE49-F238E27FC236}">
              <a16:creationId xmlns:a16="http://schemas.microsoft.com/office/drawing/2014/main" id="{7093CC93-65D7-437D-99A7-5C92BEE6C84A}"/>
            </a:ext>
          </a:extLst>
        </xdr:cNvPr>
        <xdr:cNvSpPr/>
      </xdr:nvSpPr>
      <xdr:spPr>
        <a:xfrm>
          <a:off x="22110700" y="1807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931" name="フローチャート: 判断 930">
          <a:extLst>
            <a:ext uri="{FF2B5EF4-FFF2-40B4-BE49-F238E27FC236}">
              <a16:creationId xmlns:a16="http://schemas.microsoft.com/office/drawing/2014/main" id="{E7AFB06C-7375-46AE-9716-9F7200A1982F}"/>
            </a:ext>
          </a:extLst>
        </xdr:cNvPr>
        <xdr:cNvSpPr/>
      </xdr:nvSpPr>
      <xdr:spPr>
        <a:xfrm>
          <a:off x="21272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160274</xdr:rowOff>
    </xdr:from>
    <xdr:to>
      <xdr:col>107</xdr:col>
      <xdr:colOff>101600</xdr:colOff>
      <xdr:row>106</xdr:row>
      <xdr:rowOff>90424</xdr:rowOff>
    </xdr:to>
    <xdr:sp macro="" textlink="">
      <xdr:nvSpPr>
        <xdr:cNvPr id="932" name="フローチャート: 判断 931">
          <a:extLst>
            <a:ext uri="{FF2B5EF4-FFF2-40B4-BE49-F238E27FC236}">
              <a16:creationId xmlns:a16="http://schemas.microsoft.com/office/drawing/2014/main" id="{42CB2D71-6C26-4D9D-BBA1-38D188E720A0}"/>
            </a:ext>
          </a:extLst>
        </xdr:cNvPr>
        <xdr:cNvSpPr/>
      </xdr:nvSpPr>
      <xdr:spPr>
        <a:xfrm>
          <a:off x="20383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39115</xdr:rowOff>
    </xdr:from>
    <xdr:to>
      <xdr:col>102</xdr:col>
      <xdr:colOff>165100</xdr:colOff>
      <xdr:row>107</xdr:row>
      <xdr:rowOff>140715</xdr:rowOff>
    </xdr:to>
    <xdr:sp macro="" textlink="">
      <xdr:nvSpPr>
        <xdr:cNvPr id="933" name="フローチャート: 判断 932">
          <a:extLst>
            <a:ext uri="{FF2B5EF4-FFF2-40B4-BE49-F238E27FC236}">
              <a16:creationId xmlns:a16="http://schemas.microsoft.com/office/drawing/2014/main" id="{68A84631-3737-4B73-8216-714B57E3D816}"/>
            </a:ext>
          </a:extLst>
        </xdr:cNvPr>
        <xdr:cNvSpPr/>
      </xdr:nvSpPr>
      <xdr:spPr>
        <a:xfrm>
          <a:off x="19494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36830</xdr:rowOff>
    </xdr:from>
    <xdr:to>
      <xdr:col>98</xdr:col>
      <xdr:colOff>38100</xdr:colOff>
      <xdr:row>107</xdr:row>
      <xdr:rowOff>138430</xdr:rowOff>
    </xdr:to>
    <xdr:sp macro="" textlink="">
      <xdr:nvSpPr>
        <xdr:cNvPr id="934" name="フローチャート: 判断 933">
          <a:extLst>
            <a:ext uri="{FF2B5EF4-FFF2-40B4-BE49-F238E27FC236}">
              <a16:creationId xmlns:a16="http://schemas.microsoft.com/office/drawing/2014/main" id="{4EF2CBB9-019D-4DA2-B19C-3C02D147A1B2}"/>
            </a:ext>
          </a:extLst>
        </xdr:cNvPr>
        <xdr:cNvSpPr/>
      </xdr:nvSpPr>
      <xdr:spPr>
        <a:xfrm>
          <a:off x="18605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94B285AA-4F5B-452E-ABF0-6DF3187001B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4FDECB18-835E-471F-8CE1-FC8363434AD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A7B9E49A-8F5B-4497-9841-5B421FF4BE9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D4007B97-E643-4B53-A4C8-4D0CBB8CA48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13C8514F-C217-4566-94C4-72B1214BA43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57404</xdr:rowOff>
    </xdr:from>
    <xdr:to>
      <xdr:col>116</xdr:col>
      <xdr:colOff>114300</xdr:colOff>
      <xdr:row>107</xdr:row>
      <xdr:rowOff>159004</xdr:rowOff>
    </xdr:to>
    <xdr:sp macro="" textlink="">
      <xdr:nvSpPr>
        <xdr:cNvPr id="940" name="楕円 939">
          <a:extLst>
            <a:ext uri="{FF2B5EF4-FFF2-40B4-BE49-F238E27FC236}">
              <a16:creationId xmlns:a16="http://schemas.microsoft.com/office/drawing/2014/main" id="{269C8E02-0C59-4D5E-BAC1-464989A877AA}"/>
            </a:ext>
          </a:extLst>
        </xdr:cNvPr>
        <xdr:cNvSpPr/>
      </xdr:nvSpPr>
      <xdr:spPr>
        <a:xfrm>
          <a:off x="221107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35831</xdr:rowOff>
    </xdr:from>
    <xdr:ext cx="469744" cy="259045"/>
    <xdr:sp macro="" textlink="">
      <xdr:nvSpPr>
        <xdr:cNvPr id="941" name="【庁舎】&#10;一人当たり面積該当値テキスト">
          <a:extLst>
            <a:ext uri="{FF2B5EF4-FFF2-40B4-BE49-F238E27FC236}">
              <a16:creationId xmlns:a16="http://schemas.microsoft.com/office/drawing/2014/main" id="{C1DC51AD-6A8A-432C-AFA8-0DF667998045}"/>
            </a:ext>
          </a:extLst>
        </xdr:cNvPr>
        <xdr:cNvSpPr txBox="1"/>
      </xdr:nvSpPr>
      <xdr:spPr>
        <a:xfrm>
          <a:off x="22199600"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71120</xdr:rowOff>
    </xdr:from>
    <xdr:to>
      <xdr:col>112</xdr:col>
      <xdr:colOff>38100</xdr:colOff>
      <xdr:row>108</xdr:row>
      <xdr:rowOff>1270</xdr:rowOff>
    </xdr:to>
    <xdr:sp macro="" textlink="">
      <xdr:nvSpPr>
        <xdr:cNvPr id="942" name="楕円 941">
          <a:extLst>
            <a:ext uri="{FF2B5EF4-FFF2-40B4-BE49-F238E27FC236}">
              <a16:creationId xmlns:a16="http://schemas.microsoft.com/office/drawing/2014/main" id="{17581605-2C62-4011-BF2F-498F7D97BC44}"/>
            </a:ext>
          </a:extLst>
        </xdr:cNvPr>
        <xdr:cNvSpPr/>
      </xdr:nvSpPr>
      <xdr:spPr>
        <a:xfrm>
          <a:off x="21272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108204</xdr:rowOff>
    </xdr:from>
    <xdr:to>
      <xdr:col>116</xdr:col>
      <xdr:colOff>63500</xdr:colOff>
      <xdr:row>107</xdr:row>
      <xdr:rowOff>121920</xdr:rowOff>
    </xdr:to>
    <xdr:cxnSp macro="">
      <xdr:nvCxnSpPr>
        <xdr:cNvPr id="943" name="直線コネクタ 942">
          <a:extLst>
            <a:ext uri="{FF2B5EF4-FFF2-40B4-BE49-F238E27FC236}">
              <a16:creationId xmlns:a16="http://schemas.microsoft.com/office/drawing/2014/main" id="{79C1C28A-6012-46CE-8C45-9996BA7EF6E6}"/>
            </a:ext>
          </a:extLst>
        </xdr:cNvPr>
        <xdr:cNvCxnSpPr/>
      </xdr:nvCxnSpPr>
      <xdr:spPr>
        <a:xfrm flipV="1">
          <a:off x="21323300" y="1845335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80263</xdr:rowOff>
    </xdr:from>
    <xdr:to>
      <xdr:col>107</xdr:col>
      <xdr:colOff>101600</xdr:colOff>
      <xdr:row>108</xdr:row>
      <xdr:rowOff>10413</xdr:rowOff>
    </xdr:to>
    <xdr:sp macro="" textlink="">
      <xdr:nvSpPr>
        <xdr:cNvPr id="944" name="楕円 943">
          <a:extLst>
            <a:ext uri="{FF2B5EF4-FFF2-40B4-BE49-F238E27FC236}">
              <a16:creationId xmlns:a16="http://schemas.microsoft.com/office/drawing/2014/main" id="{98073026-16E7-47D7-B223-5AD56B7459DE}"/>
            </a:ext>
          </a:extLst>
        </xdr:cNvPr>
        <xdr:cNvSpPr/>
      </xdr:nvSpPr>
      <xdr:spPr>
        <a:xfrm>
          <a:off x="20383500" y="184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121920</xdr:rowOff>
    </xdr:from>
    <xdr:to>
      <xdr:col>111</xdr:col>
      <xdr:colOff>177800</xdr:colOff>
      <xdr:row>107</xdr:row>
      <xdr:rowOff>131063</xdr:rowOff>
    </xdr:to>
    <xdr:cxnSp macro="">
      <xdr:nvCxnSpPr>
        <xdr:cNvPr id="945" name="直線コネクタ 944">
          <a:extLst>
            <a:ext uri="{FF2B5EF4-FFF2-40B4-BE49-F238E27FC236}">
              <a16:creationId xmlns:a16="http://schemas.microsoft.com/office/drawing/2014/main" id="{76442C13-1599-440C-B978-C50910DA7C50}"/>
            </a:ext>
          </a:extLst>
        </xdr:cNvPr>
        <xdr:cNvCxnSpPr/>
      </xdr:nvCxnSpPr>
      <xdr:spPr>
        <a:xfrm flipV="1">
          <a:off x="20434300" y="1846707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91694</xdr:rowOff>
    </xdr:from>
    <xdr:to>
      <xdr:col>102</xdr:col>
      <xdr:colOff>165100</xdr:colOff>
      <xdr:row>108</xdr:row>
      <xdr:rowOff>21844</xdr:rowOff>
    </xdr:to>
    <xdr:sp macro="" textlink="">
      <xdr:nvSpPr>
        <xdr:cNvPr id="946" name="楕円 945">
          <a:extLst>
            <a:ext uri="{FF2B5EF4-FFF2-40B4-BE49-F238E27FC236}">
              <a16:creationId xmlns:a16="http://schemas.microsoft.com/office/drawing/2014/main" id="{899E940E-A7A4-4732-8021-35B7AEB1559B}"/>
            </a:ext>
          </a:extLst>
        </xdr:cNvPr>
        <xdr:cNvSpPr/>
      </xdr:nvSpPr>
      <xdr:spPr>
        <a:xfrm>
          <a:off x="19494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131063</xdr:rowOff>
    </xdr:from>
    <xdr:to>
      <xdr:col>107</xdr:col>
      <xdr:colOff>50800</xdr:colOff>
      <xdr:row>107</xdr:row>
      <xdr:rowOff>142494</xdr:rowOff>
    </xdr:to>
    <xdr:cxnSp macro="">
      <xdr:nvCxnSpPr>
        <xdr:cNvPr id="947" name="直線コネクタ 946">
          <a:extLst>
            <a:ext uri="{FF2B5EF4-FFF2-40B4-BE49-F238E27FC236}">
              <a16:creationId xmlns:a16="http://schemas.microsoft.com/office/drawing/2014/main" id="{51079942-0380-4B4D-B87C-8ECC44279D14}"/>
            </a:ext>
          </a:extLst>
        </xdr:cNvPr>
        <xdr:cNvCxnSpPr/>
      </xdr:nvCxnSpPr>
      <xdr:spPr>
        <a:xfrm flipV="1">
          <a:off x="19545300" y="18476213"/>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100837</xdr:rowOff>
    </xdr:from>
    <xdr:to>
      <xdr:col>98</xdr:col>
      <xdr:colOff>38100</xdr:colOff>
      <xdr:row>108</xdr:row>
      <xdr:rowOff>30987</xdr:rowOff>
    </xdr:to>
    <xdr:sp macro="" textlink="">
      <xdr:nvSpPr>
        <xdr:cNvPr id="948" name="楕円 947">
          <a:extLst>
            <a:ext uri="{FF2B5EF4-FFF2-40B4-BE49-F238E27FC236}">
              <a16:creationId xmlns:a16="http://schemas.microsoft.com/office/drawing/2014/main" id="{1B59721A-EF09-49EE-B6DF-20B2FBEF69CE}"/>
            </a:ext>
          </a:extLst>
        </xdr:cNvPr>
        <xdr:cNvSpPr/>
      </xdr:nvSpPr>
      <xdr:spPr>
        <a:xfrm>
          <a:off x="186055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142494</xdr:rowOff>
    </xdr:from>
    <xdr:to>
      <xdr:col>102</xdr:col>
      <xdr:colOff>114300</xdr:colOff>
      <xdr:row>107</xdr:row>
      <xdr:rowOff>151637</xdr:rowOff>
    </xdr:to>
    <xdr:cxnSp macro="">
      <xdr:nvCxnSpPr>
        <xdr:cNvPr id="949" name="直線コネクタ 948">
          <a:extLst>
            <a:ext uri="{FF2B5EF4-FFF2-40B4-BE49-F238E27FC236}">
              <a16:creationId xmlns:a16="http://schemas.microsoft.com/office/drawing/2014/main" id="{5BC1AA3B-4600-4F90-B476-0D054A6E18B5}"/>
            </a:ext>
          </a:extLst>
        </xdr:cNvPr>
        <xdr:cNvCxnSpPr/>
      </xdr:nvCxnSpPr>
      <xdr:spPr>
        <a:xfrm flipV="1">
          <a:off x="18656300" y="184876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58945</xdr:rowOff>
    </xdr:from>
    <xdr:ext cx="469744" cy="259045"/>
    <xdr:sp macro="" textlink="">
      <xdr:nvSpPr>
        <xdr:cNvPr id="950" name="n_1aveValue【庁舎】&#10;一人当たり面積">
          <a:extLst>
            <a:ext uri="{FF2B5EF4-FFF2-40B4-BE49-F238E27FC236}">
              <a16:creationId xmlns:a16="http://schemas.microsoft.com/office/drawing/2014/main" id="{8CE08AF5-BC6C-4DB1-8043-1BBC8B274858}"/>
            </a:ext>
          </a:extLst>
        </xdr:cNvPr>
        <xdr:cNvSpPr txBox="1"/>
      </xdr:nvSpPr>
      <xdr:spPr>
        <a:xfrm>
          <a:off x="210757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106951</xdr:rowOff>
    </xdr:from>
    <xdr:ext cx="469744" cy="259045"/>
    <xdr:sp macro="" textlink="">
      <xdr:nvSpPr>
        <xdr:cNvPr id="951" name="n_2aveValue【庁舎】&#10;一人当たり面積">
          <a:extLst>
            <a:ext uri="{FF2B5EF4-FFF2-40B4-BE49-F238E27FC236}">
              <a16:creationId xmlns:a16="http://schemas.microsoft.com/office/drawing/2014/main" id="{642C6D18-0927-4FF6-989B-DB00CBF5BC1F}"/>
            </a:ext>
          </a:extLst>
        </xdr:cNvPr>
        <xdr:cNvSpPr txBox="1"/>
      </xdr:nvSpPr>
      <xdr:spPr>
        <a:xfrm>
          <a:off x="201994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157242</xdr:rowOff>
    </xdr:from>
    <xdr:ext cx="469744" cy="259045"/>
    <xdr:sp macro="" textlink="">
      <xdr:nvSpPr>
        <xdr:cNvPr id="952" name="n_3aveValue【庁舎】&#10;一人当たり面積">
          <a:extLst>
            <a:ext uri="{FF2B5EF4-FFF2-40B4-BE49-F238E27FC236}">
              <a16:creationId xmlns:a16="http://schemas.microsoft.com/office/drawing/2014/main" id="{03D014B4-242D-4A95-A5FE-81C44EF5322A}"/>
            </a:ext>
          </a:extLst>
        </xdr:cNvPr>
        <xdr:cNvSpPr txBox="1"/>
      </xdr:nvSpPr>
      <xdr:spPr>
        <a:xfrm>
          <a:off x="19310427" y="181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154957</xdr:rowOff>
    </xdr:from>
    <xdr:ext cx="469744" cy="259045"/>
    <xdr:sp macro="" textlink="">
      <xdr:nvSpPr>
        <xdr:cNvPr id="953" name="n_4aveValue【庁舎】&#10;一人当たり面積">
          <a:extLst>
            <a:ext uri="{FF2B5EF4-FFF2-40B4-BE49-F238E27FC236}">
              <a16:creationId xmlns:a16="http://schemas.microsoft.com/office/drawing/2014/main" id="{0071AD09-3808-4C13-BF8E-1D978ACAE472}"/>
            </a:ext>
          </a:extLst>
        </xdr:cNvPr>
        <xdr:cNvSpPr txBox="1"/>
      </xdr:nvSpPr>
      <xdr:spPr>
        <a:xfrm>
          <a:off x="184214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163847</xdr:rowOff>
    </xdr:from>
    <xdr:ext cx="469744" cy="259045"/>
    <xdr:sp macro="" textlink="">
      <xdr:nvSpPr>
        <xdr:cNvPr id="954" name="n_1mainValue【庁舎】&#10;一人当たり面積">
          <a:extLst>
            <a:ext uri="{FF2B5EF4-FFF2-40B4-BE49-F238E27FC236}">
              <a16:creationId xmlns:a16="http://schemas.microsoft.com/office/drawing/2014/main" id="{4E38EA9D-1E71-4942-83D6-7092E16EFB6A}"/>
            </a:ext>
          </a:extLst>
        </xdr:cNvPr>
        <xdr:cNvSpPr txBox="1"/>
      </xdr:nvSpPr>
      <xdr:spPr>
        <a:xfrm>
          <a:off x="210757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1540</xdr:rowOff>
    </xdr:from>
    <xdr:ext cx="469744" cy="259045"/>
    <xdr:sp macro="" textlink="">
      <xdr:nvSpPr>
        <xdr:cNvPr id="955" name="n_2mainValue【庁舎】&#10;一人当たり面積">
          <a:extLst>
            <a:ext uri="{FF2B5EF4-FFF2-40B4-BE49-F238E27FC236}">
              <a16:creationId xmlns:a16="http://schemas.microsoft.com/office/drawing/2014/main" id="{7EE71B58-E847-4AA6-8BFA-131B02E77CE0}"/>
            </a:ext>
          </a:extLst>
        </xdr:cNvPr>
        <xdr:cNvSpPr txBox="1"/>
      </xdr:nvSpPr>
      <xdr:spPr>
        <a:xfrm>
          <a:off x="20199427"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12971</xdr:rowOff>
    </xdr:from>
    <xdr:ext cx="469744" cy="259045"/>
    <xdr:sp macro="" textlink="">
      <xdr:nvSpPr>
        <xdr:cNvPr id="956" name="n_3mainValue【庁舎】&#10;一人当たり面積">
          <a:extLst>
            <a:ext uri="{FF2B5EF4-FFF2-40B4-BE49-F238E27FC236}">
              <a16:creationId xmlns:a16="http://schemas.microsoft.com/office/drawing/2014/main" id="{54D2DB43-8C6E-4119-A2E4-790826D8B7AF}"/>
            </a:ext>
          </a:extLst>
        </xdr:cNvPr>
        <xdr:cNvSpPr txBox="1"/>
      </xdr:nvSpPr>
      <xdr:spPr>
        <a:xfrm>
          <a:off x="19310427" y="185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22114</xdr:rowOff>
    </xdr:from>
    <xdr:ext cx="469744" cy="259045"/>
    <xdr:sp macro="" textlink="">
      <xdr:nvSpPr>
        <xdr:cNvPr id="957" name="n_4mainValue【庁舎】&#10;一人当たり面積">
          <a:extLst>
            <a:ext uri="{FF2B5EF4-FFF2-40B4-BE49-F238E27FC236}">
              <a16:creationId xmlns:a16="http://schemas.microsoft.com/office/drawing/2014/main" id="{BD121E47-E0AD-45AC-A073-BE283FBB6551}"/>
            </a:ext>
          </a:extLst>
        </xdr:cNvPr>
        <xdr:cNvSpPr txBox="1"/>
      </xdr:nvSpPr>
      <xdr:spPr>
        <a:xfrm>
          <a:off x="18421427" y="1853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4B85168B-2F10-46EF-A60F-775BF22BDC5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1DCF0F2A-4157-4BE9-8C29-7F07C68EE70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DE4EBC8B-A310-43B3-9B7C-9EC3BF451D8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図書館、福祉施設、市民会館、保健センター、庁舎、消防施設において、施設の老朽化が進んでいる。特に有形固定資産減価償却率は福祉施設が</a:t>
          </a:r>
          <a:r>
            <a:rPr lang="en-US" altLang="ja-JP" sz="1100" b="0" i="0" baseline="0">
              <a:solidFill>
                <a:schemeClr val="dk1"/>
              </a:solidFill>
              <a:effectLst/>
              <a:latin typeface="+mn-lt"/>
              <a:ea typeface="+mn-ea"/>
              <a:cs typeface="+mn-cs"/>
            </a:rPr>
            <a:t>88.7</a:t>
          </a:r>
          <a:r>
            <a:rPr lang="ja-JP" altLang="ja-JP" sz="1100" b="0" i="0" baseline="0">
              <a:solidFill>
                <a:schemeClr val="dk1"/>
              </a:solidFill>
              <a:effectLst/>
              <a:latin typeface="+mn-lt"/>
              <a:ea typeface="+mn-ea"/>
              <a:cs typeface="+mn-cs"/>
            </a:rPr>
            <a:t>％、市民会館が</a:t>
          </a:r>
          <a:r>
            <a:rPr lang="en-US" altLang="ja-JP" sz="1100" b="0" i="0" baseline="0">
              <a:solidFill>
                <a:schemeClr val="dk1"/>
              </a:solidFill>
              <a:effectLst/>
              <a:latin typeface="+mn-lt"/>
              <a:ea typeface="+mn-ea"/>
              <a:cs typeface="+mn-cs"/>
            </a:rPr>
            <a:t>89.2</a:t>
          </a:r>
          <a:r>
            <a:rPr lang="ja-JP" altLang="ja-JP" sz="1100" b="0" i="0" baseline="0">
              <a:solidFill>
                <a:schemeClr val="dk1"/>
              </a:solidFill>
              <a:effectLst/>
              <a:latin typeface="+mn-lt"/>
              <a:ea typeface="+mn-ea"/>
              <a:cs typeface="+mn-cs"/>
            </a:rPr>
            <a:t>％、消防施設が</a:t>
          </a:r>
          <a:r>
            <a:rPr lang="en-US" altLang="ja-JP" sz="1100" b="0" i="0" baseline="0">
              <a:solidFill>
                <a:schemeClr val="dk1"/>
              </a:solidFill>
              <a:effectLst/>
              <a:latin typeface="+mn-lt"/>
              <a:ea typeface="+mn-ea"/>
              <a:cs typeface="+mn-cs"/>
            </a:rPr>
            <a:t>83.5</a:t>
          </a:r>
          <a:r>
            <a:rPr lang="ja-JP" altLang="ja-JP" sz="1100" b="0" i="0" baseline="0">
              <a:solidFill>
                <a:schemeClr val="dk1"/>
              </a:solidFill>
              <a:effectLst/>
              <a:latin typeface="+mn-lt"/>
              <a:ea typeface="+mn-ea"/>
              <a:cs typeface="+mn-cs"/>
            </a:rPr>
            <a:t>％、庁舎が</a:t>
          </a:r>
          <a:r>
            <a:rPr lang="en-US" altLang="ja-JP" sz="1100" b="0" i="0" baseline="0">
              <a:solidFill>
                <a:schemeClr val="dk1"/>
              </a:solidFill>
              <a:effectLst/>
              <a:latin typeface="+mn-lt"/>
              <a:ea typeface="+mn-ea"/>
              <a:cs typeface="+mn-cs"/>
            </a:rPr>
            <a:t>91.0</a:t>
          </a:r>
          <a:r>
            <a:rPr lang="ja-JP" altLang="ja-JP" sz="1100" b="0" i="0" baseline="0">
              <a:solidFill>
                <a:schemeClr val="dk1"/>
              </a:solidFill>
              <a:effectLst/>
              <a:latin typeface="+mn-lt"/>
              <a:ea typeface="+mn-ea"/>
              <a:cs typeface="+mn-cs"/>
            </a:rPr>
            <a:t>％と類似団体平均よりも大幅に高い水準を示している。役場庁舎は、平成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年度に耐震等大規模改修を実施</a:t>
          </a:r>
          <a:r>
            <a:rPr lang="ja-JP" altLang="en-US" sz="1100" b="0" i="0" baseline="0">
              <a:solidFill>
                <a:schemeClr val="dk1"/>
              </a:solidFill>
              <a:effectLst/>
              <a:latin typeface="+mn-lt"/>
              <a:ea typeface="+mn-ea"/>
              <a:cs typeface="+mn-cs"/>
            </a:rPr>
            <a:t>するなど</a:t>
          </a:r>
          <a:r>
            <a:rPr lang="ja-JP" altLang="ja-JP" sz="1100" b="0" i="0" baseline="0">
              <a:solidFill>
                <a:schemeClr val="dk1"/>
              </a:solidFill>
              <a:effectLst/>
              <a:latin typeface="+mn-lt"/>
              <a:ea typeface="+mn-ea"/>
              <a:cs typeface="+mn-cs"/>
            </a:rPr>
            <a:t>施設の長寿命化に努めている。他の施設についても公共施設等総合管理計画及び公共施設等個別施設計画に則り、より一層の適正な維持管理に努めていく。</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一人当たり面積については、保健センターを複合施設として整備しているため、類似団体平均と比較して高い水準にある。他の施設については、類似団体平均に比較的近い水準を示している。いずれの施設においても、維持管理に係る経費の増加に留意しつつ、引き続き、行政サービスの維持・向上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11179042</v>
      </c>
      <c r="BO4" s="407"/>
      <c r="BP4" s="407"/>
      <c r="BQ4" s="407"/>
      <c r="BR4" s="407"/>
      <c r="BS4" s="407"/>
      <c r="BT4" s="407"/>
      <c r="BU4" s="408"/>
      <c r="BV4" s="406">
        <v>11533496</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4.4000000000000004</v>
      </c>
      <c r="CU4" s="413"/>
      <c r="CV4" s="413"/>
      <c r="CW4" s="413"/>
      <c r="CX4" s="413"/>
      <c r="CY4" s="413"/>
      <c r="CZ4" s="413"/>
      <c r="DA4" s="414"/>
      <c r="DB4" s="412">
        <v>5</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10870037</v>
      </c>
      <c r="BO5" s="444"/>
      <c r="BP5" s="444"/>
      <c r="BQ5" s="444"/>
      <c r="BR5" s="444"/>
      <c r="BS5" s="444"/>
      <c r="BT5" s="444"/>
      <c r="BU5" s="445"/>
      <c r="BV5" s="443">
        <v>11142316</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89</v>
      </c>
      <c r="CU5" s="441"/>
      <c r="CV5" s="441"/>
      <c r="CW5" s="441"/>
      <c r="CX5" s="441"/>
      <c r="CY5" s="441"/>
      <c r="CZ5" s="441"/>
      <c r="DA5" s="442"/>
      <c r="DB5" s="440">
        <v>84.6</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309005</v>
      </c>
      <c r="BO6" s="444"/>
      <c r="BP6" s="444"/>
      <c r="BQ6" s="444"/>
      <c r="BR6" s="444"/>
      <c r="BS6" s="444"/>
      <c r="BT6" s="444"/>
      <c r="BU6" s="445"/>
      <c r="BV6" s="443">
        <v>391180</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90.3</v>
      </c>
      <c r="CU6" s="481"/>
      <c r="CV6" s="481"/>
      <c r="CW6" s="481"/>
      <c r="CX6" s="481"/>
      <c r="CY6" s="481"/>
      <c r="CZ6" s="481"/>
      <c r="DA6" s="482"/>
      <c r="DB6" s="480">
        <v>89</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104</v>
      </c>
      <c r="AV7" s="476"/>
      <c r="AW7" s="476"/>
      <c r="AX7" s="476"/>
      <c r="AY7" s="477" t="s">
        <v>108</v>
      </c>
      <c r="AZ7" s="478"/>
      <c r="BA7" s="478"/>
      <c r="BB7" s="478"/>
      <c r="BC7" s="478"/>
      <c r="BD7" s="478"/>
      <c r="BE7" s="478"/>
      <c r="BF7" s="478"/>
      <c r="BG7" s="478"/>
      <c r="BH7" s="478"/>
      <c r="BI7" s="478"/>
      <c r="BJ7" s="478"/>
      <c r="BK7" s="478"/>
      <c r="BL7" s="478"/>
      <c r="BM7" s="479"/>
      <c r="BN7" s="443">
        <v>26884</v>
      </c>
      <c r="BO7" s="444"/>
      <c r="BP7" s="444"/>
      <c r="BQ7" s="444"/>
      <c r="BR7" s="444"/>
      <c r="BS7" s="444"/>
      <c r="BT7" s="444"/>
      <c r="BU7" s="445"/>
      <c r="BV7" s="443">
        <v>60222</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6391677</v>
      </c>
      <c r="CU7" s="444"/>
      <c r="CV7" s="444"/>
      <c r="CW7" s="444"/>
      <c r="CX7" s="444"/>
      <c r="CY7" s="444"/>
      <c r="CZ7" s="444"/>
      <c r="DA7" s="445"/>
      <c r="DB7" s="443">
        <v>6641722</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96</v>
      </c>
      <c r="AV8" s="476"/>
      <c r="AW8" s="476"/>
      <c r="AX8" s="476"/>
      <c r="AY8" s="477" t="s">
        <v>111</v>
      </c>
      <c r="AZ8" s="478"/>
      <c r="BA8" s="478"/>
      <c r="BB8" s="478"/>
      <c r="BC8" s="478"/>
      <c r="BD8" s="478"/>
      <c r="BE8" s="478"/>
      <c r="BF8" s="478"/>
      <c r="BG8" s="478"/>
      <c r="BH8" s="478"/>
      <c r="BI8" s="478"/>
      <c r="BJ8" s="478"/>
      <c r="BK8" s="478"/>
      <c r="BL8" s="478"/>
      <c r="BM8" s="479"/>
      <c r="BN8" s="443">
        <v>282121</v>
      </c>
      <c r="BO8" s="444"/>
      <c r="BP8" s="444"/>
      <c r="BQ8" s="444"/>
      <c r="BR8" s="444"/>
      <c r="BS8" s="444"/>
      <c r="BT8" s="444"/>
      <c r="BU8" s="445"/>
      <c r="BV8" s="443">
        <v>330958</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0.45</v>
      </c>
      <c r="CU8" s="484"/>
      <c r="CV8" s="484"/>
      <c r="CW8" s="484"/>
      <c r="CX8" s="484"/>
      <c r="CY8" s="484"/>
      <c r="CZ8" s="484"/>
      <c r="DA8" s="485"/>
      <c r="DB8" s="483">
        <v>0.46</v>
      </c>
      <c r="DC8" s="484"/>
      <c r="DD8" s="484"/>
      <c r="DE8" s="484"/>
      <c r="DF8" s="484"/>
      <c r="DG8" s="484"/>
      <c r="DH8" s="484"/>
      <c r="DI8" s="485"/>
    </row>
    <row r="9" spans="1:119" ht="18.75" customHeight="1" thickBot="1" x14ac:dyDescent="0.25">
      <c r="A9" s="181"/>
      <c r="B9" s="437" t="s">
        <v>113</v>
      </c>
      <c r="C9" s="438"/>
      <c r="D9" s="438"/>
      <c r="E9" s="438"/>
      <c r="F9" s="438"/>
      <c r="G9" s="438"/>
      <c r="H9" s="438"/>
      <c r="I9" s="438"/>
      <c r="J9" s="438"/>
      <c r="K9" s="486"/>
      <c r="L9" s="487" t="s">
        <v>114</v>
      </c>
      <c r="M9" s="488"/>
      <c r="N9" s="488"/>
      <c r="O9" s="488"/>
      <c r="P9" s="488"/>
      <c r="Q9" s="489"/>
      <c r="R9" s="490">
        <v>19351</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117</v>
      </c>
      <c r="AV9" s="476"/>
      <c r="AW9" s="476"/>
      <c r="AX9" s="476"/>
      <c r="AY9" s="477" t="s">
        <v>118</v>
      </c>
      <c r="AZ9" s="478"/>
      <c r="BA9" s="478"/>
      <c r="BB9" s="478"/>
      <c r="BC9" s="478"/>
      <c r="BD9" s="478"/>
      <c r="BE9" s="478"/>
      <c r="BF9" s="478"/>
      <c r="BG9" s="478"/>
      <c r="BH9" s="478"/>
      <c r="BI9" s="478"/>
      <c r="BJ9" s="478"/>
      <c r="BK9" s="478"/>
      <c r="BL9" s="478"/>
      <c r="BM9" s="479"/>
      <c r="BN9" s="443">
        <v>-48837</v>
      </c>
      <c r="BO9" s="444"/>
      <c r="BP9" s="444"/>
      <c r="BQ9" s="444"/>
      <c r="BR9" s="444"/>
      <c r="BS9" s="444"/>
      <c r="BT9" s="444"/>
      <c r="BU9" s="445"/>
      <c r="BV9" s="443">
        <v>17365</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10.9</v>
      </c>
      <c r="CU9" s="441"/>
      <c r="CV9" s="441"/>
      <c r="CW9" s="441"/>
      <c r="CX9" s="441"/>
      <c r="CY9" s="441"/>
      <c r="CZ9" s="441"/>
      <c r="DA9" s="442"/>
      <c r="DB9" s="440">
        <v>10.9</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120</v>
      </c>
      <c r="M10" s="473"/>
      <c r="N10" s="473"/>
      <c r="O10" s="473"/>
      <c r="P10" s="473"/>
      <c r="Q10" s="474"/>
      <c r="R10" s="494">
        <v>20930</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104</v>
      </c>
      <c r="AV10" s="476"/>
      <c r="AW10" s="476"/>
      <c r="AX10" s="476"/>
      <c r="AY10" s="477" t="s">
        <v>122</v>
      </c>
      <c r="AZ10" s="478"/>
      <c r="BA10" s="478"/>
      <c r="BB10" s="478"/>
      <c r="BC10" s="478"/>
      <c r="BD10" s="478"/>
      <c r="BE10" s="478"/>
      <c r="BF10" s="478"/>
      <c r="BG10" s="478"/>
      <c r="BH10" s="478"/>
      <c r="BI10" s="478"/>
      <c r="BJ10" s="478"/>
      <c r="BK10" s="478"/>
      <c r="BL10" s="478"/>
      <c r="BM10" s="479"/>
      <c r="BN10" s="443">
        <v>2024</v>
      </c>
      <c r="BO10" s="444"/>
      <c r="BP10" s="444"/>
      <c r="BQ10" s="444"/>
      <c r="BR10" s="444"/>
      <c r="BS10" s="444"/>
      <c r="BT10" s="444"/>
      <c r="BU10" s="445"/>
      <c r="BV10" s="443">
        <v>49</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127</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x14ac:dyDescent="0.2">
      <c r="A12" s="181"/>
      <c r="B12" s="503" t="s">
        <v>132</v>
      </c>
      <c r="C12" s="504"/>
      <c r="D12" s="504"/>
      <c r="E12" s="504"/>
      <c r="F12" s="504"/>
      <c r="G12" s="504"/>
      <c r="H12" s="504"/>
      <c r="I12" s="504"/>
      <c r="J12" s="504"/>
      <c r="K12" s="505"/>
      <c r="L12" s="512" t="s">
        <v>133</v>
      </c>
      <c r="M12" s="513"/>
      <c r="N12" s="513"/>
      <c r="O12" s="513"/>
      <c r="P12" s="513"/>
      <c r="Q12" s="514"/>
      <c r="R12" s="515">
        <v>19228</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137</v>
      </c>
      <c r="AV12" s="476"/>
      <c r="AW12" s="476"/>
      <c r="AX12" s="476"/>
      <c r="AY12" s="477" t="s">
        <v>138</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140</v>
      </c>
      <c r="CU12" s="484"/>
      <c r="CV12" s="484"/>
      <c r="CW12" s="484"/>
      <c r="CX12" s="484"/>
      <c r="CY12" s="484"/>
      <c r="CZ12" s="484"/>
      <c r="DA12" s="485"/>
      <c r="DB12" s="483" t="s">
        <v>131</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141</v>
      </c>
      <c r="N13" s="535"/>
      <c r="O13" s="535"/>
      <c r="P13" s="535"/>
      <c r="Q13" s="536"/>
      <c r="R13" s="527">
        <v>18985</v>
      </c>
      <c r="S13" s="528"/>
      <c r="T13" s="528"/>
      <c r="U13" s="528"/>
      <c r="V13" s="529"/>
      <c r="W13" s="459" t="s">
        <v>142</v>
      </c>
      <c r="X13" s="460"/>
      <c r="Y13" s="460"/>
      <c r="Z13" s="460"/>
      <c r="AA13" s="460"/>
      <c r="AB13" s="450"/>
      <c r="AC13" s="494">
        <v>414</v>
      </c>
      <c r="AD13" s="495"/>
      <c r="AE13" s="495"/>
      <c r="AF13" s="495"/>
      <c r="AG13" s="537"/>
      <c r="AH13" s="494">
        <v>460</v>
      </c>
      <c r="AI13" s="495"/>
      <c r="AJ13" s="495"/>
      <c r="AK13" s="495"/>
      <c r="AL13" s="496"/>
      <c r="AM13" s="472" t="s">
        <v>143</v>
      </c>
      <c r="AN13" s="473"/>
      <c r="AO13" s="473"/>
      <c r="AP13" s="473"/>
      <c r="AQ13" s="473"/>
      <c r="AR13" s="473"/>
      <c r="AS13" s="473"/>
      <c r="AT13" s="474"/>
      <c r="AU13" s="475" t="s">
        <v>137</v>
      </c>
      <c r="AV13" s="476"/>
      <c r="AW13" s="476"/>
      <c r="AX13" s="476"/>
      <c r="AY13" s="477" t="s">
        <v>144</v>
      </c>
      <c r="AZ13" s="478"/>
      <c r="BA13" s="478"/>
      <c r="BB13" s="478"/>
      <c r="BC13" s="478"/>
      <c r="BD13" s="478"/>
      <c r="BE13" s="478"/>
      <c r="BF13" s="478"/>
      <c r="BG13" s="478"/>
      <c r="BH13" s="478"/>
      <c r="BI13" s="478"/>
      <c r="BJ13" s="478"/>
      <c r="BK13" s="478"/>
      <c r="BL13" s="478"/>
      <c r="BM13" s="479"/>
      <c r="BN13" s="443">
        <v>-46813</v>
      </c>
      <c r="BO13" s="444"/>
      <c r="BP13" s="444"/>
      <c r="BQ13" s="444"/>
      <c r="BR13" s="444"/>
      <c r="BS13" s="444"/>
      <c r="BT13" s="444"/>
      <c r="BU13" s="445"/>
      <c r="BV13" s="443">
        <v>17414</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14.8</v>
      </c>
      <c r="CU13" s="441"/>
      <c r="CV13" s="441"/>
      <c r="CW13" s="441"/>
      <c r="CX13" s="441"/>
      <c r="CY13" s="441"/>
      <c r="CZ13" s="441"/>
      <c r="DA13" s="442"/>
      <c r="DB13" s="440">
        <v>14.9</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146</v>
      </c>
      <c r="M14" s="525"/>
      <c r="N14" s="525"/>
      <c r="O14" s="525"/>
      <c r="P14" s="525"/>
      <c r="Q14" s="526"/>
      <c r="R14" s="527">
        <v>19638</v>
      </c>
      <c r="S14" s="528"/>
      <c r="T14" s="528"/>
      <c r="U14" s="528"/>
      <c r="V14" s="529"/>
      <c r="W14" s="433"/>
      <c r="X14" s="434"/>
      <c r="Y14" s="434"/>
      <c r="Z14" s="434"/>
      <c r="AA14" s="434"/>
      <c r="AB14" s="423"/>
      <c r="AC14" s="530">
        <v>4.2</v>
      </c>
      <c r="AD14" s="531"/>
      <c r="AE14" s="531"/>
      <c r="AF14" s="531"/>
      <c r="AG14" s="532"/>
      <c r="AH14" s="530">
        <v>4.4000000000000004</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v>56</v>
      </c>
      <c r="CU14" s="542"/>
      <c r="CV14" s="542"/>
      <c r="CW14" s="542"/>
      <c r="CX14" s="542"/>
      <c r="CY14" s="542"/>
      <c r="CZ14" s="542"/>
      <c r="DA14" s="543"/>
      <c r="DB14" s="541">
        <v>69.900000000000006</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148</v>
      </c>
      <c r="N15" s="535"/>
      <c r="O15" s="535"/>
      <c r="P15" s="535"/>
      <c r="Q15" s="536"/>
      <c r="R15" s="527">
        <v>19390</v>
      </c>
      <c r="S15" s="528"/>
      <c r="T15" s="528"/>
      <c r="U15" s="528"/>
      <c r="V15" s="529"/>
      <c r="W15" s="459" t="s">
        <v>149</v>
      </c>
      <c r="X15" s="460"/>
      <c r="Y15" s="460"/>
      <c r="Z15" s="460"/>
      <c r="AA15" s="460"/>
      <c r="AB15" s="450"/>
      <c r="AC15" s="494">
        <v>3683</v>
      </c>
      <c r="AD15" s="495"/>
      <c r="AE15" s="495"/>
      <c r="AF15" s="495"/>
      <c r="AG15" s="537"/>
      <c r="AH15" s="494">
        <v>3862</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2529949</v>
      </c>
      <c r="BO15" s="407"/>
      <c r="BP15" s="407"/>
      <c r="BQ15" s="407"/>
      <c r="BR15" s="407"/>
      <c r="BS15" s="407"/>
      <c r="BT15" s="407"/>
      <c r="BU15" s="408"/>
      <c r="BV15" s="406">
        <v>2440165</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37.700000000000003</v>
      </c>
      <c r="AD16" s="531"/>
      <c r="AE16" s="531"/>
      <c r="AF16" s="531"/>
      <c r="AG16" s="532"/>
      <c r="AH16" s="530">
        <v>37</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5664296</v>
      </c>
      <c r="BO16" s="444"/>
      <c r="BP16" s="444"/>
      <c r="BQ16" s="444"/>
      <c r="BR16" s="444"/>
      <c r="BS16" s="444"/>
      <c r="BT16" s="444"/>
      <c r="BU16" s="445"/>
      <c r="BV16" s="443">
        <v>5695855</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5670</v>
      </c>
      <c r="AD17" s="495"/>
      <c r="AE17" s="495"/>
      <c r="AF17" s="495"/>
      <c r="AG17" s="537"/>
      <c r="AH17" s="494">
        <v>6108</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3160969</v>
      </c>
      <c r="BO17" s="444"/>
      <c r="BP17" s="444"/>
      <c r="BQ17" s="444"/>
      <c r="BR17" s="444"/>
      <c r="BS17" s="444"/>
      <c r="BT17" s="444"/>
      <c r="BU17" s="445"/>
      <c r="BV17" s="443">
        <v>3040580</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159</v>
      </c>
      <c r="C18" s="486"/>
      <c r="D18" s="486"/>
      <c r="E18" s="566"/>
      <c r="F18" s="566"/>
      <c r="G18" s="566"/>
      <c r="H18" s="566"/>
      <c r="I18" s="566"/>
      <c r="J18" s="566"/>
      <c r="K18" s="566"/>
      <c r="L18" s="567">
        <v>236.71</v>
      </c>
      <c r="M18" s="567"/>
      <c r="N18" s="567"/>
      <c r="O18" s="567"/>
      <c r="P18" s="567"/>
      <c r="Q18" s="567"/>
      <c r="R18" s="568"/>
      <c r="S18" s="568"/>
      <c r="T18" s="568"/>
      <c r="U18" s="568"/>
      <c r="V18" s="569"/>
      <c r="W18" s="461"/>
      <c r="X18" s="462"/>
      <c r="Y18" s="462"/>
      <c r="Z18" s="462"/>
      <c r="AA18" s="462"/>
      <c r="AB18" s="453"/>
      <c r="AC18" s="570">
        <v>58.1</v>
      </c>
      <c r="AD18" s="571"/>
      <c r="AE18" s="571"/>
      <c r="AF18" s="571"/>
      <c r="AG18" s="572"/>
      <c r="AH18" s="570">
        <v>58.6</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5907121</v>
      </c>
      <c r="BO18" s="444"/>
      <c r="BP18" s="444"/>
      <c r="BQ18" s="444"/>
      <c r="BR18" s="444"/>
      <c r="BS18" s="444"/>
      <c r="BT18" s="444"/>
      <c r="BU18" s="445"/>
      <c r="BV18" s="443">
        <v>5894974</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161</v>
      </c>
      <c r="C19" s="486"/>
      <c r="D19" s="486"/>
      <c r="E19" s="566"/>
      <c r="F19" s="566"/>
      <c r="G19" s="566"/>
      <c r="H19" s="566"/>
      <c r="I19" s="566"/>
      <c r="J19" s="566"/>
      <c r="K19" s="566"/>
      <c r="L19" s="574">
        <v>82</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8126606</v>
      </c>
      <c r="BO19" s="444"/>
      <c r="BP19" s="444"/>
      <c r="BQ19" s="444"/>
      <c r="BR19" s="444"/>
      <c r="BS19" s="444"/>
      <c r="BT19" s="444"/>
      <c r="BU19" s="445"/>
      <c r="BV19" s="443">
        <v>8458339</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163</v>
      </c>
      <c r="C20" s="486"/>
      <c r="D20" s="486"/>
      <c r="E20" s="566"/>
      <c r="F20" s="566"/>
      <c r="G20" s="566"/>
      <c r="H20" s="566"/>
      <c r="I20" s="566"/>
      <c r="J20" s="566"/>
      <c r="K20" s="566"/>
      <c r="L20" s="574">
        <v>7256</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7701072</v>
      </c>
      <c r="BO22" s="407"/>
      <c r="BP22" s="407"/>
      <c r="BQ22" s="407"/>
      <c r="BR22" s="407"/>
      <c r="BS22" s="407"/>
      <c r="BT22" s="407"/>
      <c r="BU22" s="408"/>
      <c r="BV22" s="406">
        <v>8001498</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6186278</v>
      </c>
      <c r="BO23" s="444"/>
      <c r="BP23" s="444"/>
      <c r="BQ23" s="444"/>
      <c r="BR23" s="444"/>
      <c r="BS23" s="444"/>
      <c r="BT23" s="444"/>
      <c r="BU23" s="445"/>
      <c r="BV23" s="443">
        <v>6572866</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173</v>
      </c>
      <c r="F24" s="473"/>
      <c r="G24" s="473"/>
      <c r="H24" s="473"/>
      <c r="I24" s="473"/>
      <c r="J24" s="473"/>
      <c r="K24" s="474"/>
      <c r="L24" s="494">
        <v>1</v>
      </c>
      <c r="M24" s="495"/>
      <c r="N24" s="495"/>
      <c r="O24" s="495"/>
      <c r="P24" s="537"/>
      <c r="Q24" s="494">
        <v>8220</v>
      </c>
      <c r="R24" s="495"/>
      <c r="S24" s="495"/>
      <c r="T24" s="495"/>
      <c r="U24" s="495"/>
      <c r="V24" s="537"/>
      <c r="W24" s="589"/>
      <c r="X24" s="590"/>
      <c r="Y24" s="591"/>
      <c r="Z24" s="493" t="s">
        <v>174</v>
      </c>
      <c r="AA24" s="473"/>
      <c r="AB24" s="473"/>
      <c r="AC24" s="473"/>
      <c r="AD24" s="473"/>
      <c r="AE24" s="473"/>
      <c r="AF24" s="473"/>
      <c r="AG24" s="474"/>
      <c r="AH24" s="494">
        <v>143</v>
      </c>
      <c r="AI24" s="495"/>
      <c r="AJ24" s="495"/>
      <c r="AK24" s="495"/>
      <c r="AL24" s="537"/>
      <c r="AM24" s="494">
        <v>433290</v>
      </c>
      <c r="AN24" s="495"/>
      <c r="AO24" s="495"/>
      <c r="AP24" s="495"/>
      <c r="AQ24" s="495"/>
      <c r="AR24" s="537"/>
      <c r="AS24" s="494">
        <v>3030</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3595299</v>
      </c>
      <c r="BO24" s="444"/>
      <c r="BP24" s="444"/>
      <c r="BQ24" s="444"/>
      <c r="BR24" s="444"/>
      <c r="BS24" s="444"/>
      <c r="BT24" s="444"/>
      <c r="BU24" s="445"/>
      <c r="BV24" s="443">
        <v>3604754</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176</v>
      </c>
      <c r="F25" s="473"/>
      <c r="G25" s="473"/>
      <c r="H25" s="473"/>
      <c r="I25" s="473"/>
      <c r="J25" s="473"/>
      <c r="K25" s="474"/>
      <c r="L25" s="494">
        <v>1</v>
      </c>
      <c r="M25" s="495"/>
      <c r="N25" s="495"/>
      <c r="O25" s="495"/>
      <c r="P25" s="537"/>
      <c r="Q25" s="494">
        <v>6830</v>
      </c>
      <c r="R25" s="495"/>
      <c r="S25" s="495"/>
      <c r="T25" s="495"/>
      <c r="U25" s="495"/>
      <c r="V25" s="537"/>
      <c r="W25" s="589"/>
      <c r="X25" s="590"/>
      <c r="Y25" s="591"/>
      <c r="Z25" s="493" t="s">
        <v>177</v>
      </c>
      <c r="AA25" s="473"/>
      <c r="AB25" s="473"/>
      <c r="AC25" s="473"/>
      <c r="AD25" s="473"/>
      <c r="AE25" s="473"/>
      <c r="AF25" s="473"/>
      <c r="AG25" s="474"/>
      <c r="AH25" s="494" t="s">
        <v>178</v>
      </c>
      <c r="AI25" s="495"/>
      <c r="AJ25" s="495"/>
      <c r="AK25" s="495"/>
      <c r="AL25" s="537"/>
      <c r="AM25" s="494" t="s">
        <v>179</v>
      </c>
      <c r="AN25" s="495"/>
      <c r="AO25" s="495"/>
      <c r="AP25" s="495"/>
      <c r="AQ25" s="495"/>
      <c r="AR25" s="537"/>
      <c r="AS25" s="494" t="s">
        <v>178</v>
      </c>
      <c r="AT25" s="495"/>
      <c r="AU25" s="495"/>
      <c r="AV25" s="495"/>
      <c r="AW25" s="495"/>
      <c r="AX25" s="496"/>
      <c r="AY25" s="403" t="s">
        <v>180</v>
      </c>
      <c r="AZ25" s="404"/>
      <c r="BA25" s="404"/>
      <c r="BB25" s="404"/>
      <c r="BC25" s="404"/>
      <c r="BD25" s="404"/>
      <c r="BE25" s="404"/>
      <c r="BF25" s="404"/>
      <c r="BG25" s="404"/>
      <c r="BH25" s="404"/>
      <c r="BI25" s="404"/>
      <c r="BJ25" s="404"/>
      <c r="BK25" s="404"/>
      <c r="BL25" s="404"/>
      <c r="BM25" s="405"/>
      <c r="BN25" s="406">
        <v>310545</v>
      </c>
      <c r="BO25" s="407"/>
      <c r="BP25" s="407"/>
      <c r="BQ25" s="407"/>
      <c r="BR25" s="407"/>
      <c r="BS25" s="407"/>
      <c r="BT25" s="407"/>
      <c r="BU25" s="408"/>
      <c r="BV25" s="406">
        <v>172649</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181</v>
      </c>
      <c r="F26" s="473"/>
      <c r="G26" s="473"/>
      <c r="H26" s="473"/>
      <c r="I26" s="473"/>
      <c r="J26" s="473"/>
      <c r="K26" s="474"/>
      <c r="L26" s="494">
        <v>1</v>
      </c>
      <c r="M26" s="495"/>
      <c r="N26" s="495"/>
      <c r="O26" s="495"/>
      <c r="P26" s="537"/>
      <c r="Q26" s="494">
        <v>6050</v>
      </c>
      <c r="R26" s="495"/>
      <c r="S26" s="495"/>
      <c r="T26" s="495"/>
      <c r="U26" s="495"/>
      <c r="V26" s="537"/>
      <c r="W26" s="589"/>
      <c r="X26" s="590"/>
      <c r="Y26" s="591"/>
      <c r="Z26" s="493" t="s">
        <v>182</v>
      </c>
      <c r="AA26" s="595"/>
      <c r="AB26" s="595"/>
      <c r="AC26" s="595"/>
      <c r="AD26" s="595"/>
      <c r="AE26" s="595"/>
      <c r="AF26" s="595"/>
      <c r="AG26" s="596"/>
      <c r="AH26" s="494">
        <v>5</v>
      </c>
      <c r="AI26" s="495"/>
      <c r="AJ26" s="495"/>
      <c r="AK26" s="495"/>
      <c r="AL26" s="537"/>
      <c r="AM26" s="494">
        <v>14675</v>
      </c>
      <c r="AN26" s="495"/>
      <c r="AO26" s="495"/>
      <c r="AP26" s="495"/>
      <c r="AQ26" s="495"/>
      <c r="AR26" s="537"/>
      <c r="AS26" s="494">
        <v>2935</v>
      </c>
      <c r="AT26" s="495"/>
      <c r="AU26" s="495"/>
      <c r="AV26" s="495"/>
      <c r="AW26" s="495"/>
      <c r="AX26" s="496"/>
      <c r="AY26" s="446" t="s">
        <v>183</v>
      </c>
      <c r="AZ26" s="447"/>
      <c r="BA26" s="447"/>
      <c r="BB26" s="447"/>
      <c r="BC26" s="447"/>
      <c r="BD26" s="447"/>
      <c r="BE26" s="447"/>
      <c r="BF26" s="447"/>
      <c r="BG26" s="447"/>
      <c r="BH26" s="447"/>
      <c r="BI26" s="447"/>
      <c r="BJ26" s="447"/>
      <c r="BK26" s="447"/>
      <c r="BL26" s="447"/>
      <c r="BM26" s="448"/>
      <c r="BN26" s="443" t="s">
        <v>178</v>
      </c>
      <c r="BO26" s="444"/>
      <c r="BP26" s="444"/>
      <c r="BQ26" s="444"/>
      <c r="BR26" s="444"/>
      <c r="BS26" s="444"/>
      <c r="BT26" s="444"/>
      <c r="BU26" s="445"/>
      <c r="BV26" s="443" t="s">
        <v>178</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184</v>
      </c>
      <c r="F27" s="473"/>
      <c r="G27" s="473"/>
      <c r="H27" s="473"/>
      <c r="I27" s="473"/>
      <c r="J27" s="473"/>
      <c r="K27" s="474"/>
      <c r="L27" s="494">
        <v>1</v>
      </c>
      <c r="M27" s="495"/>
      <c r="N27" s="495"/>
      <c r="O27" s="495"/>
      <c r="P27" s="537"/>
      <c r="Q27" s="494">
        <v>3600</v>
      </c>
      <c r="R27" s="495"/>
      <c r="S27" s="495"/>
      <c r="T27" s="495"/>
      <c r="U27" s="495"/>
      <c r="V27" s="537"/>
      <c r="W27" s="589"/>
      <c r="X27" s="590"/>
      <c r="Y27" s="591"/>
      <c r="Z27" s="493" t="s">
        <v>185</v>
      </c>
      <c r="AA27" s="473"/>
      <c r="AB27" s="473"/>
      <c r="AC27" s="473"/>
      <c r="AD27" s="473"/>
      <c r="AE27" s="473"/>
      <c r="AF27" s="473"/>
      <c r="AG27" s="474"/>
      <c r="AH27" s="494">
        <v>1</v>
      </c>
      <c r="AI27" s="495"/>
      <c r="AJ27" s="495"/>
      <c r="AK27" s="495"/>
      <c r="AL27" s="537"/>
      <c r="AM27" s="494" t="s">
        <v>186</v>
      </c>
      <c r="AN27" s="495"/>
      <c r="AO27" s="495"/>
      <c r="AP27" s="495"/>
      <c r="AQ27" s="495"/>
      <c r="AR27" s="537"/>
      <c r="AS27" s="494" t="s">
        <v>187</v>
      </c>
      <c r="AT27" s="495"/>
      <c r="AU27" s="495"/>
      <c r="AV27" s="495"/>
      <c r="AW27" s="495"/>
      <c r="AX27" s="496"/>
      <c r="AY27" s="538" t="s">
        <v>188</v>
      </c>
      <c r="AZ27" s="539"/>
      <c r="BA27" s="539"/>
      <c r="BB27" s="539"/>
      <c r="BC27" s="539"/>
      <c r="BD27" s="539"/>
      <c r="BE27" s="539"/>
      <c r="BF27" s="539"/>
      <c r="BG27" s="539"/>
      <c r="BH27" s="539"/>
      <c r="BI27" s="539"/>
      <c r="BJ27" s="539"/>
      <c r="BK27" s="539"/>
      <c r="BL27" s="539"/>
      <c r="BM27" s="540"/>
      <c r="BN27" s="562" t="s">
        <v>178</v>
      </c>
      <c r="BO27" s="563"/>
      <c r="BP27" s="563"/>
      <c r="BQ27" s="563"/>
      <c r="BR27" s="563"/>
      <c r="BS27" s="563"/>
      <c r="BT27" s="563"/>
      <c r="BU27" s="564"/>
      <c r="BV27" s="562" t="s">
        <v>179</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189</v>
      </c>
      <c r="F28" s="473"/>
      <c r="G28" s="473"/>
      <c r="H28" s="473"/>
      <c r="I28" s="473"/>
      <c r="J28" s="473"/>
      <c r="K28" s="474"/>
      <c r="L28" s="494">
        <v>1</v>
      </c>
      <c r="M28" s="495"/>
      <c r="N28" s="495"/>
      <c r="O28" s="495"/>
      <c r="P28" s="537"/>
      <c r="Q28" s="494">
        <v>3100</v>
      </c>
      <c r="R28" s="495"/>
      <c r="S28" s="495"/>
      <c r="T28" s="495"/>
      <c r="U28" s="495"/>
      <c r="V28" s="537"/>
      <c r="W28" s="589"/>
      <c r="X28" s="590"/>
      <c r="Y28" s="591"/>
      <c r="Z28" s="493" t="s">
        <v>190</v>
      </c>
      <c r="AA28" s="473"/>
      <c r="AB28" s="473"/>
      <c r="AC28" s="473"/>
      <c r="AD28" s="473"/>
      <c r="AE28" s="473"/>
      <c r="AF28" s="473"/>
      <c r="AG28" s="474"/>
      <c r="AH28" s="494" t="s">
        <v>178</v>
      </c>
      <c r="AI28" s="495"/>
      <c r="AJ28" s="495"/>
      <c r="AK28" s="495"/>
      <c r="AL28" s="537"/>
      <c r="AM28" s="494" t="s">
        <v>140</v>
      </c>
      <c r="AN28" s="495"/>
      <c r="AO28" s="495"/>
      <c r="AP28" s="495"/>
      <c r="AQ28" s="495"/>
      <c r="AR28" s="537"/>
      <c r="AS28" s="494" t="s">
        <v>179</v>
      </c>
      <c r="AT28" s="495"/>
      <c r="AU28" s="495"/>
      <c r="AV28" s="495"/>
      <c r="AW28" s="495"/>
      <c r="AX28" s="496"/>
      <c r="AY28" s="597" t="s">
        <v>191</v>
      </c>
      <c r="AZ28" s="598"/>
      <c r="BA28" s="598"/>
      <c r="BB28" s="599"/>
      <c r="BC28" s="403" t="s">
        <v>50</v>
      </c>
      <c r="BD28" s="404"/>
      <c r="BE28" s="404"/>
      <c r="BF28" s="404"/>
      <c r="BG28" s="404"/>
      <c r="BH28" s="404"/>
      <c r="BI28" s="404"/>
      <c r="BJ28" s="404"/>
      <c r="BK28" s="404"/>
      <c r="BL28" s="404"/>
      <c r="BM28" s="405"/>
      <c r="BN28" s="406">
        <v>1282318</v>
      </c>
      <c r="BO28" s="407"/>
      <c r="BP28" s="407"/>
      <c r="BQ28" s="407"/>
      <c r="BR28" s="407"/>
      <c r="BS28" s="407"/>
      <c r="BT28" s="407"/>
      <c r="BU28" s="408"/>
      <c r="BV28" s="406">
        <v>1280293</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192</v>
      </c>
      <c r="F29" s="473"/>
      <c r="G29" s="473"/>
      <c r="H29" s="473"/>
      <c r="I29" s="473"/>
      <c r="J29" s="473"/>
      <c r="K29" s="474"/>
      <c r="L29" s="494">
        <v>10</v>
      </c>
      <c r="M29" s="495"/>
      <c r="N29" s="495"/>
      <c r="O29" s="495"/>
      <c r="P29" s="537"/>
      <c r="Q29" s="494">
        <v>2900</v>
      </c>
      <c r="R29" s="495"/>
      <c r="S29" s="495"/>
      <c r="T29" s="495"/>
      <c r="U29" s="495"/>
      <c r="V29" s="537"/>
      <c r="W29" s="592"/>
      <c r="X29" s="593"/>
      <c r="Y29" s="594"/>
      <c r="Z29" s="493" t="s">
        <v>193</v>
      </c>
      <c r="AA29" s="473"/>
      <c r="AB29" s="473"/>
      <c r="AC29" s="473"/>
      <c r="AD29" s="473"/>
      <c r="AE29" s="473"/>
      <c r="AF29" s="473"/>
      <c r="AG29" s="474"/>
      <c r="AH29" s="494">
        <v>144</v>
      </c>
      <c r="AI29" s="495"/>
      <c r="AJ29" s="495"/>
      <c r="AK29" s="495"/>
      <c r="AL29" s="537"/>
      <c r="AM29" s="494">
        <v>436636</v>
      </c>
      <c r="AN29" s="495"/>
      <c r="AO29" s="495"/>
      <c r="AP29" s="495"/>
      <c r="AQ29" s="495"/>
      <c r="AR29" s="537"/>
      <c r="AS29" s="494">
        <v>3032</v>
      </c>
      <c r="AT29" s="495"/>
      <c r="AU29" s="495"/>
      <c r="AV29" s="495"/>
      <c r="AW29" s="495"/>
      <c r="AX29" s="496"/>
      <c r="AY29" s="600"/>
      <c r="AZ29" s="601"/>
      <c r="BA29" s="601"/>
      <c r="BB29" s="602"/>
      <c r="BC29" s="477" t="s">
        <v>194</v>
      </c>
      <c r="BD29" s="478"/>
      <c r="BE29" s="478"/>
      <c r="BF29" s="478"/>
      <c r="BG29" s="478"/>
      <c r="BH29" s="478"/>
      <c r="BI29" s="478"/>
      <c r="BJ29" s="478"/>
      <c r="BK29" s="478"/>
      <c r="BL29" s="478"/>
      <c r="BM29" s="479"/>
      <c r="BN29" s="443">
        <v>805620</v>
      </c>
      <c r="BO29" s="444"/>
      <c r="BP29" s="444"/>
      <c r="BQ29" s="444"/>
      <c r="BR29" s="444"/>
      <c r="BS29" s="444"/>
      <c r="BT29" s="444"/>
      <c r="BU29" s="445"/>
      <c r="BV29" s="443">
        <v>805605</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195</v>
      </c>
      <c r="X30" s="611"/>
      <c r="Y30" s="611"/>
      <c r="Z30" s="611"/>
      <c r="AA30" s="611"/>
      <c r="AB30" s="611"/>
      <c r="AC30" s="611"/>
      <c r="AD30" s="611"/>
      <c r="AE30" s="611"/>
      <c r="AF30" s="611"/>
      <c r="AG30" s="612"/>
      <c r="AH30" s="570">
        <v>93.9</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1474084</v>
      </c>
      <c r="BO30" s="563"/>
      <c r="BP30" s="563"/>
      <c r="BQ30" s="563"/>
      <c r="BR30" s="563"/>
      <c r="BS30" s="563"/>
      <c r="BT30" s="563"/>
      <c r="BU30" s="564"/>
      <c r="BV30" s="562">
        <v>1191360</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196</v>
      </c>
      <c r="D32" s="606"/>
      <c r="E32" s="606"/>
      <c r="F32" s="606"/>
      <c r="G32" s="606"/>
      <c r="H32" s="606"/>
      <c r="I32" s="606"/>
      <c r="J32" s="606"/>
      <c r="K32" s="606"/>
      <c r="L32" s="606"/>
      <c r="M32" s="606"/>
      <c r="N32" s="606"/>
      <c r="O32" s="606"/>
      <c r="P32" s="606"/>
      <c r="Q32" s="606"/>
      <c r="R32" s="606"/>
      <c r="S32" s="606"/>
      <c r="U32" s="447" t="s">
        <v>197</v>
      </c>
      <c r="V32" s="447"/>
      <c r="W32" s="447"/>
      <c r="X32" s="447"/>
      <c r="Y32" s="447"/>
      <c r="Z32" s="447"/>
      <c r="AA32" s="447"/>
      <c r="AB32" s="447"/>
      <c r="AC32" s="447"/>
      <c r="AD32" s="447"/>
      <c r="AE32" s="447"/>
      <c r="AF32" s="447"/>
      <c r="AG32" s="447"/>
      <c r="AH32" s="447"/>
      <c r="AI32" s="447"/>
      <c r="AJ32" s="447"/>
      <c r="AK32" s="447"/>
      <c r="AM32" s="447" t="s">
        <v>198</v>
      </c>
      <c r="AN32" s="447"/>
      <c r="AO32" s="447"/>
      <c r="AP32" s="447"/>
      <c r="AQ32" s="447"/>
      <c r="AR32" s="447"/>
      <c r="AS32" s="447"/>
      <c r="AT32" s="447"/>
      <c r="AU32" s="447"/>
      <c r="AV32" s="447"/>
      <c r="AW32" s="447"/>
      <c r="AX32" s="447"/>
      <c r="AY32" s="447"/>
      <c r="AZ32" s="447"/>
      <c r="BA32" s="447"/>
      <c r="BB32" s="447"/>
      <c r="BC32" s="447"/>
      <c r="BE32" s="447" t="s">
        <v>199</v>
      </c>
      <c r="BF32" s="447"/>
      <c r="BG32" s="447"/>
      <c r="BH32" s="447"/>
      <c r="BI32" s="447"/>
      <c r="BJ32" s="447"/>
      <c r="BK32" s="447"/>
      <c r="BL32" s="447"/>
      <c r="BM32" s="447"/>
      <c r="BN32" s="447"/>
      <c r="BO32" s="447"/>
      <c r="BP32" s="447"/>
      <c r="BQ32" s="447"/>
      <c r="BR32" s="447"/>
      <c r="BS32" s="447"/>
      <c r="BT32" s="447"/>
      <c r="BU32" s="447"/>
      <c r="BW32" s="447" t="s">
        <v>200</v>
      </c>
      <c r="BX32" s="447"/>
      <c r="BY32" s="447"/>
      <c r="BZ32" s="447"/>
      <c r="CA32" s="447"/>
      <c r="CB32" s="447"/>
      <c r="CC32" s="447"/>
      <c r="CD32" s="447"/>
      <c r="CE32" s="447"/>
      <c r="CF32" s="447"/>
      <c r="CG32" s="447"/>
      <c r="CH32" s="447"/>
      <c r="CI32" s="447"/>
      <c r="CJ32" s="447"/>
      <c r="CK32" s="447"/>
      <c r="CL32" s="447"/>
      <c r="CM32" s="447"/>
      <c r="CO32" s="447" t="s">
        <v>201</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202</v>
      </c>
      <c r="D33" s="467"/>
      <c r="E33" s="432" t="s">
        <v>203</v>
      </c>
      <c r="F33" s="432"/>
      <c r="G33" s="432"/>
      <c r="H33" s="432"/>
      <c r="I33" s="432"/>
      <c r="J33" s="432"/>
      <c r="K33" s="432"/>
      <c r="L33" s="432"/>
      <c r="M33" s="432"/>
      <c r="N33" s="432"/>
      <c r="O33" s="432"/>
      <c r="P33" s="432"/>
      <c r="Q33" s="432"/>
      <c r="R33" s="432"/>
      <c r="S33" s="432"/>
      <c r="T33" s="206"/>
      <c r="U33" s="467" t="s">
        <v>204</v>
      </c>
      <c r="V33" s="467"/>
      <c r="W33" s="432" t="s">
        <v>205</v>
      </c>
      <c r="X33" s="432"/>
      <c r="Y33" s="432"/>
      <c r="Z33" s="432"/>
      <c r="AA33" s="432"/>
      <c r="AB33" s="432"/>
      <c r="AC33" s="432"/>
      <c r="AD33" s="432"/>
      <c r="AE33" s="432"/>
      <c r="AF33" s="432"/>
      <c r="AG33" s="432"/>
      <c r="AH33" s="432"/>
      <c r="AI33" s="432"/>
      <c r="AJ33" s="432"/>
      <c r="AK33" s="432"/>
      <c r="AL33" s="206"/>
      <c r="AM33" s="467" t="s">
        <v>202</v>
      </c>
      <c r="AN33" s="467"/>
      <c r="AO33" s="432" t="s">
        <v>206</v>
      </c>
      <c r="AP33" s="432"/>
      <c r="AQ33" s="432"/>
      <c r="AR33" s="432"/>
      <c r="AS33" s="432"/>
      <c r="AT33" s="432"/>
      <c r="AU33" s="432"/>
      <c r="AV33" s="432"/>
      <c r="AW33" s="432"/>
      <c r="AX33" s="432"/>
      <c r="AY33" s="432"/>
      <c r="AZ33" s="432"/>
      <c r="BA33" s="432"/>
      <c r="BB33" s="432"/>
      <c r="BC33" s="432"/>
      <c r="BD33" s="207"/>
      <c r="BE33" s="432" t="s">
        <v>207</v>
      </c>
      <c r="BF33" s="432"/>
      <c r="BG33" s="432" t="s">
        <v>208</v>
      </c>
      <c r="BH33" s="432"/>
      <c r="BI33" s="432"/>
      <c r="BJ33" s="432"/>
      <c r="BK33" s="432"/>
      <c r="BL33" s="432"/>
      <c r="BM33" s="432"/>
      <c r="BN33" s="432"/>
      <c r="BO33" s="432"/>
      <c r="BP33" s="432"/>
      <c r="BQ33" s="432"/>
      <c r="BR33" s="432"/>
      <c r="BS33" s="432"/>
      <c r="BT33" s="432"/>
      <c r="BU33" s="432"/>
      <c r="BV33" s="207"/>
      <c r="BW33" s="467" t="s">
        <v>207</v>
      </c>
      <c r="BX33" s="467"/>
      <c r="BY33" s="432" t="s">
        <v>209</v>
      </c>
      <c r="BZ33" s="432"/>
      <c r="CA33" s="432"/>
      <c r="CB33" s="432"/>
      <c r="CC33" s="432"/>
      <c r="CD33" s="432"/>
      <c r="CE33" s="432"/>
      <c r="CF33" s="432"/>
      <c r="CG33" s="432"/>
      <c r="CH33" s="432"/>
      <c r="CI33" s="432"/>
      <c r="CJ33" s="432"/>
      <c r="CK33" s="432"/>
      <c r="CL33" s="432"/>
      <c r="CM33" s="432"/>
      <c r="CN33" s="206"/>
      <c r="CO33" s="467" t="s">
        <v>202</v>
      </c>
      <c r="CP33" s="467"/>
      <c r="CQ33" s="432" t="s">
        <v>210</v>
      </c>
      <c r="CR33" s="432"/>
      <c r="CS33" s="432"/>
      <c r="CT33" s="432"/>
      <c r="CU33" s="432"/>
      <c r="CV33" s="432"/>
      <c r="CW33" s="432"/>
      <c r="CX33" s="432"/>
      <c r="CY33" s="432"/>
      <c r="CZ33" s="432"/>
      <c r="DA33" s="432"/>
      <c r="DB33" s="432"/>
      <c r="DC33" s="432"/>
      <c r="DD33" s="432"/>
      <c r="DE33" s="432"/>
      <c r="DF33" s="206"/>
      <c r="DG33" s="632" t="s">
        <v>211</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IF('各会計、関係団体の財政状況及び健全化判断比率'!B30="","",'各会計、関係団体の財政状況及び健全化判断比率'!B30)</f>
        <v>水道事業会計</v>
      </c>
      <c r="AP34" s="634"/>
      <c r="AQ34" s="634"/>
      <c r="AR34" s="634"/>
      <c r="AS34" s="634"/>
      <c r="AT34" s="634"/>
      <c r="AU34" s="634"/>
      <c r="AV34" s="634"/>
      <c r="AW34" s="634"/>
      <c r="AX34" s="634"/>
      <c r="AY34" s="634"/>
      <c r="AZ34" s="634"/>
      <c r="BA34" s="634"/>
      <c r="BB34" s="634"/>
      <c r="BC34" s="634"/>
      <c r="BD34" s="181"/>
      <c r="BE34" s="633">
        <f>IF(BG34="","",MAX(C34:D43,U34:V43,AM34:AN43)+1)</f>
        <v>8</v>
      </c>
      <c r="BF34" s="633"/>
      <c r="BG34" s="634" t="str">
        <f>IF('各会計、関係団体の財政状況及び健全化判断比率'!B32="","",'各会計、関係団体の財政状況及び健全化判断比率'!B32)</f>
        <v>農業集落排水事業特別会計</v>
      </c>
      <c r="BH34" s="634"/>
      <c r="BI34" s="634"/>
      <c r="BJ34" s="634"/>
      <c r="BK34" s="634"/>
      <c r="BL34" s="634"/>
      <c r="BM34" s="634"/>
      <c r="BN34" s="634"/>
      <c r="BO34" s="634"/>
      <c r="BP34" s="634"/>
      <c r="BQ34" s="634"/>
      <c r="BR34" s="634"/>
      <c r="BS34" s="634"/>
      <c r="BT34" s="634"/>
      <c r="BU34" s="634"/>
      <c r="BV34" s="181"/>
      <c r="BW34" s="633">
        <f>IF(BY34="","",MAX(C34:D43,U34:V43,AM34:AN43,BE34:BF43)+1)</f>
        <v>11</v>
      </c>
      <c r="BX34" s="633"/>
      <c r="BY34" s="634" t="str">
        <f>IF('各会計、関係団体の財政状況及び健全化判断比率'!B68="","",'各会計、関係団体の財政状況及び健全化判断比率'!B68)</f>
        <v>富山県市町村会館管理組合（一般会計）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21</v>
      </c>
      <c r="CP34" s="633"/>
      <c r="CQ34" s="634" t="str">
        <f>IF('各会計、関係団体の財政状況及び健全化判断比率'!BS7="","",'各会計、関係団体の財政状況及び健全化判断比率'!BS7)</f>
        <v>株式会社上市まちづくり公社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土地取得事業特別会計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後期高齢者医療事業特別会計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IF('各会計、関係団体の財政状況及び健全化判断比率'!B31="","",'各会計、関係団体の財政状況及び健全化判断比率'!B31)</f>
        <v>病院事業会計</v>
      </c>
      <c r="AP35" s="634"/>
      <c r="AQ35" s="634"/>
      <c r="AR35" s="634"/>
      <c r="AS35" s="634"/>
      <c r="AT35" s="634"/>
      <c r="AU35" s="634"/>
      <c r="AV35" s="634"/>
      <c r="AW35" s="634"/>
      <c r="AX35" s="634"/>
      <c r="AY35" s="634"/>
      <c r="AZ35" s="634"/>
      <c r="BA35" s="634"/>
      <c r="BB35" s="634"/>
      <c r="BC35" s="634"/>
      <c r="BD35" s="181"/>
      <c r="BE35" s="633">
        <f t="shared" ref="BE35:BE43" si="1">IF(BG35="","",BE34+1)</f>
        <v>9</v>
      </c>
      <c r="BF35" s="633"/>
      <c r="BG35" s="634" t="str">
        <f>IF('各会計、関係団体の財政状況及び健全化判断比率'!B33="","",'各会計、関係団体の財政状況及び健全化判断比率'!B33)</f>
        <v>下水道事業特別会計</v>
      </c>
      <c r="BH35" s="634"/>
      <c r="BI35" s="634"/>
      <c r="BJ35" s="634"/>
      <c r="BK35" s="634"/>
      <c r="BL35" s="634"/>
      <c r="BM35" s="634"/>
      <c r="BN35" s="634"/>
      <c r="BO35" s="634"/>
      <c r="BP35" s="634"/>
      <c r="BQ35" s="634"/>
      <c r="BR35" s="634"/>
      <c r="BS35" s="634"/>
      <c r="BT35" s="634"/>
      <c r="BU35" s="634"/>
      <c r="BV35" s="181"/>
      <c r="BW35" s="633">
        <f t="shared" ref="BW35:BW43" si="2">IF(BY35="","",BW34+1)</f>
        <v>12</v>
      </c>
      <c r="BX35" s="633"/>
      <c r="BY35" s="634" t="str">
        <f>IF('各会計、関係団体の財政状況及び健全化判断比率'!B69="","",'各会計、関係団体の財政状況及び健全化判断比率'!B69)</f>
        <v>富山市町村総合事務組合（一般会計）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f>IF(E36="","",C35+1)</f>
        <v>3</v>
      </c>
      <c r="D36" s="633"/>
      <c r="E36" s="634" t="str">
        <f>IF('各会計、関係団体の財政状況及び健全化判断比率'!B9="","",'各会計、関係団体の財政状況及び健全化判断比率'!B9)</f>
        <v>墓地公園事業特別会計</v>
      </c>
      <c r="F36" s="634"/>
      <c r="G36" s="634"/>
      <c r="H36" s="634"/>
      <c r="I36" s="634"/>
      <c r="J36" s="634"/>
      <c r="K36" s="634"/>
      <c r="L36" s="634"/>
      <c r="M36" s="634"/>
      <c r="N36" s="634"/>
      <c r="O36" s="634"/>
      <c r="P36" s="634"/>
      <c r="Q36" s="634"/>
      <c r="R36" s="634"/>
      <c r="S36" s="634"/>
      <c r="T36" s="181"/>
      <c r="U36" s="633" t="str">
        <f t="shared" ref="U36:U43" si="4">IF(W36="","",U35+1)</f>
        <v/>
      </c>
      <c r="V36" s="633"/>
      <c r="W36" s="634"/>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f t="shared" si="1"/>
        <v>10</v>
      </c>
      <c r="BF36" s="633"/>
      <c r="BG36" s="634" t="str">
        <f>IF('各会計、関係団体の財政状況及び健全化判断比率'!B34="","",'各会計、関係団体の財政状況及び健全化判断比率'!B34)</f>
        <v>地域開発事業特別会計</v>
      </c>
      <c r="BH36" s="634"/>
      <c r="BI36" s="634"/>
      <c r="BJ36" s="634"/>
      <c r="BK36" s="634"/>
      <c r="BL36" s="634"/>
      <c r="BM36" s="634"/>
      <c r="BN36" s="634"/>
      <c r="BO36" s="634"/>
      <c r="BP36" s="634"/>
      <c r="BQ36" s="634"/>
      <c r="BR36" s="634"/>
      <c r="BS36" s="634"/>
      <c r="BT36" s="634"/>
      <c r="BU36" s="634"/>
      <c r="BV36" s="181"/>
      <c r="BW36" s="633">
        <f t="shared" si="2"/>
        <v>13</v>
      </c>
      <c r="BX36" s="633"/>
      <c r="BY36" s="634" t="str">
        <f>IF('各会計、関係団体の財政状況及び健全化判断比率'!B70="","",'各会計、関係団体の財政状況及び健全化判断比率'!B70)</f>
        <v>滑川中新川地区広域情報事務組合（一般会計）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14</v>
      </c>
      <c r="BX37" s="633"/>
      <c r="BY37" s="634" t="str">
        <f>IF('各会計、関係団体の財政状況及び健全化判断比率'!B71="","",'各会計、関係団体の財政状況及び健全化判断比率'!B71)</f>
        <v>富山県後期高齢者医療広域連合（一般会計）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15</v>
      </c>
      <c r="BX38" s="633"/>
      <c r="BY38" s="634" t="str">
        <f>IF('各会計、関係団体の財政状況及び健全化判断比率'!B72="","",'各会計、関係団体の財政状況及び健全化判断比率'!B72)</f>
        <v>富山県後期高齢者医療広域連合（後期高齢者医療事業特別会計）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16</v>
      </c>
      <c r="BX39" s="633"/>
      <c r="BY39" s="634" t="str">
        <f>IF('各会計、関係団体の財政状況及び健全化判断比率'!B73="","",'各会計、関係団体の財政状況及び健全化判断比率'!B73)</f>
        <v>中新川広域行政事務組合（一般会計）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17</v>
      </c>
      <c r="BX40" s="633"/>
      <c r="BY40" s="634" t="str">
        <f>IF('各会計、関係団体の財政状況及び健全化判断比率'!B74="","",'各会計、関係団体の財政状況及び健全化判断比率'!B74)</f>
        <v>中新川広域行政事務組合（介護保険事業特別会計）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18</v>
      </c>
      <c r="BX41" s="633"/>
      <c r="BY41" s="634" t="str">
        <f>IF('各会計、関係団体の財政状況及び健全化判断比率'!B75="","",'各会計、関係団体の財政状況及び健全化判断比率'!B75)</f>
        <v>中新川広域行政事務組合（訪問看護事業特別会計）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19</v>
      </c>
      <c r="BX42" s="633"/>
      <c r="BY42" s="634" t="str">
        <f>IF('各会計、関係団体の財政状況及び健全化判断比率'!B76="","",'各会計、関係団体の財政状況及び健全化判断比率'!B76)</f>
        <v>中新川広域行政事務組合（下水道事業会計）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20</v>
      </c>
      <c r="BX43" s="633"/>
      <c r="BY43" s="634" t="str">
        <f>IF('各会計、関係団体の財政状況及び健全化判断比率'!B77="","",'各会計、関係団体の財政状況及び健全化判断比率'!B77)</f>
        <v>富山地区広域圏事務組合（一般会計）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212</v>
      </c>
      <c r="E46" s="636" t="s">
        <v>213</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214</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215</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216</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217</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218</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219</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220</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7jVusKuKXn39YzoZWTba1Ma4l7BQWkKa8UHxwiRQ0+r7PgkuAhYh2hrRGlQ5VLy06ECKgxUOzA/yrifGUJuXAw==" saltValue="KfG9dQc5WR5swYeR6GbjV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221</v>
      </c>
      <c r="DI1" s="639"/>
      <c r="DJ1" s="639"/>
      <c r="DK1" s="639"/>
      <c r="DL1" s="639"/>
      <c r="DM1" s="639"/>
      <c r="DN1" s="640"/>
      <c r="DO1" s="214"/>
      <c r="DP1" s="638" t="s">
        <v>222</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224</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225</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227</v>
      </c>
      <c r="S4" s="642"/>
      <c r="T4" s="642"/>
      <c r="U4" s="642"/>
      <c r="V4" s="642"/>
      <c r="W4" s="642"/>
      <c r="X4" s="642"/>
      <c r="Y4" s="643"/>
      <c r="Z4" s="641" t="s">
        <v>228</v>
      </c>
      <c r="AA4" s="642"/>
      <c r="AB4" s="642"/>
      <c r="AC4" s="643"/>
      <c r="AD4" s="641" t="s">
        <v>229</v>
      </c>
      <c r="AE4" s="642"/>
      <c r="AF4" s="642"/>
      <c r="AG4" s="642"/>
      <c r="AH4" s="642"/>
      <c r="AI4" s="642"/>
      <c r="AJ4" s="642"/>
      <c r="AK4" s="643"/>
      <c r="AL4" s="641" t="s">
        <v>228</v>
      </c>
      <c r="AM4" s="642"/>
      <c r="AN4" s="642"/>
      <c r="AO4" s="643"/>
      <c r="AP4" s="644" t="s">
        <v>230</v>
      </c>
      <c r="AQ4" s="644"/>
      <c r="AR4" s="644"/>
      <c r="AS4" s="644"/>
      <c r="AT4" s="644"/>
      <c r="AU4" s="644"/>
      <c r="AV4" s="644"/>
      <c r="AW4" s="644"/>
      <c r="AX4" s="644"/>
      <c r="AY4" s="644"/>
      <c r="AZ4" s="644"/>
      <c r="BA4" s="644"/>
      <c r="BB4" s="644"/>
      <c r="BC4" s="644"/>
      <c r="BD4" s="644"/>
      <c r="BE4" s="644"/>
      <c r="BF4" s="644"/>
      <c r="BG4" s="644" t="s">
        <v>231</v>
      </c>
      <c r="BH4" s="644"/>
      <c r="BI4" s="644"/>
      <c r="BJ4" s="644"/>
      <c r="BK4" s="644"/>
      <c r="BL4" s="644"/>
      <c r="BM4" s="644"/>
      <c r="BN4" s="644"/>
      <c r="BO4" s="644" t="s">
        <v>228</v>
      </c>
      <c r="BP4" s="644"/>
      <c r="BQ4" s="644"/>
      <c r="BR4" s="644"/>
      <c r="BS4" s="644" t="s">
        <v>232</v>
      </c>
      <c r="BT4" s="644"/>
      <c r="BU4" s="644"/>
      <c r="BV4" s="644"/>
      <c r="BW4" s="644"/>
      <c r="BX4" s="644"/>
      <c r="BY4" s="644"/>
      <c r="BZ4" s="644"/>
      <c r="CA4" s="644"/>
      <c r="CB4" s="644"/>
      <c r="CD4" s="641" t="s">
        <v>233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234</v>
      </c>
      <c r="C5" s="646"/>
      <c r="D5" s="646"/>
      <c r="E5" s="646"/>
      <c r="F5" s="646"/>
      <c r="G5" s="646"/>
      <c r="H5" s="646"/>
      <c r="I5" s="646"/>
      <c r="J5" s="646"/>
      <c r="K5" s="646"/>
      <c r="L5" s="646"/>
      <c r="M5" s="646"/>
      <c r="N5" s="646"/>
      <c r="O5" s="646"/>
      <c r="P5" s="646"/>
      <c r="Q5" s="647"/>
      <c r="R5" s="648">
        <v>2676616</v>
      </c>
      <c r="S5" s="649"/>
      <c r="T5" s="649"/>
      <c r="U5" s="649"/>
      <c r="V5" s="649"/>
      <c r="W5" s="649"/>
      <c r="X5" s="649"/>
      <c r="Y5" s="650"/>
      <c r="Z5" s="651">
        <v>23.9</v>
      </c>
      <c r="AA5" s="651"/>
      <c r="AB5" s="651"/>
      <c r="AC5" s="651"/>
      <c r="AD5" s="652">
        <v>2676616</v>
      </c>
      <c r="AE5" s="652"/>
      <c r="AF5" s="652"/>
      <c r="AG5" s="652"/>
      <c r="AH5" s="652"/>
      <c r="AI5" s="652"/>
      <c r="AJ5" s="652"/>
      <c r="AK5" s="652"/>
      <c r="AL5" s="653">
        <v>40.9</v>
      </c>
      <c r="AM5" s="654"/>
      <c r="AN5" s="654"/>
      <c r="AO5" s="655"/>
      <c r="AP5" s="645" t="s">
        <v>235</v>
      </c>
      <c r="AQ5" s="646"/>
      <c r="AR5" s="646"/>
      <c r="AS5" s="646"/>
      <c r="AT5" s="646"/>
      <c r="AU5" s="646"/>
      <c r="AV5" s="646"/>
      <c r="AW5" s="646"/>
      <c r="AX5" s="646"/>
      <c r="AY5" s="646"/>
      <c r="AZ5" s="646"/>
      <c r="BA5" s="646"/>
      <c r="BB5" s="646"/>
      <c r="BC5" s="646"/>
      <c r="BD5" s="646"/>
      <c r="BE5" s="646"/>
      <c r="BF5" s="647"/>
      <c r="BG5" s="659">
        <v>2674983</v>
      </c>
      <c r="BH5" s="660"/>
      <c r="BI5" s="660"/>
      <c r="BJ5" s="660"/>
      <c r="BK5" s="660"/>
      <c r="BL5" s="660"/>
      <c r="BM5" s="660"/>
      <c r="BN5" s="661"/>
      <c r="BO5" s="662">
        <v>99.9</v>
      </c>
      <c r="BP5" s="662"/>
      <c r="BQ5" s="662"/>
      <c r="BR5" s="662"/>
      <c r="BS5" s="663">
        <v>149861</v>
      </c>
      <c r="BT5" s="663"/>
      <c r="BU5" s="663"/>
      <c r="BV5" s="663"/>
      <c r="BW5" s="663"/>
      <c r="BX5" s="663"/>
      <c r="BY5" s="663"/>
      <c r="BZ5" s="663"/>
      <c r="CA5" s="663"/>
      <c r="CB5" s="667"/>
      <c r="CD5" s="641" t="s">
        <v>230</v>
      </c>
      <c r="CE5" s="642"/>
      <c r="CF5" s="642"/>
      <c r="CG5" s="642"/>
      <c r="CH5" s="642"/>
      <c r="CI5" s="642"/>
      <c r="CJ5" s="642"/>
      <c r="CK5" s="642"/>
      <c r="CL5" s="642"/>
      <c r="CM5" s="642"/>
      <c r="CN5" s="642"/>
      <c r="CO5" s="642"/>
      <c r="CP5" s="642"/>
      <c r="CQ5" s="643"/>
      <c r="CR5" s="641" t="s">
        <v>236</v>
      </c>
      <c r="CS5" s="642"/>
      <c r="CT5" s="642"/>
      <c r="CU5" s="642"/>
      <c r="CV5" s="642"/>
      <c r="CW5" s="642"/>
      <c r="CX5" s="642"/>
      <c r="CY5" s="643"/>
      <c r="CZ5" s="641" t="s">
        <v>228</v>
      </c>
      <c r="DA5" s="642"/>
      <c r="DB5" s="642"/>
      <c r="DC5" s="643"/>
      <c r="DD5" s="641" t="s">
        <v>237</v>
      </c>
      <c r="DE5" s="642"/>
      <c r="DF5" s="642"/>
      <c r="DG5" s="642"/>
      <c r="DH5" s="642"/>
      <c r="DI5" s="642"/>
      <c r="DJ5" s="642"/>
      <c r="DK5" s="642"/>
      <c r="DL5" s="642"/>
      <c r="DM5" s="642"/>
      <c r="DN5" s="642"/>
      <c r="DO5" s="642"/>
      <c r="DP5" s="643"/>
      <c r="DQ5" s="641" t="s">
        <v>238</v>
      </c>
      <c r="DR5" s="642"/>
      <c r="DS5" s="642"/>
      <c r="DT5" s="642"/>
      <c r="DU5" s="642"/>
      <c r="DV5" s="642"/>
      <c r="DW5" s="642"/>
      <c r="DX5" s="642"/>
      <c r="DY5" s="642"/>
      <c r="DZ5" s="642"/>
      <c r="EA5" s="642"/>
      <c r="EB5" s="642"/>
      <c r="EC5" s="643"/>
    </row>
    <row r="6" spans="2:143" ht="11.25" customHeight="1" x14ac:dyDescent="0.2">
      <c r="B6" s="656" t="s">
        <v>239</v>
      </c>
      <c r="C6" s="657"/>
      <c r="D6" s="657"/>
      <c r="E6" s="657"/>
      <c r="F6" s="657"/>
      <c r="G6" s="657"/>
      <c r="H6" s="657"/>
      <c r="I6" s="657"/>
      <c r="J6" s="657"/>
      <c r="K6" s="657"/>
      <c r="L6" s="657"/>
      <c r="M6" s="657"/>
      <c r="N6" s="657"/>
      <c r="O6" s="657"/>
      <c r="P6" s="657"/>
      <c r="Q6" s="658"/>
      <c r="R6" s="659">
        <v>112116</v>
      </c>
      <c r="S6" s="660"/>
      <c r="T6" s="660"/>
      <c r="U6" s="660"/>
      <c r="V6" s="660"/>
      <c r="W6" s="660"/>
      <c r="X6" s="660"/>
      <c r="Y6" s="661"/>
      <c r="Z6" s="662">
        <v>1</v>
      </c>
      <c r="AA6" s="662"/>
      <c r="AB6" s="662"/>
      <c r="AC6" s="662"/>
      <c r="AD6" s="663">
        <v>112116</v>
      </c>
      <c r="AE6" s="663"/>
      <c r="AF6" s="663"/>
      <c r="AG6" s="663"/>
      <c r="AH6" s="663"/>
      <c r="AI6" s="663"/>
      <c r="AJ6" s="663"/>
      <c r="AK6" s="663"/>
      <c r="AL6" s="664">
        <v>1.7</v>
      </c>
      <c r="AM6" s="665"/>
      <c r="AN6" s="665"/>
      <c r="AO6" s="666"/>
      <c r="AP6" s="656" t="s">
        <v>240</v>
      </c>
      <c r="AQ6" s="657"/>
      <c r="AR6" s="657"/>
      <c r="AS6" s="657"/>
      <c r="AT6" s="657"/>
      <c r="AU6" s="657"/>
      <c r="AV6" s="657"/>
      <c r="AW6" s="657"/>
      <c r="AX6" s="657"/>
      <c r="AY6" s="657"/>
      <c r="AZ6" s="657"/>
      <c r="BA6" s="657"/>
      <c r="BB6" s="657"/>
      <c r="BC6" s="657"/>
      <c r="BD6" s="657"/>
      <c r="BE6" s="657"/>
      <c r="BF6" s="658"/>
      <c r="BG6" s="659">
        <v>2674983</v>
      </c>
      <c r="BH6" s="660"/>
      <c r="BI6" s="660"/>
      <c r="BJ6" s="660"/>
      <c r="BK6" s="660"/>
      <c r="BL6" s="660"/>
      <c r="BM6" s="660"/>
      <c r="BN6" s="661"/>
      <c r="BO6" s="662">
        <v>99.9</v>
      </c>
      <c r="BP6" s="662"/>
      <c r="BQ6" s="662"/>
      <c r="BR6" s="662"/>
      <c r="BS6" s="663">
        <v>149861</v>
      </c>
      <c r="BT6" s="663"/>
      <c r="BU6" s="663"/>
      <c r="BV6" s="663"/>
      <c r="BW6" s="663"/>
      <c r="BX6" s="663"/>
      <c r="BY6" s="663"/>
      <c r="BZ6" s="663"/>
      <c r="CA6" s="663"/>
      <c r="CB6" s="667"/>
      <c r="CD6" s="645" t="s">
        <v>241</v>
      </c>
      <c r="CE6" s="646"/>
      <c r="CF6" s="646"/>
      <c r="CG6" s="646"/>
      <c r="CH6" s="646"/>
      <c r="CI6" s="646"/>
      <c r="CJ6" s="646"/>
      <c r="CK6" s="646"/>
      <c r="CL6" s="646"/>
      <c r="CM6" s="646"/>
      <c r="CN6" s="646"/>
      <c r="CO6" s="646"/>
      <c r="CP6" s="646"/>
      <c r="CQ6" s="647"/>
      <c r="CR6" s="659">
        <v>92893</v>
      </c>
      <c r="CS6" s="660"/>
      <c r="CT6" s="660"/>
      <c r="CU6" s="660"/>
      <c r="CV6" s="660"/>
      <c r="CW6" s="660"/>
      <c r="CX6" s="660"/>
      <c r="CY6" s="661"/>
      <c r="CZ6" s="653">
        <v>0.9</v>
      </c>
      <c r="DA6" s="654"/>
      <c r="DB6" s="654"/>
      <c r="DC6" s="670"/>
      <c r="DD6" s="668" t="s">
        <v>179</v>
      </c>
      <c r="DE6" s="660"/>
      <c r="DF6" s="660"/>
      <c r="DG6" s="660"/>
      <c r="DH6" s="660"/>
      <c r="DI6" s="660"/>
      <c r="DJ6" s="660"/>
      <c r="DK6" s="660"/>
      <c r="DL6" s="660"/>
      <c r="DM6" s="660"/>
      <c r="DN6" s="660"/>
      <c r="DO6" s="660"/>
      <c r="DP6" s="661"/>
      <c r="DQ6" s="668">
        <v>92893</v>
      </c>
      <c r="DR6" s="660"/>
      <c r="DS6" s="660"/>
      <c r="DT6" s="660"/>
      <c r="DU6" s="660"/>
      <c r="DV6" s="660"/>
      <c r="DW6" s="660"/>
      <c r="DX6" s="660"/>
      <c r="DY6" s="660"/>
      <c r="DZ6" s="660"/>
      <c r="EA6" s="660"/>
      <c r="EB6" s="660"/>
      <c r="EC6" s="669"/>
    </row>
    <row r="7" spans="2:143" ht="11.25" customHeight="1" x14ac:dyDescent="0.2">
      <c r="B7" s="656" t="s">
        <v>242</v>
      </c>
      <c r="C7" s="657"/>
      <c r="D7" s="657"/>
      <c r="E7" s="657"/>
      <c r="F7" s="657"/>
      <c r="G7" s="657"/>
      <c r="H7" s="657"/>
      <c r="I7" s="657"/>
      <c r="J7" s="657"/>
      <c r="K7" s="657"/>
      <c r="L7" s="657"/>
      <c r="M7" s="657"/>
      <c r="N7" s="657"/>
      <c r="O7" s="657"/>
      <c r="P7" s="657"/>
      <c r="Q7" s="658"/>
      <c r="R7" s="659">
        <v>1195</v>
      </c>
      <c r="S7" s="660"/>
      <c r="T7" s="660"/>
      <c r="U7" s="660"/>
      <c r="V7" s="660"/>
      <c r="W7" s="660"/>
      <c r="X7" s="660"/>
      <c r="Y7" s="661"/>
      <c r="Z7" s="662">
        <v>0</v>
      </c>
      <c r="AA7" s="662"/>
      <c r="AB7" s="662"/>
      <c r="AC7" s="662"/>
      <c r="AD7" s="663">
        <v>1195</v>
      </c>
      <c r="AE7" s="663"/>
      <c r="AF7" s="663"/>
      <c r="AG7" s="663"/>
      <c r="AH7" s="663"/>
      <c r="AI7" s="663"/>
      <c r="AJ7" s="663"/>
      <c r="AK7" s="663"/>
      <c r="AL7" s="664">
        <v>0</v>
      </c>
      <c r="AM7" s="665"/>
      <c r="AN7" s="665"/>
      <c r="AO7" s="666"/>
      <c r="AP7" s="656" t="s">
        <v>243</v>
      </c>
      <c r="AQ7" s="657"/>
      <c r="AR7" s="657"/>
      <c r="AS7" s="657"/>
      <c r="AT7" s="657"/>
      <c r="AU7" s="657"/>
      <c r="AV7" s="657"/>
      <c r="AW7" s="657"/>
      <c r="AX7" s="657"/>
      <c r="AY7" s="657"/>
      <c r="AZ7" s="657"/>
      <c r="BA7" s="657"/>
      <c r="BB7" s="657"/>
      <c r="BC7" s="657"/>
      <c r="BD7" s="657"/>
      <c r="BE7" s="657"/>
      <c r="BF7" s="658"/>
      <c r="BG7" s="659">
        <v>1164886</v>
      </c>
      <c r="BH7" s="660"/>
      <c r="BI7" s="660"/>
      <c r="BJ7" s="660"/>
      <c r="BK7" s="660"/>
      <c r="BL7" s="660"/>
      <c r="BM7" s="660"/>
      <c r="BN7" s="661"/>
      <c r="BO7" s="662">
        <v>43.5</v>
      </c>
      <c r="BP7" s="662"/>
      <c r="BQ7" s="662"/>
      <c r="BR7" s="662"/>
      <c r="BS7" s="663">
        <v>64253</v>
      </c>
      <c r="BT7" s="663"/>
      <c r="BU7" s="663"/>
      <c r="BV7" s="663"/>
      <c r="BW7" s="663"/>
      <c r="BX7" s="663"/>
      <c r="BY7" s="663"/>
      <c r="BZ7" s="663"/>
      <c r="CA7" s="663"/>
      <c r="CB7" s="667"/>
      <c r="CD7" s="656" t="s">
        <v>244</v>
      </c>
      <c r="CE7" s="657"/>
      <c r="CF7" s="657"/>
      <c r="CG7" s="657"/>
      <c r="CH7" s="657"/>
      <c r="CI7" s="657"/>
      <c r="CJ7" s="657"/>
      <c r="CK7" s="657"/>
      <c r="CL7" s="657"/>
      <c r="CM7" s="657"/>
      <c r="CN7" s="657"/>
      <c r="CO7" s="657"/>
      <c r="CP7" s="657"/>
      <c r="CQ7" s="658"/>
      <c r="CR7" s="659">
        <v>976408</v>
      </c>
      <c r="CS7" s="660"/>
      <c r="CT7" s="660"/>
      <c r="CU7" s="660"/>
      <c r="CV7" s="660"/>
      <c r="CW7" s="660"/>
      <c r="CX7" s="660"/>
      <c r="CY7" s="661"/>
      <c r="CZ7" s="662">
        <v>9</v>
      </c>
      <c r="DA7" s="662"/>
      <c r="DB7" s="662"/>
      <c r="DC7" s="662"/>
      <c r="DD7" s="668">
        <v>14776</v>
      </c>
      <c r="DE7" s="660"/>
      <c r="DF7" s="660"/>
      <c r="DG7" s="660"/>
      <c r="DH7" s="660"/>
      <c r="DI7" s="660"/>
      <c r="DJ7" s="660"/>
      <c r="DK7" s="660"/>
      <c r="DL7" s="660"/>
      <c r="DM7" s="660"/>
      <c r="DN7" s="660"/>
      <c r="DO7" s="660"/>
      <c r="DP7" s="661"/>
      <c r="DQ7" s="668">
        <v>840121</v>
      </c>
      <c r="DR7" s="660"/>
      <c r="DS7" s="660"/>
      <c r="DT7" s="660"/>
      <c r="DU7" s="660"/>
      <c r="DV7" s="660"/>
      <c r="DW7" s="660"/>
      <c r="DX7" s="660"/>
      <c r="DY7" s="660"/>
      <c r="DZ7" s="660"/>
      <c r="EA7" s="660"/>
      <c r="EB7" s="660"/>
      <c r="EC7" s="669"/>
    </row>
    <row r="8" spans="2:143" ht="11.25" customHeight="1" x14ac:dyDescent="0.2">
      <c r="B8" s="656" t="s">
        <v>245</v>
      </c>
      <c r="C8" s="657"/>
      <c r="D8" s="657"/>
      <c r="E8" s="657"/>
      <c r="F8" s="657"/>
      <c r="G8" s="657"/>
      <c r="H8" s="657"/>
      <c r="I8" s="657"/>
      <c r="J8" s="657"/>
      <c r="K8" s="657"/>
      <c r="L8" s="657"/>
      <c r="M8" s="657"/>
      <c r="N8" s="657"/>
      <c r="O8" s="657"/>
      <c r="P8" s="657"/>
      <c r="Q8" s="658"/>
      <c r="R8" s="659">
        <v>15013</v>
      </c>
      <c r="S8" s="660"/>
      <c r="T8" s="660"/>
      <c r="U8" s="660"/>
      <c r="V8" s="660"/>
      <c r="W8" s="660"/>
      <c r="X8" s="660"/>
      <c r="Y8" s="661"/>
      <c r="Z8" s="662">
        <v>0.1</v>
      </c>
      <c r="AA8" s="662"/>
      <c r="AB8" s="662"/>
      <c r="AC8" s="662"/>
      <c r="AD8" s="663">
        <v>15013</v>
      </c>
      <c r="AE8" s="663"/>
      <c r="AF8" s="663"/>
      <c r="AG8" s="663"/>
      <c r="AH8" s="663"/>
      <c r="AI8" s="663"/>
      <c r="AJ8" s="663"/>
      <c r="AK8" s="663"/>
      <c r="AL8" s="664">
        <v>0.2</v>
      </c>
      <c r="AM8" s="665"/>
      <c r="AN8" s="665"/>
      <c r="AO8" s="666"/>
      <c r="AP8" s="656" t="s">
        <v>246</v>
      </c>
      <c r="AQ8" s="657"/>
      <c r="AR8" s="657"/>
      <c r="AS8" s="657"/>
      <c r="AT8" s="657"/>
      <c r="AU8" s="657"/>
      <c r="AV8" s="657"/>
      <c r="AW8" s="657"/>
      <c r="AX8" s="657"/>
      <c r="AY8" s="657"/>
      <c r="AZ8" s="657"/>
      <c r="BA8" s="657"/>
      <c r="BB8" s="657"/>
      <c r="BC8" s="657"/>
      <c r="BD8" s="657"/>
      <c r="BE8" s="657"/>
      <c r="BF8" s="658"/>
      <c r="BG8" s="659">
        <v>35661</v>
      </c>
      <c r="BH8" s="660"/>
      <c r="BI8" s="660"/>
      <c r="BJ8" s="660"/>
      <c r="BK8" s="660"/>
      <c r="BL8" s="660"/>
      <c r="BM8" s="660"/>
      <c r="BN8" s="661"/>
      <c r="BO8" s="662">
        <v>1.3</v>
      </c>
      <c r="BP8" s="662"/>
      <c r="BQ8" s="662"/>
      <c r="BR8" s="662"/>
      <c r="BS8" s="663" t="s">
        <v>178</v>
      </c>
      <c r="BT8" s="663"/>
      <c r="BU8" s="663"/>
      <c r="BV8" s="663"/>
      <c r="BW8" s="663"/>
      <c r="BX8" s="663"/>
      <c r="BY8" s="663"/>
      <c r="BZ8" s="663"/>
      <c r="CA8" s="663"/>
      <c r="CB8" s="667"/>
      <c r="CD8" s="656" t="s">
        <v>247</v>
      </c>
      <c r="CE8" s="657"/>
      <c r="CF8" s="657"/>
      <c r="CG8" s="657"/>
      <c r="CH8" s="657"/>
      <c r="CI8" s="657"/>
      <c r="CJ8" s="657"/>
      <c r="CK8" s="657"/>
      <c r="CL8" s="657"/>
      <c r="CM8" s="657"/>
      <c r="CN8" s="657"/>
      <c r="CO8" s="657"/>
      <c r="CP8" s="657"/>
      <c r="CQ8" s="658"/>
      <c r="CR8" s="659">
        <v>3323298</v>
      </c>
      <c r="CS8" s="660"/>
      <c r="CT8" s="660"/>
      <c r="CU8" s="660"/>
      <c r="CV8" s="660"/>
      <c r="CW8" s="660"/>
      <c r="CX8" s="660"/>
      <c r="CY8" s="661"/>
      <c r="CZ8" s="662">
        <v>30.6</v>
      </c>
      <c r="DA8" s="662"/>
      <c r="DB8" s="662"/>
      <c r="DC8" s="662"/>
      <c r="DD8" s="668">
        <v>169618</v>
      </c>
      <c r="DE8" s="660"/>
      <c r="DF8" s="660"/>
      <c r="DG8" s="660"/>
      <c r="DH8" s="660"/>
      <c r="DI8" s="660"/>
      <c r="DJ8" s="660"/>
      <c r="DK8" s="660"/>
      <c r="DL8" s="660"/>
      <c r="DM8" s="660"/>
      <c r="DN8" s="660"/>
      <c r="DO8" s="660"/>
      <c r="DP8" s="661"/>
      <c r="DQ8" s="668">
        <v>1791621</v>
      </c>
      <c r="DR8" s="660"/>
      <c r="DS8" s="660"/>
      <c r="DT8" s="660"/>
      <c r="DU8" s="660"/>
      <c r="DV8" s="660"/>
      <c r="DW8" s="660"/>
      <c r="DX8" s="660"/>
      <c r="DY8" s="660"/>
      <c r="DZ8" s="660"/>
      <c r="EA8" s="660"/>
      <c r="EB8" s="660"/>
      <c r="EC8" s="669"/>
    </row>
    <row r="9" spans="2:143" ht="11.25" customHeight="1" x14ac:dyDescent="0.2">
      <c r="B9" s="656" t="s">
        <v>248</v>
      </c>
      <c r="C9" s="657"/>
      <c r="D9" s="657"/>
      <c r="E9" s="657"/>
      <c r="F9" s="657"/>
      <c r="G9" s="657"/>
      <c r="H9" s="657"/>
      <c r="I9" s="657"/>
      <c r="J9" s="657"/>
      <c r="K9" s="657"/>
      <c r="L9" s="657"/>
      <c r="M9" s="657"/>
      <c r="N9" s="657"/>
      <c r="O9" s="657"/>
      <c r="P9" s="657"/>
      <c r="Q9" s="658"/>
      <c r="R9" s="659">
        <v>10663</v>
      </c>
      <c r="S9" s="660"/>
      <c r="T9" s="660"/>
      <c r="U9" s="660"/>
      <c r="V9" s="660"/>
      <c r="W9" s="660"/>
      <c r="X9" s="660"/>
      <c r="Y9" s="661"/>
      <c r="Z9" s="662">
        <v>0.1</v>
      </c>
      <c r="AA9" s="662"/>
      <c r="AB9" s="662"/>
      <c r="AC9" s="662"/>
      <c r="AD9" s="663">
        <v>10663</v>
      </c>
      <c r="AE9" s="663"/>
      <c r="AF9" s="663"/>
      <c r="AG9" s="663"/>
      <c r="AH9" s="663"/>
      <c r="AI9" s="663"/>
      <c r="AJ9" s="663"/>
      <c r="AK9" s="663"/>
      <c r="AL9" s="664">
        <v>0.2</v>
      </c>
      <c r="AM9" s="665"/>
      <c r="AN9" s="665"/>
      <c r="AO9" s="666"/>
      <c r="AP9" s="656" t="s">
        <v>249</v>
      </c>
      <c r="AQ9" s="657"/>
      <c r="AR9" s="657"/>
      <c r="AS9" s="657"/>
      <c r="AT9" s="657"/>
      <c r="AU9" s="657"/>
      <c r="AV9" s="657"/>
      <c r="AW9" s="657"/>
      <c r="AX9" s="657"/>
      <c r="AY9" s="657"/>
      <c r="AZ9" s="657"/>
      <c r="BA9" s="657"/>
      <c r="BB9" s="657"/>
      <c r="BC9" s="657"/>
      <c r="BD9" s="657"/>
      <c r="BE9" s="657"/>
      <c r="BF9" s="658"/>
      <c r="BG9" s="659">
        <v>882394</v>
      </c>
      <c r="BH9" s="660"/>
      <c r="BI9" s="660"/>
      <c r="BJ9" s="660"/>
      <c r="BK9" s="660"/>
      <c r="BL9" s="660"/>
      <c r="BM9" s="660"/>
      <c r="BN9" s="661"/>
      <c r="BO9" s="662">
        <v>33</v>
      </c>
      <c r="BP9" s="662"/>
      <c r="BQ9" s="662"/>
      <c r="BR9" s="662"/>
      <c r="BS9" s="663" t="s">
        <v>179</v>
      </c>
      <c r="BT9" s="663"/>
      <c r="BU9" s="663"/>
      <c r="BV9" s="663"/>
      <c r="BW9" s="663"/>
      <c r="BX9" s="663"/>
      <c r="BY9" s="663"/>
      <c r="BZ9" s="663"/>
      <c r="CA9" s="663"/>
      <c r="CB9" s="667"/>
      <c r="CD9" s="656" t="s">
        <v>250</v>
      </c>
      <c r="CE9" s="657"/>
      <c r="CF9" s="657"/>
      <c r="CG9" s="657"/>
      <c r="CH9" s="657"/>
      <c r="CI9" s="657"/>
      <c r="CJ9" s="657"/>
      <c r="CK9" s="657"/>
      <c r="CL9" s="657"/>
      <c r="CM9" s="657"/>
      <c r="CN9" s="657"/>
      <c r="CO9" s="657"/>
      <c r="CP9" s="657"/>
      <c r="CQ9" s="658"/>
      <c r="CR9" s="659">
        <v>1316864</v>
      </c>
      <c r="CS9" s="660"/>
      <c r="CT9" s="660"/>
      <c r="CU9" s="660"/>
      <c r="CV9" s="660"/>
      <c r="CW9" s="660"/>
      <c r="CX9" s="660"/>
      <c r="CY9" s="661"/>
      <c r="CZ9" s="662">
        <v>12.1</v>
      </c>
      <c r="DA9" s="662"/>
      <c r="DB9" s="662"/>
      <c r="DC9" s="662"/>
      <c r="DD9" s="668">
        <v>22326</v>
      </c>
      <c r="DE9" s="660"/>
      <c r="DF9" s="660"/>
      <c r="DG9" s="660"/>
      <c r="DH9" s="660"/>
      <c r="DI9" s="660"/>
      <c r="DJ9" s="660"/>
      <c r="DK9" s="660"/>
      <c r="DL9" s="660"/>
      <c r="DM9" s="660"/>
      <c r="DN9" s="660"/>
      <c r="DO9" s="660"/>
      <c r="DP9" s="661"/>
      <c r="DQ9" s="668">
        <v>1120940</v>
      </c>
      <c r="DR9" s="660"/>
      <c r="DS9" s="660"/>
      <c r="DT9" s="660"/>
      <c r="DU9" s="660"/>
      <c r="DV9" s="660"/>
      <c r="DW9" s="660"/>
      <c r="DX9" s="660"/>
      <c r="DY9" s="660"/>
      <c r="DZ9" s="660"/>
      <c r="EA9" s="660"/>
      <c r="EB9" s="660"/>
      <c r="EC9" s="669"/>
    </row>
    <row r="10" spans="2:143" ht="11.25" customHeight="1" x14ac:dyDescent="0.2">
      <c r="B10" s="656" t="s">
        <v>251</v>
      </c>
      <c r="C10" s="657"/>
      <c r="D10" s="657"/>
      <c r="E10" s="657"/>
      <c r="F10" s="657"/>
      <c r="G10" s="657"/>
      <c r="H10" s="657"/>
      <c r="I10" s="657"/>
      <c r="J10" s="657"/>
      <c r="K10" s="657"/>
      <c r="L10" s="657"/>
      <c r="M10" s="657"/>
      <c r="N10" s="657"/>
      <c r="O10" s="657"/>
      <c r="P10" s="657"/>
      <c r="Q10" s="658"/>
      <c r="R10" s="659" t="s">
        <v>179</v>
      </c>
      <c r="S10" s="660"/>
      <c r="T10" s="660"/>
      <c r="U10" s="660"/>
      <c r="V10" s="660"/>
      <c r="W10" s="660"/>
      <c r="X10" s="660"/>
      <c r="Y10" s="661"/>
      <c r="Z10" s="662" t="s">
        <v>178</v>
      </c>
      <c r="AA10" s="662"/>
      <c r="AB10" s="662"/>
      <c r="AC10" s="662"/>
      <c r="AD10" s="663" t="s">
        <v>178</v>
      </c>
      <c r="AE10" s="663"/>
      <c r="AF10" s="663"/>
      <c r="AG10" s="663"/>
      <c r="AH10" s="663"/>
      <c r="AI10" s="663"/>
      <c r="AJ10" s="663"/>
      <c r="AK10" s="663"/>
      <c r="AL10" s="664" t="s">
        <v>179</v>
      </c>
      <c r="AM10" s="665"/>
      <c r="AN10" s="665"/>
      <c r="AO10" s="666"/>
      <c r="AP10" s="656" t="s">
        <v>252</v>
      </c>
      <c r="AQ10" s="657"/>
      <c r="AR10" s="657"/>
      <c r="AS10" s="657"/>
      <c r="AT10" s="657"/>
      <c r="AU10" s="657"/>
      <c r="AV10" s="657"/>
      <c r="AW10" s="657"/>
      <c r="AX10" s="657"/>
      <c r="AY10" s="657"/>
      <c r="AZ10" s="657"/>
      <c r="BA10" s="657"/>
      <c r="BB10" s="657"/>
      <c r="BC10" s="657"/>
      <c r="BD10" s="657"/>
      <c r="BE10" s="657"/>
      <c r="BF10" s="658"/>
      <c r="BG10" s="659">
        <v>52118</v>
      </c>
      <c r="BH10" s="660"/>
      <c r="BI10" s="660"/>
      <c r="BJ10" s="660"/>
      <c r="BK10" s="660"/>
      <c r="BL10" s="660"/>
      <c r="BM10" s="660"/>
      <c r="BN10" s="661"/>
      <c r="BO10" s="662">
        <v>1.9</v>
      </c>
      <c r="BP10" s="662"/>
      <c r="BQ10" s="662"/>
      <c r="BR10" s="662"/>
      <c r="BS10" s="663">
        <v>8666</v>
      </c>
      <c r="BT10" s="663"/>
      <c r="BU10" s="663"/>
      <c r="BV10" s="663"/>
      <c r="BW10" s="663"/>
      <c r="BX10" s="663"/>
      <c r="BY10" s="663"/>
      <c r="BZ10" s="663"/>
      <c r="CA10" s="663"/>
      <c r="CB10" s="667"/>
      <c r="CD10" s="656" t="s">
        <v>253</v>
      </c>
      <c r="CE10" s="657"/>
      <c r="CF10" s="657"/>
      <c r="CG10" s="657"/>
      <c r="CH10" s="657"/>
      <c r="CI10" s="657"/>
      <c r="CJ10" s="657"/>
      <c r="CK10" s="657"/>
      <c r="CL10" s="657"/>
      <c r="CM10" s="657"/>
      <c r="CN10" s="657"/>
      <c r="CO10" s="657"/>
      <c r="CP10" s="657"/>
      <c r="CQ10" s="658"/>
      <c r="CR10" s="659">
        <v>38621</v>
      </c>
      <c r="CS10" s="660"/>
      <c r="CT10" s="660"/>
      <c r="CU10" s="660"/>
      <c r="CV10" s="660"/>
      <c r="CW10" s="660"/>
      <c r="CX10" s="660"/>
      <c r="CY10" s="661"/>
      <c r="CZ10" s="662">
        <v>0.4</v>
      </c>
      <c r="DA10" s="662"/>
      <c r="DB10" s="662"/>
      <c r="DC10" s="662"/>
      <c r="DD10" s="668" t="s">
        <v>179</v>
      </c>
      <c r="DE10" s="660"/>
      <c r="DF10" s="660"/>
      <c r="DG10" s="660"/>
      <c r="DH10" s="660"/>
      <c r="DI10" s="660"/>
      <c r="DJ10" s="660"/>
      <c r="DK10" s="660"/>
      <c r="DL10" s="660"/>
      <c r="DM10" s="660"/>
      <c r="DN10" s="660"/>
      <c r="DO10" s="660"/>
      <c r="DP10" s="661"/>
      <c r="DQ10" s="668">
        <v>18621</v>
      </c>
      <c r="DR10" s="660"/>
      <c r="DS10" s="660"/>
      <c r="DT10" s="660"/>
      <c r="DU10" s="660"/>
      <c r="DV10" s="660"/>
      <c r="DW10" s="660"/>
      <c r="DX10" s="660"/>
      <c r="DY10" s="660"/>
      <c r="DZ10" s="660"/>
      <c r="EA10" s="660"/>
      <c r="EB10" s="660"/>
      <c r="EC10" s="669"/>
    </row>
    <row r="11" spans="2:143" ht="11.25" customHeight="1" x14ac:dyDescent="0.2">
      <c r="B11" s="656" t="s">
        <v>254</v>
      </c>
      <c r="C11" s="657"/>
      <c r="D11" s="657"/>
      <c r="E11" s="657"/>
      <c r="F11" s="657"/>
      <c r="G11" s="657"/>
      <c r="H11" s="657"/>
      <c r="I11" s="657"/>
      <c r="J11" s="657"/>
      <c r="K11" s="657"/>
      <c r="L11" s="657"/>
      <c r="M11" s="657"/>
      <c r="N11" s="657"/>
      <c r="O11" s="657"/>
      <c r="P11" s="657"/>
      <c r="Q11" s="658"/>
      <c r="R11" s="659">
        <v>491697</v>
      </c>
      <c r="S11" s="660"/>
      <c r="T11" s="660"/>
      <c r="U11" s="660"/>
      <c r="V11" s="660"/>
      <c r="W11" s="660"/>
      <c r="X11" s="660"/>
      <c r="Y11" s="661"/>
      <c r="Z11" s="664">
        <v>4.4000000000000004</v>
      </c>
      <c r="AA11" s="665"/>
      <c r="AB11" s="665"/>
      <c r="AC11" s="671"/>
      <c r="AD11" s="668">
        <v>491697</v>
      </c>
      <c r="AE11" s="660"/>
      <c r="AF11" s="660"/>
      <c r="AG11" s="660"/>
      <c r="AH11" s="660"/>
      <c r="AI11" s="660"/>
      <c r="AJ11" s="660"/>
      <c r="AK11" s="661"/>
      <c r="AL11" s="664">
        <v>7.5</v>
      </c>
      <c r="AM11" s="665"/>
      <c r="AN11" s="665"/>
      <c r="AO11" s="666"/>
      <c r="AP11" s="656" t="s">
        <v>255</v>
      </c>
      <c r="AQ11" s="657"/>
      <c r="AR11" s="657"/>
      <c r="AS11" s="657"/>
      <c r="AT11" s="657"/>
      <c r="AU11" s="657"/>
      <c r="AV11" s="657"/>
      <c r="AW11" s="657"/>
      <c r="AX11" s="657"/>
      <c r="AY11" s="657"/>
      <c r="AZ11" s="657"/>
      <c r="BA11" s="657"/>
      <c r="BB11" s="657"/>
      <c r="BC11" s="657"/>
      <c r="BD11" s="657"/>
      <c r="BE11" s="657"/>
      <c r="BF11" s="658"/>
      <c r="BG11" s="659">
        <v>194713</v>
      </c>
      <c r="BH11" s="660"/>
      <c r="BI11" s="660"/>
      <c r="BJ11" s="660"/>
      <c r="BK11" s="660"/>
      <c r="BL11" s="660"/>
      <c r="BM11" s="660"/>
      <c r="BN11" s="661"/>
      <c r="BO11" s="662">
        <v>7.3</v>
      </c>
      <c r="BP11" s="662"/>
      <c r="BQ11" s="662"/>
      <c r="BR11" s="662"/>
      <c r="BS11" s="663">
        <v>55587</v>
      </c>
      <c r="BT11" s="663"/>
      <c r="BU11" s="663"/>
      <c r="BV11" s="663"/>
      <c r="BW11" s="663"/>
      <c r="BX11" s="663"/>
      <c r="BY11" s="663"/>
      <c r="BZ11" s="663"/>
      <c r="CA11" s="663"/>
      <c r="CB11" s="667"/>
      <c r="CD11" s="656" t="s">
        <v>256</v>
      </c>
      <c r="CE11" s="657"/>
      <c r="CF11" s="657"/>
      <c r="CG11" s="657"/>
      <c r="CH11" s="657"/>
      <c r="CI11" s="657"/>
      <c r="CJ11" s="657"/>
      <c r="CK11" s="657"/>
      <c r="CL11" s="657"/>
      <c r="CM11" s="657"/>
      <c r="CN11" s="657"/>
      <c r="CO11" s="657"/>
      <c r="CP11" s="657"/>
      <c r="CQ11" s="658"/>
      <c r="CR11" s="659">
        <v>491281</v>
      </c>
      <c r="CS11" s="660"/>
      <c r="CT11" s="660"/>
      <c r="CU11" s="660"/>
      <c r="CV11" s="660"/>
      <c r="CW11" s="660"/>
      <c r="CX11" s="660"/>
      <c r="CY11" s="661"/>
      <c r="CZ11" s="662">
        <v>4.5</v>
      </c>
      <c r="DA11" s="662"/>
      <c r="DB11" s="662"/>
      <c r="DC11" s="662"/>
      <c r="DD11" s="668">
        <v>137259</v>
      </c>
      <c r="DE11" s="660"/>
      <c r="DF11" s="660"/>
      <c r="DG11" s="660"/>
      <c r="DH11" s="660"/>
      <c r="DI11" s="660"/>
      <c r="DJ11" s="660"/>
      <c r="DK11" s="660"/>
      <c r="DL11" s="660"/>
      <c r="DM11" s="660"/>
      <c r="DN11" s="660"/>
      <c r="DO11" s="660"/>
      <c r="DP11" s="661"/>
      <c r="DQ11" s="668">
        <v>293688</v>
      </c>
      <c r="DR11" s="660"/>
      <c r="DS11" s="660"/>
      <c r="DT11" s="660"/>
      <c r="DU11" s="660"/>
      <c r="DV11" s="660"/>
      <c r="DW11" s="660"/>
      <c r="DX11" s="660"/>
      <c r="DY11" s="660"/>
      <c r="DZ11" s="660"/>
      <c r="EA11" s="660"/>
      <c r="EB11" s="660"/>
      <c r="EC11" s="669"/>
    </row>
    <row r="12" spans="2:143" ht="11.25" customHeight="1" x14ac:dyDescent="0.2">
      <c r="B12" s="656" t="s">
        <v>257</v>
      </c>
      <c r="C12" s="657"/>
      <c r="D12" s="657"/>
      <c r="E12" s="657"/>
      <c r="F12" s="657"/>
      <c r="G12" s="657"/>
      <c r="H12" s="657"/>
      <c r="I12" s="657"/>
      <c r="J12" s="657"/>
      <c r="K12" s="657"/>
      <c r="L12" s="657"/>
      <c r="M12" s="657"/>
      <c r="N12" s="657"/>
      <c r="O12" s="657"/>
      <c r="P12" s="657"/>
      <c r="Q12" s="658"/>
      <c r="R12" s="659" t="s">
        <v>179</v>
      </c>
      <c r="S12" s="660"/>
      <c r="T12" s="660"/>
      <c r="U12" s="660"/>
      <c r="V12" s="660"/>
      <c r="W12" s="660"/>
      <c r="X12" s="660"/>
      <c r="Y12" s="661"/>
      <c r="Z12" s="662" t="s">
        <v>179</v>
      </c>
      <c r="AA12" s="662"/>
      <c r="AB12" s="662"/>
      <c r="AC12" s="662"/>
      <c r="AD12" s="663" t="s">
        <v>179</v>
      </c>
      <c r="AE12" s="663"/>
      <c r="AF12" s="663"/>
      <c r="AG12" s="663"/>
      <c r="AH12" s="663"/>
      <c r="AI12" s="663"/>
      <c r="AJ12" s="663"/>
      <c r="AK12" s="663"/>
      <c r="AL12" s="664" t="s">
        <v>178</v>
      </c>
      <c r="AM12" s="665"/>
      <c r="AN12" s="665"/>
      <c r="AO12" s="666"/>
      <c r="AP12" s="656" t="s">
        <v>258</v>
      </c>
      <c r="AQ12" s="657"/>
      <c r="AR12" s="657"/>
      <c r="AS12" s="657"/>
      <c r="AT12" s="657"/>
      <c r="AU12" s="657"/>
      <c r="AV12" s="657"/>
      <c r="AW12" s="657"/>
      <c r="AX12" s="657"/>
      <c r="AY12" s="657"/>
      <c r="AZ12" s="657"/>
      <c r="BA12" s="657"/>
      <c r="BB12" s="657"/>
      <c r="BC12" s="657"/>
      <c r="BD12" s="657"/>
      <c r="BE12" s="657"/>
      <c r="BF12" s="658"/>
      <c r="BG12" s="659">
        <v>1314726</v>
      </c>
      <c r="BH12" s="660"/>
      <c r="BI12" s="660"/>
      <c r="BJ12" s="660"/>
      <c r="BK12" s="660"/>
      <c r="BL12" s="660"/>
      <c r="BM12" s="660"/>
      <c r="BN12" s="661"/>
      <c r="BO12" s="662">
        <v>49.1</v>
      </c>
      <c r="BP12" s="662"/>
      <c r="BQ12" s="662"/>
      <c r="BR12" s="662"/>
      <c r="BS12" s="663">
        <v>85608</v>
      </c>
      <c r="BT12" s="663"/>
      <c r="BU12" s="663"/>
      <c r="BV12" s="663"/>
      <c r="BW12" s="663"/>
      <c r="BX12" s="663"/>
      <c r="BY12" s="663"/>
      <c r="BZ12" s="663"/>
      <c r="CA12" s="663"/>
      <c r="CB12" s="667"/>
      <c r="CD12" s="656" t="s">
        <v>259</v>
      </c>
      <c r="CE12" s="657"/>
      <c r="CF12" s="657"/>
      <c r="CG12" s="657"/>
      <c r="CH12" s="657"/>
      <c r="CI12" s="657"/>
      <c r="CJ12" s="657"/>
      <c r="CK12" s="657"/>
      <c r="CL12" s="657"/>
      <c r="CM12" s="657"/>
      <c r="CN12" s="657"/>
      <c r="CO12" s="657"/>
      <c r="CP12" s="657"/>
      <c r="CQ12" s="658"/>
      <c r="CR12" s="659">
        <v>429285</v>
      </c>
      <c r="CS12" s="660"/>
      <c r="CT12" s="660"/>
      <c r="CU12" s="660"/>
      <c r="CV12" s="660"/>
      <c r="CW12" s="660"/>
      <c r="CX12" s="660"/>
      <c r="CY12" s="661"/>
      <c r="CZ12" s="662">
        <v>3.9</v>
      </c>
      <c r="DA12" s="662"/>
      <c r="DB12" s="662"/>
      <c r="DC12" s="662"/>
      <c r="DD12" s="668">
        <v>38361</v>
      </c>
      <c r="DE12" s="660"/>
      <c r="DF12" s="660"/>
      <c r="DG12" s="660"/>
      <c r="DH12" s="660"/>
      <c r="DI12" s="660"/>
      <c r="DJ12" s="660"/>
      <c r="DK12" s="660"/>
      <c r="DL12" s="660"/>
      <c r="DM12" s="660"/>
      <c r="DN12" s="660"/>
      <c r="DO12" s="660"/>
      <c r="DP12" s="661"/>
      <c r="DQ12" s="668">
        <v>288405</v>
      </c>
      <c r="DR12" s="660"/>
      <c r="DS12" s="660"/>
      <c r="DT12" s="660"/>
      <c r="DU12" s="660"/>
      <c r="DV12" s="660"/>
      <c r="DW12" s="660"/>
      <c r="DX12" s="660"/>
      <c r="DY12" s="660"/>
      <c r="DZ12" s="660"/>
      <c r="EA12" s="660"/>
      <c r="EB12" s="660"/>
      <c r="EC12" s="669"/>
    </row>
    <row r="13" spans="2:143" ht="11.25" customHeight="1" x14ac:dyDescent="0.2">
      <c r="B13" s="656" t="s">
        <v>260</v>
      </c>
      <c r="C13" s="657"/>
      <c r="D13" s="657"/>
      <c r="E13" s="657"/>
      <c r="F13" s="657"/>
      <c r="G13" s="657"/>
      <c r="H13" s="657"/>
      <c r="I13" s="657"/>
      <c r="J13" s="657"/>
      <c r="K13" s="657"/>
      <c r="L13" s="657"/>
      <c r="M13" s="657"/>
      <c r="N13" s="657"/>
      <c r="O13" s="657"/>
      <c r="P13" s="657"/>
      <c r="Q13" s="658"/>
      <c r="R13" s="659" t="s">
        <v>179</v>
      </c>
      <c r="S13" s="660"/>
      <c r="T13" s="660"/>
      <c r="U13" s="660"/>
      <c r="V13" s="660"/>
      <c r="W13" s="660"/>
      <c r="X13" s="660"/>
      <c r="Y13" s="661"/>
      <c r="Z13" s="662" t="s">
        <v>179</v>
      </c>
      <c r="AA13" s="662"/>
      <c r="AB13" s="662"/>
      <c r="AC13" s="662"/>
      <c r="AD13" s="663" t="s">
        <v>179</v>
      </c>
      <c r="AE13" s="663"/>
      <c r="AF13" s="663"/>
      <c r="AG13" s="663"/>
      <c r="AH13" s="663"/>
      <c r="AI13" s="663"/>
      <c r="AJ13" s="663"/>
      <c r="AK13" s="663"/>
      <c r="AL13" s="664" t="s">
        <v>179</v>
      </c>
      <c r="AM13" s="665"/>
      <c r="AN13" s="665"/>
      <c r="AO13" s="666"/>
      <c r="AP13" s="656" t="s">
        <v>261</v>
      </c>
      <c r="AQ13" s="657"/>
      <c r="AR13" s="657"/>
      <c r="AS13" s="657"/>
      <c r="AT13" s="657"/>
      <c r="AU13" s="657"/>
      <c r="AV13" s="657"/>
      <c r="AW13" s="657"/>
      <c r="AX13" s="657"/>
      <c r="AY13" s="657"/>
      <c r="AZ13" s="657"/>
      <c r="BA13" s="657"/>
      <c r="BB13" s="657"/>
      <c r="BC13" s="657"/>
      <c r="BD13" s="657"/>
      <c r="BE13" s="657"/>
      <c r="BF13" s="658"/>
      <c r="BG13" s="659">
        <v>1285249</v>
      </c>
      <c r="BH13" s="660"/>
      <c r="BI13" s="660"/>
      <c r="BJ13" s="660"/>
      <c r="BK13" s="660"/>
      <c r="BL13" s="660"/>
      <c r="BM13" s="660"/>
      <c r="BN13" s="661"/>
      <c r="BO13" s="662">
        <v>48</v>
      </c>
      <c r="BP13" s="662"/>
      <c r="BQ13" s="662"/>
      <c r="BR13" s="662"/>
      <c r="BS13" s="663">
        <v>85608</v>
      </c>
      <c r="BT13" s="663"/>
      <c r="BU13" s="663"/>
      <c r="BV13" s="663"/>
      <c r="BW13" s="663"/>
      <c r="BX13" s="663"/>
      <c r="BY13" s="663"/>
      <c r="BZ13" s="663"/>
      <c r="CA13" s="663"/>
      <c r="CB13" s="667"/>
      <c r="CD13" s="656" t="s">
        <v>262</v>
      </c>
      <c r="CE13" s="657"/>
      <c r="CF13" s="657"/>
      <c r="CG13" s="657"/>
      <c r="CH13" s="657"/>
      <c r="CI13" s="657"/>
      <c r="CJ13" s="657"/>
      <c r="CK13" s="657"/>
      <c r="CL13" s="657"/>
      <c r="CM13" s="657"/>
      <c r="CN13" s="657"/>
      <c r="CO13" s="657"/>
      <c r="CP13" s="657"/>
      <c r="CQ13" s="658"/>
      <c r="CR13" s="659">
        <v>1617633</v>
      </c>
      <c r="CS13" s="660"/>
      <c r="CT13" s="660"/>
      <c r="CU13" s="660"/>
      <c r="CV13" s="660"/>
      <c r="CW13" s="660"/>
      <c r="CX13" s="660"/>
      <c r="CY13" s="661"/>
      <c r="CZ13" s="662">
        <v>14.9</v>
      </c>
      <c r="DA13" s="662"/>
      <c r="DB13" s="662"/>
      <c r="DC13" s="662"/>
      <c r="DD13" s="668">
        <v>557045</v>
      </c>
      <c r="DE13" s="660"/>
      <c r="DF13" s="660"/>
      <c r="DG13" s="660"/>
      <c r="DH13" s="660"/>
      <c r="DI13" s="660"/>
      <c r="DJ13" s="660"/>
      <c r="DK13" s="660"/>
      <c r="DL13" s="660"/>
      <c r="DM13" s="660"/>
      <c r="DN13" s="660"/>
      <c r="DO13" s="660"/>
      <c r="DP13" s="661"/>
      <c r="DQ13" s="668">
        <v>1095319</v>
      </c>
      <c r="DR13" s="660"/>
      <c r="DS13" s="660"/>
      <c r="DT13" s="660"/>
      <c r="DU13" s="660"/>
      <c r="DV13" s="660"/>
      <c r="DW13" s="660"/>
      <c r="DX13" s="660"/>
      <c r="DY13" s="660"/>
      <c r="DZ13" s="660"/>
      <c r="EA13" s="660"/>
      <c r="EB13" s="660"/>
      <c r="EC13" s="669"/>
    </row>
    <row r="14" spans="2:143" ht="11.25" customHeight="1" x14ac:dyDescent="0.2">
      <c r="B14" s="656" t="s">
        <v>263</v>
      </c>
      <c r="C14" s="657"/>
      <c r="D14" s="657"/>
      <c r="E14" s="657"/>
      <c r="F14" s="657"/>
      <c r="G14" s="657"/>
      <c r="H14" s="657"/>
      <c r="I14" s="657"/>
      <c r="J14" s="657"/>
      <c r="K14" s="657"/>
      <c r="L14" s="657"/>
      <c r="M14" s="657"/>
      <c r="N14" s="657"/>
      <c r="O14" s="657"/>
      <c r="P14" s="657"/>
      <c r="Q14" s="658"/>
      <c r="R14" s="659">
        <v>223</v>
      </c>
      <c r="S14" s="660"/>
      <c r="T14" s="660"/>
      <c r="U14" s="660"/>
      <c r="V14" s="660"/>
      <c r="W14" s="660"/>
      <c r="X14" s="660"/>
      <c r="Y14" s="661"/>
      <c r="Z14" s="662">
        <v>0</v>
      </c>
      <c r="AA14" s="662"/>
      <c r="AB14" s="662"/>
      <c r="AC14" s="662"/>
      <c r="AD14" s="663">
        <v>223</v>
      </c>
      <c r="AE14" s="663"/>
      <c r="AF14" s="663"/>
      <c r="AG14" s="663"/>
      <c r="AH14" s="663"/>
      <c r="AI14" s="663"/>
      <c r="AJ14" s="663"/>
      <c r="AK14" s="663"/>
      <c r="AL14" s="664">
        <v>0</v>
      </c>
      <c r="AM14" s="665"/>
      <c r="AN14" s="665"/>
      <c r="AO14" s="666"/>
      <c r="AP14" s="656" t="s">
        <v>264</v>
      </c>
      <c r="AQ14" s="657"/>
      <c r="AR14" s="657"/>
      <c r="AS14" s="657"/>
      <c r="AT14" s="657"/>
      <c r="AU14" s="657"/>
      <c r="AV14" s="657"/>
      <c r="AW14" s="657"/>
      <c r="AX14" s="657"/>
      <c r="AY14" s="657"/>
      <c r="AZ14" s="657"/>
      <c r="BA14" s="657"/>
      <c r="BB14" s="657"/>
      <c r="BC14" s="657"/>
      <c r="BD14" s="657"/>
      <c r="BE14" s="657"/>
      <c r="BF14" s="658"/>
      <c r="BG14" s="659">
        <v>75429</v>
      </c>
      <c r="BH14" s="660"/>
      <c r="BI14" s="660"/>
      <c r="BJ14" s="660"/>
      <c r="BK14" s="660"/>
      <c r="BL14" s="660"/>
      <c r="BM14" s="660"/>
      <c r="BN14" s="661"/>
      <c r="BO14" s="662">
        <v>2.8</v>
      </c>
      <c r="BP14" s="662"/>
      <c r="BQ14" s="662"/>
      <c r="BR14" s="662"/>
      <c r="BS14" s="663" t="s">
        <v>178</v>
      </c>
      <c r="BT14" s="663"/>
      <c r="BU14" s="663"/>
      <c r="BV14" s="663"/>
      <c r="BW14" s="663"/>
      <c r="BX14" s="663"/>
      <c r="BY14" s="663"/>
      <c r="BZ14" s="663"/>
      <c r="CA14" s="663"/>
      <c r="CB14" s="667"/>
      <c r="CD14" s="656" t="s">
        <v>265</v>
      </c>
      <c r="CE14" s="657"/>
      <c r="CF14" s="657"/>
      <c r="CG14" s="657"/>
      <c r="CH14" s="657"/>
      <c r="CI14" s="657"/>
      <c r="CJ14" s="657"/>
      <c r="CK14" s="657"/>
      <c r="CL14" s="657"/>
      <c r="CM14" s="657"/>
      <c r="CN14" s="657"/>
      <c r="CO14" s="657"/>
      <c r="CP14" s="657"/>
      <c r="CQ14" s="658"/>
      <c r="CR14" s="659">
        <v>367948</v>
      </c>
      <c r="CS14" s="660"/>
      <c r="CT14" s="660"/>
      <c r="CU14" s="660"/>
      <c r="CV14" s="660"/>
      <c r="CW14" s="660"/>
      <c r="CX14" s="660"/>
      <c r="CY14" s="661"/>
      <c r="CZ14" s="662">
        <v>3.4</v>
      </c>
      <c r="DA14" s="662"/>
      <c r="DB14" s="662"/>
      <c r="DC14" s="662"/>
      <c r="DD14" s="668">
        <v>60955</v>
      </c>
      <c r="DE14" s="660"/>
      <c r="DF14" s="660"/>
      <c r="DG14" s="660"/>
      <c r="DH14" s="660"/>
      <c r="DI14" s="660"/>
      <c r="DJ14" s="660"/>
      <c r="DK14" s="660"/>
      <c r="DL14" s="660"/>
      <c r="DM14" s="660"/>
      <c r="DN14" s="660"/>
      <c r="DO14" s="660"/>
      <c r="DP14" s="661"/>
      <c r="DQ14" s="668">
        <v>308448</v>
      </c>
      <c r="DR14" s="660"/>
      <c r="DS14" s="660"/>
      <c r="DT14" s="660"/>
      <c r="DU14" s="660"/>
      <c r="DV14" s="660"/>
      <c r="DW14" s="660"/>
      <c r="DX14" s="660"/>
      <c r="DY14" s="660"/>
      <c r="DZ14" s="660"/>
      <c r="EA14" s="660"/>
      <c r="EB14" s="660"/>
      <c r="EC14" s="669"/>
    </row>
    <row r="15" spans="2:143" ht="11.25" customHeight="1" x14ac:dyDescent="0.2">
      <c r="B15" s="656" t="s">
        <v>266</v>
      </c>
      <c r="C15" s="657"/>
      <c r="D15" s="657"/>
      <c r="E15" s="657"/>
      <c r="F15" s="657"/>
      <c r="G15" s="657"/>
      <c r="H15" s="657"/>
      <c r="I15" s="657"/>
      <c r="J15" s="657"/>
      <c r="K15" s="657"/>
      <c r="L15" s="657"/>
      <c r="M15" s="657"/>
      <c r="N15" s="657"/>
      <c r="O15" s="657"/>
      <c r="P15" s="657"/>
      <c r="Q15" s="658"/>
      <c r="R15" s="659" t="s">
        <v>178</v>
      </c>
      <c r="S15" s="660"/>
      <c r="T15" s="660"/>
      <c r="U15" s="660"/>
      <c r="V15" s="660"/>
      <c r="W15" s="660"/>
      <c r="X15" s="660"/>
      <c r="Y15" s="661"/>
      <c r="Z15" s="662" t="s">
        <v>178</v>
      </c>
      <c r="AA15" s="662"/>
      <c r="AB15" s="662"/>
      <c r="AC15" s="662"/>
      <c r="AD15" s="663" t="s">
        <v>178</v>
      </c>
      <c r="AE15" s="663"/>
      <c r="AF15" s="663"/>
      <c r="AG15" s="663"/>
      <c r="AH15" s="663"/>
      <c r="AI15" s="663"/>
      <c r="AJ15" s="663"/>
      <c r="AK15" s="663"/>
      <c r="AL15" s="664" t="s">
        <v>178</v>
      </c>
      <c r="AM15" s="665"/>
      <c r="AN15" s="665"/>
      <c r="AO15" s="666"/>
      <c r="AP15" s="656" t="s">
        <v>267</v>
      </c>
      <c r="AQ15" s="657"/>
      <c r="AR15" s="657"/>
      <c r="AS15" s="657"/>
      <c r="AT15" s="657"/>
      <c r="AU15" s="657"/>
      <c r="AV15" s="657"/>
      <c r="AW15" s="657"/>
      <c r="AX15" s="657"/>
      <c r="AY15" s="657"/>
      <c r="AZ15" s="657"/>
      <c r="BA15" s="657"/>
      <c r="BB15" s="657"/>
      <c r="BC15" s="657"/>
      <c r="BD15" s="657"/>
      <c r="BE15" s="657"/>
      <c r="BF15" s="658"/>
      <c r="BG15" s="659">
        <v>119942</v>
      </c>
      <c r="BH15" s="660"/>
      <c r="BI15" s="660"/>
      <c r="BJ15" s="660"/>
      <c r="BK15" s="660"/>
      <c r="BL15" s="660"/>
      <c r="BM15" s="660"/>
      <c r="BN15" s="661"/>
      <c r="BO15" s="662">
        <v>4.5</v>
      </c>
      <c r="BP15" s="662"/>
      <c r="BQ15" s="662"/>
      <c r="BR15" s="662"/>
      <c r="BS15" s="663" t="s">
        <v>178</v>
      </c>
      <c r="BT15" s="663"/>
      <c r="BU15" s="663"/>
      <c r="BV15" s="663"/>
      <c r="BW15" s="663"/>
      <c r="BX15" s="663"/>
      <c r="BY15" s="663"/>
      <c r="BZ15" s="663"/>
      <c r="CA15" s="663"/>
      <c r="CB15" s="667"/>
      <c r="CD15" s="656" t="s">
        <v>268</v>
      </c>
      <c r="CE15" s="657"/>
      <c r="CF15" s="657"/>
      <c r="CG15" s="657"/>
      <c r="CH15" s="657"/>
      <c r="CI15" s="657"/>
      <c r="CJ15" s="657"/>
      <c r="CK15" s="657"/>
      <c r="CL15" s="657"/>
      <c r="CM15" s="657"/>
      <c r="CN15" s="657"/>
      <c r="CO15" s="657"/>
      <c r="CP15" s="657"/>
      <c r="CQ15" s="658"/>
      <c r="CR15" s="659">
        <v>1245791</v>
      </c>
      <c r="CS15" s="660"/>
      <c r="CT15" s="660"/>
      <c r="CU15" s="660"/>
      <c r="CV15" s="660"/>
      <c r="CW15" s="660"/>
      <c r="CX15" s="660"/>
      <c r="CY15" s="661"/>
      <c r="CZ15" s="662">
        <v>11.5</v>
      </c>
      <c r="DA15" s="662"/>
      <c r="DB15" s="662"/>
      <c r="DC15" s="662"/>
      <c r="DD15" s="668">
        <v>84926</v>
      </c>
      <c r="DE15" s="660"/>
      <c r="DF15" s="660"/>
      <c r="DG15" s="660"/>
      <c r="DH15" s="660"/>
      <c r="DI15" s="660"/>
      <c r="DJ15" s="660"/>
      <c r="DK15" s="660"/>
      <c r="DL15" s="660"/>
      <c r="DM15" s="660"/>
      <c r="DN15" s="660"/>
      <c r="DO15" s="660"/>
      <c r="DP15" s="661"/>
      <c r="DQ15" s="668">
        <v>1078159</v>
      </c>
      <c r="DR15" s="660"/>
      <c r="DS15" s="660"/>
      <c r="DT15" s="660"/>
      <c r="DU15" s="660"/>
      <c r="DV15" s="660"/>
      <c r="DW15" s="660"/>
      <c r="DX15" s="660"/>
      <c r="DY15" s="660"/>
      <c r="DZ15" s="660"/>
      <c r="EA15" s="660"/>
      <c r="EB15" s="660"/>
      <c r="EC15" s="669"/>
    </row>
    <row r="16" spans="2:143" ht="11.25" customHeight="1" x14ac:dyDescent="0.2">
      <c r="B16" s="656" t="s">
        <v>269</v>
      </c>
      <c r="C16" s="657"/>
      <c r="D16" s="657"/>
      <c r="E16" s="657"/>
      <c r="F16" s="657"/>
      <c r="G16" s="657"/>
      <c r="H16" s="657"/>
      <c r="I16" s="657"/>
      <c r="J16" s="657"/>
      <c r="K16" s="657"/>
      <c r="L16" s="657"/>
      <c r="M16" s="657"/>
      <c r="N16" s="657"/>
      <c r="O16" s="657"/>
      <c r="P16" s="657"/>
      <c r="Q16" s="658"/>
      <c r="R16" s="659">
        <v>10535</v>
      </c>
      <c r="S16" s="660"/>
      <c r="T16" s="660"/>
      <c r="U16" s="660"/>
      <c r="V16" s="660"/>
      <c r="W16" s="660"/>
      <c r="X16" s="660"/>
      <c r="Y16" s="661"/>
      <c r="Z16" s="662">
        <v>0.1</v>
      </c>
      <c r="AA16" s="662"/>
      <c r="AB16" s="662"/>
      <c r="AC16" s="662"/>
      <c r="AD16" s="663">
        <v>10535</v>
      </c>
      <c r="AE16" s="663"/>
      <c r="AF16" s="663"/>
      <c r="AG16" s="663"/>
      <c r="AH16" s="663"/>
      <c r="AI16" s="663"/>
      <c r="AJ16" s="663"/>
      <c r="AK16" s="663"/>
      <c r="AL16" s="664">
        <v>0.2</v>
      </c>
      <c r="AM16" s="665"/>
      <c r="AN16" s="665"/>
      <c r="AO16" s="666"/>
      <c r="AP16" s="656" t="s">
        <v>270</v>
      </c>
      <c r="AQ16" s="657"/>
      <c r="AR16" s="657"/>
      <c r="AS16" s="657"/>
      <c r="AT16" s="657"/>
      <c r="AU16" s="657"/>
      <c r="AV16" s="657"/>
      <c r="AW16" s="657"/>
      <c r="AX16" s="657"/>
      <c r="AY16" s="657"/>
      <c r="AZ16" s="657"/>
      <c r="BA16" s="657"/>
      <c r="BB16" s="657"/>
      <c r="BC16" s="657"/>
      <c r="BD16" s="657"/>
      <c r="BE16" s="657"/>
      <c r="BF16" s="658"/>
      <c r="BG16" s="659" t="s">
        <v>178</v>
      </c>
      <c r="BH16" s="660"/>
      <c r="BI16" s="660"/>
      <c r="BJ16" s="660"/>
      <c r="BK16" s="660"/>
      <c r="BL16" s="660"/>
      <c r="BM16" s="660"/>
      <c r="BN16" s="661"/>
      <c r="BO16" s="662" t="s">
        <v>178</v>
      </c>
      <c r="BP16" s="662"/>
      <c r="BQ16" s="662"/>
      <c r="BR16" s="662"/>
      <c r="BS16" s="663" t="s">
        <v>179</v>
      </c>
      <c r="BT16" s="663"/>
      <c r="BU16" s="663"/>
      <c r="BV16" s="663"/>
      <c r="BW16" s="663"/>
      <c r="BX16" s="663"/>
      <c r="BY16" s="663"/>
      <c r="BZ16" s="663"/>
      <c r="CA16" s="663"/>
      <c r="CB16" s="667"/>
      <c r="CD16" s="656" t="s">
        <v>271</v>
      </c>
      <c r="CE16" s="657"/>
      <c r="CF16" s="657"/>
      <c r="CG16" s="657"/>
      <c r="CH16" s="657"/>
      <c r="CI16" s="657"/>
      <c r="CJ16" s="657"/>
      <c r="CK16" s="657"/>
      <c r="CL16" s="657"/>
      <c r="CM16" s="657"/>
      <c r="CN16" s="657"/>
      <c r="CO16" s="657"/>
      <c r="CP16" s="657"/>
      <c r="CQ16" s="658"/>
      <c r="CR16" s="659">
        <v>7</v>
      </c>
      <c r="CS16" s="660"/>
      <c r="CT16" s="660"/>
      <c r="CU16" s="660"/>
      <c r="CV16" s="660"/>
      <c r="CW16" s="660"/>
      <c r="CX16" s="660"/>
      <c r="CY16" s="661"/>
      <c r="CZ16" s="662">
        <v>0</v>
      </c>
      <c r="DA16" s="662"/>
      <c r="DB16" s="662"/>
      <c r="DC16" s="662"/>
      <c r="DD16" s="668" t="s">
        <v>179</v>
      </c>
      <c r="DE16" s="660"/>
      <c r="DF16" s="660"/>
      <c r="DG16" s="660"/>
      <c r="DH16" s="660"/>
      <c r="DI16" s="660"/>
      <c r="DJ16" s="660"/>
      <c r="DK16" s="660"/>
      <c r="DL16" s="660"/>
      <c r="DM16" s="660"/>
      <c r="DN16" s="660"/>
      <c r="DO16" s="660"/>
      <c r="DP16" s="661"/>
      <c r="DQ16" s="668">
        <v>7</v>
      </c>
      <c r="DR16" s="660"/>
      <c r="DS16" s="660"/>
      <c r="DT16" s="660"/>
      <c r="DU16" s="660"/>
      <c r="DV16" s="660"/>
      <c r="DW16" s="660"/>
      <c r="DX16" s="660"/>
      <c r="DY16" s="660"/>
      <c r="DZ16" s="660"/>
      <c r="EA16" s="660"/>
      <c r="EB16" s="660"/>
      <c r="EC16" s="669"/>
    </row>
    <row r="17" spans="2:133" ht="11.25" customHeight="1" x14ac:dyDescent="0.2">
      <c r="B17" s="656" t="s">
        <v>272</v>
      </c>
      <c r="C17" s="657"/>
      <c r="D17" s="657"/>
      <c r="E17" s="657"/>
      <c r="F17" s="657"/>
      <c r="G17" s="657"/>
      <c r="H17" s="657"/>
      <c r="I17" s="657"/>
      <c r="J17" s="657"/>
      <c r="K17" s="657"/>
      <c r="L17" s="657"/>
      <c r="M17" s="657"/>
      <c r="N17" s="657"/>
      <c r="O17" s="657"/>
      <c r="P17" s="657"/>
      <c r="Q17" s="658"/>
      <c r="R17" s="659">
        <v>49729</v>
      </c>
      <c r="S17" s="660"/>
      <c r="T17" s="660"/>
      <c r="U17" s="660"/>
      <c r="V17" s="660"/>
      <c r="W17" s="660"/>
      <c r="X17" s="660"/>
      <c r="Y17" s="661"/>
      <c r="Z17" s="662">
        <v>0.4</v>
      </c>
      <c r="AA17" s="662"/>
      <c r="AB17" s="662"/>
      <c r="AC17" s="662"/>
      <c r="AD17" s="663">
        <v>49729</v>
      </c>
      <c r="AE17" s="663"/>
      <c r="AF17" s="663"/>
      <c r="AG17" s="663"/>
      <c r="AH17" s="663"/>
      <c r="AI17" s="663"/>
      <c r="AJ17" s="663"/>
      <c r="AK17" s="663"/>
      <c r="AL17" s="664">
        <v>0.8</v>
      </c>
      <c r="AM17" s="665"/>
      <c r="AN17" s="665"/>
      <c r="AO17" s="666"/>
      <c r="AP17" s="656" t="s">
        <v>273</v>
      </c>
      <c r="AQ17" s="657"/>
      <c r="AR17" s="657"/>
      <c r="AS17" s="657"/>
      <c r="AT17" s="657"/>
      <c r="AU17" s="657"/>
      <c r="AV17" s="657"/>
      <c r="AW17" s="657"/>
      <c r="AX17" s="657"/>
      <c r="AY17" s="657"/>
      <c r="AZ17" s="657"/>
      <c r="BA17" s="657"/>
      <c r="BB17" s="657"/>
      <c r="BC17" s="657"/>
      <c r="BD17" s="657"/>
      <c r="BE17" s="657"/>
      <c r="BF17" s="658"/>
      <c r="BG17" s="659" t="s">
        <v>178</v>
      </c>
      <c r="BH17" s="660"/>
      <c r="BI17" s="660"/>
      <c r="BJ17" s="660"/>
      <c r="BK17" s="660"/>
      <c r="BL17" s="660"/>
      <c r="BM17" s="660"/>
      <c r="BN17" s="661"/>
      <c r="BO17" s="662" t="s">
        <v>179</v>
      </c>
      <c r="BP17" s="662"/>
      <c r="BQ17" s="662"/>
      <c r="BR17" s="662"/>
      <c r="BS17" s="663" t="s">
        <v>179</v>
      </c>
      <c r="BT17" s="663"/>
      <c r="BU17" s="663"/>
      <c r="BV17" s="663"/>
      <c r="BW17" s="663"/>
      <c r="BX17" s="663"/>
      <c r="BY17" s="663"/>
      <c r="BZ17" s="663"/>
      <c r="CA17" s="663"/>
      <c r="CB17" s="667"/>
      <c r="CD17" s="656" t="s">
        <v>274</v>
      </c>
      <c r="CE17" s="657"/>
      <c r="CF17" s="657"/>
      <c r="CG17" s="657"/>
      <c r="CH17" s="657"/>
      <c r="CI17" s="657"/>
      <c r="CJ17" s="657"/>
      <c r="CK17" s="657"/>
      <c r="CL17" s="657"/>
      <c r="CM17" s="657"/>
      <c r="CN17" s="657"/>
      <c r="CO17" s="657"/>
      <c r="CP17" s="657"/>
      <c r="CQ17" s="658"/>
      <c r="CR17" s="659">
        <v>970008</v>
      </c>
      <c r="CS17" s="660"/>
      <c r="CT17" s="660"/>
      <c r="CU17" s="660"/>
      <c r="CV17" s="660"/>
      <c r="CW17" s="660"/>
      <c r="CX17" s="660"/>
      <c r="CY17" s="661"/>
      <c r="CZ17" s="662">
        <v>8.9</v>
      </c>
      <c r="DA17" s="662"/>
      <c r="DB17" s="662"/>
      <c r="DC17" s="662"/>
      <c r="DD17" s="668" t="s">
        <v>179</v>
      </c>
      <c r="DE17" s="660"/>
      <c r="DF17" s="660"/>
      <c r="DG17" s="660"/>
      <c r="DH17" s="660"/>
      <c r="DI17" s="660"/>
      <c r="DJ17" s="660"/>
      <c r="DK17" s="660"/>
      <c r="DL17" s="660"/>
      <c r="DM17" s="660"/>
      <c r="DN17" s="660"/>
      <c r="DO17" s="660"/>
      <c r="DP17" s="661"/>
      <c r="DQ17" s="668">
        <v>889379</v>
      </c>
      <c r="DR17" s="660"/>
      <c r="DS17" s="660"/>
      <c r="DT17" s="660"/>
      <c r="DU17" s="660"/>
      <c r="DV17" s="660"/>
      <c r="DW17" s="660"/>
      <c r="DX17" s="660"/>
      <c r="DY17" s="660"/>
      <c r="DZ17" s="660"/>
      <c r="EA17" s="660"/>
      <c r="EB17" s="660"/>
      <c r="EC17" s="669"/>
    </row>
    <row r="18" spans="2:133" ht="11.25" customHeight="1" x14ac:dyDescent="0.2">
      <c r="B18" s="656" t="s">
        <v>275</v>
      </c>
      <c r="C18" s="657"/>
      <c r="D18" s="657"/>
      <c r="E18" s="657"/>
      <c r="F18" s="657"/>
      <c r="G18" s="657"/>
      <c r="H18" s="657"/>
      <c r="I18" s="657"/>
      <c r="J18" s="657"/>
      <c r="K18" s="657"/>
      <c r="L18" s="657"/>
      <c r="M18" s="657"/>
      <c r="N18" s="657"/>
      <c r="O18" s="657"/>
      <c r="P18" s="657"/>
      <c r="Q18" s="658"/>
      <c r="R18" s="659">
        <v>15229</v>
      </c>
      <c r="S18" s="660"/>
      <c r="T18" s="660"/>
      <c r="U18" s="660"/>
      <c r="V18" s="660"/>
      <c r="W18" s="660"/>
      <c r="X18" s="660"/>
      <c r="Y18" s="661"/>
      <c r="Z18" s="662">
        <v>0.1</v>
      </c>
      <c r="AA18" s="662"/>
      <c r="AB18" s="662"/>
      <c r="AC18" s="662"/>
      <c r="AD18" s="663">
        <v>15229</v>
      </c>
      <c r="AE18" s="663"/>
      <c r="AF18" s="663"/>
      <c r="AG18" s="663"/>
      <c r="AH18" s="663"/>
      <c r="AI18" s="663"/>
      <c r="AJ18" s="663"/>
      <c r="AK18" s="663"/>
      <c r="AL18" s="664">
        <v>0.2</v>
      </c>
      <c r="AM18" s="665"/>
      <c r="AN18" s="665"/>
      <c r="AO18" s="666"/>
      <c r="AP18" s="656" t="s">
        <v>276</v>
      </c>
      <c r="AQ18" s="657"/>
      <c r="AR18" s="657"/>
      <c r="AS18" s="657"/>
      <c r="AT18" s="657"/>
      <c r="AU18" s="657"/>
      <c r="AV18" s="657"/>
      <c r="AW18" s="657"/>
      <c r="AX18" s="657"/>
      <c r="AY18" s="657"/>
      <c r="AZ18" s="657"/>
      <c r="BA18" s="657"/>
      <c r="BB18" s="657"/>
      <c r="BC18" s="657"/>
      <c r="BD18" s="657"/>
      <c r="BE18" s="657"/>
      <c r="BF18" s="658"/>
      <c r="BG18" s="659" t="s">
        <v>179</v>
      </c>
      <c r="BH18" s="660"/>
      <c r="BI18" s="660"/>
      <c r="BJ18" s="660"/>
      <c r="BK18" s="660"/>
      <c r="BL18" s="660"/>
      <c r="BM18" s="660"/>
      <c r="BN18" s="661"/>
      <c r="BO18" s="662" t="s">
        <v>179</v>
      </c>
      <c r="BP18" s="662"/>
      <c r="BQ18" s="662"/>
      <c r="BR18" s="662"/>
      <c r="BS18" s="663" t="s">
        <v>179</v>
      </c>
      <c r="BT18" s="663"/>
      <c r="BU18" s="663"/>
      <c r="BV18" s="663"/>
      <c r="BW18" s="663"/>
      <c r="BX18" s="663"/>
      <c r="BY18" s="663"/>
      <c r="BZ18" s="663"/>
      <c r="CA18" s="663"/>
      <c r="CB18" s="667"/>
      <c r="CD18" s="656" t="s">
        <v>277</v>
      </c>
      <c r="CE18" s="657"/>
      <c r="CF18" s="657"/>
      <c r="CG18" s="657"/>
      <c r="CH18" s="657"/>
      <c r="CI18" s="657"/>
      <c r="CJ18" s="657"/>
      <c r="CK18" s="657"/>
      <c r="CL18" s="657"/>
      <c r="CM18" s="657"/>
      <c r="CN18" s="657"/>
      <c r="CO18" s="657"/>
      <c r="CP18" s="657"/>
      <c r="CQ18" s="658"/>
      <c r="CR18" s="659" t="s">
        <v>179</v>
      </c>
      <c r="CS18" s="660"/>
      <c r="CT18" s="660"/>
      <c r="CU18" s="660"/>
      <c r="CV18" s="660"/>
      <c r="CW18" s="660"/>
      <c r="CX18" s="660"/>
      <c r="CY18" s="661"/>
      <c r="CZ18" s="662" t="s">
        <v>178</v>
      </c>
      <c r="DA18" s="662"/>
      <c r="DB18" s="662"/>
      <c r="DC18" s="662"/>
      <c r="DD18" s="668" t="s">
        <v>178</v>
      </c>
      <c r="DE18" s="660"/>
      <c r="DF18" s="660"/>
      <c r="DG18" s="660"/>
      <c r="DH18" s="660"/>
      <c r="DI18" s="660"/>
      <c r="DJ18" s="660"/>
      <c r="DK18" s="660"/>
      <c r="DL18" s="660"/>
      <c r="DM18" s="660"/>
      <c r="DN18" s="660"/>
      <c r="DO18" s="660"/>
      <c r="DP18" s="661"/>
      <c r="DQ18" s="668" t="s">
        <v>178</v>
      </c>
      <c r="DR18" s="660"/>
      <c r="DS18" s="660"/>
      <c r="DT18" s="660"/>
      <c r="DU18" s="660"/>
      <c r="DV18" s="660"/>
      <c r="DW18" s="660"/>
      <c r="DX18" s="660"/>
      <c r="DY18" s="660"/>
      <c r="DZ18" s="660"/>
      <c r="EA18" s="660"/>
      <c r="EB18" s="660"/>
      <c r="EC18" s="669"/>
    </row>
    <row r="19" spans="2:133" ht="11.25" customHeight="1" x14ac:dyDescent="0.2">
      <c r="B19" s="656" t="s">
        <v>278</v>
      </c>
      <c r="C19" s="657"/>
      <c r="D19" s="657"/>
      <c r="E19" s="657"/>
      <c r="F19" s="657"/>
      <c r="G19" s="657"/>
      <c r="H19" s="657"/>
      <c r="I19" s="657"/>
      <c r="J19" s="657"/>
      <c r="K19" s="657"/>
      <c r="L19" s="657"/>
      <c r="M19" s="657"/>
      <c r="N19" s="657"/>
      <c r="O19" s="657"/>
      <c r="P19" s="657"/>
      <c r="Q19" s="658"/>
      <c r="R19" s="659">
        <v>13991</v>
      </c>
      <c r="S19" s="660"/>
      <c r="T19" s="660"/>
      <c r="U19" s="660"/>
      <c r="V19" s="660"/>
      <c r="W19" s="660"/>
      <c r="X19" s="660"/>
      <c r="Y19" s="661"/>
      <c r="Z19" s="662">
        <v>0.1</v>
      </c>
      <c r="AA19" s="662"/>
      <c r="AB19" s="662"/>
      <c r="AC19" s="662"/>
      <c r="AD19" s="663">
        <v>13991</v>
      </c>
      <c r="AE19" s="663"/>
      <c r="AF19" s="663"/>
      <c r="AG19" s="663"/>
      <c r="AH19" s="663"/>
      <c r="AI19" s="663"/>
      <c r="AJ19" s="663"/>
      <c r="AK19" s="663"/>
      <c r="AL19" s="664">
        <v>0.2</v>
      </c>
      <c r="AM19" s="665"/>
      <c r="AN19" s="665"/>
      <c r="AO19" s="666"/>
      <c r="AP19" s="656" t="s">
        <v>279</v>
      </c>
      <c r="AQ19" s="657"/>
      <c r="AR19" s="657"/>
      <c r="AS19" s="657"/>
      <c r="AT19" s="657"/>
      <c r="AU19" s="657"/>
      <c r="AV19" s="657"/>
      <c r="AW19" s="657"/>
      <c r="AX19" s="657"/>
      <c r="AY19" s="657"/>
      <c r="AZ19" s="657"/>
      <c r="BA19" s="657"/>
      <c r="BB19" s="657"/>
      <c r="BC19" s="657"/>
      <c r="BD19" s="657"/>
      <c r="BE19" s="657"/>
      <c r="BF19" s="658"/>
      <c r="BG19" s="659">
        <v>1633</v>
      </c>
      <c r="BH19" s="660"/>
      <c r="BI19" s="660"/>
      <c r="BJ19" s="660"/>
      <c r="BK19" s="660"/>
      <c r="BL19" s="660"/>
      <c r="BM19" s="660"/>
      <c r="BN19" s="661"/>
      <c r="BO19" s="662">
        <v>0.1</v>
      </c>
      <c r="BP19" s="662"/>
      <c r="BQ19" s="662"/>
      <c r="BR19" s="662"/>
      <c r="BS19" s="663" t="s">
        <v>178</v>
      </c>
      <c r="BT19" s="663"/>
      <c r="BU19" s="663"/>
      <c r="BV19" s="663"/>
      <c r="BW19" s="663"/>
      <c r="BX19" s="663"/>
      <c r="BY19" s="663"/>
      <c r="BZ19" s="663"/>
      <c r="CA19" s="663"/>
      <c r="CB19" s="667"/>
      <c r="CD19" s="656" t="s">
        <v>280</v>
      </c>
      <c r="CE19" s="657"/>
      <c r="CF19" s="657"/>
      <c r="CG19" s="657"/>
      <c r="CH19" s="657"/>
      <c r="CI19" s="657"/>
      <c r="CJ19" s="657"/>
      <c r="CK19" s="657"/>
      <c r="CL19" s="657"/>
      <c r="CM19" s="657"/>
      <c r="CN19" s="657"/>
      <c r="CO19" s="657"/>
      <c r="CP19" s="657"/>
      <c r="CQ19" s="658"/>
      <c r="CR19" s="659" t="s">
        <v>179</v>
      </c>
      <c r="CS19" s="660"/>
      <c r="CT19" s="660"/>
      <c r="CU19" s="660"/>
      <c r="CV19" s="660"/>
      <c r="CW19" s="660"/>
      <c r="CX19" s="660"/>
      <c r="CY19" s="661"/>
      <c r="CZ19" s="662" t="s">
        <v>281</v>
      </c>
      <c r="DA19" s="662"/>
      <c r="DB19" s="662"/>
      <c r="DC19" s="662"/>
      <c r="DD19" s="668" t="s">
        <v>179</v>
      </c>
      <c r="DE19" s="660"/>
      <c r="DF19" s="660"/>
      <c r="DG19" s="660"/>
      <c r="DH19" s="660"/>
      <c r="DI19" s="660"/>
      <c r="DJ19" s="660"/>
      <c r="DK19" s="660"/>
      <c r="DL19" s="660"/>
      <c r="DM19" s="660"/>
      <c r="DN19" s="660"/>
      <c r="DO19" s="660"/>
      <c r="DP19" s="661"/>
      <c r="DQ19" s="668" t="s">
        <v>179</v>
      </c>
      <c r="DR19" s="660"/>
      <c r="DS19" s="660"/>
      <c r="DT19" s="660"/>
      <c r="DU19" s="660"/>
      <c r="DV19" s="660"/>
      <c r="DW19" s="660"/>
      <c r="DX19" s="660"/>
      <c r="DY19" s="660"/>
      <c r="DZ19" s="660"/>
      <c r="EA19" s="660"/>
      <c r="EB19" s="660"/>
      <c r="EC19" s="669"/>
    </row>
    <row r="20" spans="2:133" ht="11.25" customHeight="1" x14ac:dyDescent="0.2">
      <c r="B20" s="672" t="s">
        <v>282</v>
      </c>
      <c r="C20" s="673"/>
      <c r="D20" s="673"/>
      <c r="E20" s="673"/>
      <c r="F20" s="673"/>
      <c r="G20" s="673"/>
      <c r="H20" s="673"/>
      <c r="I20" s="673"/>
      <c r="J20" s="673"/>
      <c r="K20" s="673"/>
      <c r="L20" s="673"/>
      <c r="M20" s="673"/>
      <c r="N20" s="673"/>
      <c r="O20" s="673"/>
      <c r="P20" s="673"/>
      <c r="Q20" s="674"/>
      <c r="R20" s="659">
        <v>1238</v>
      </c>
      <c r="S20" s="660"/>
      <c r="T20" s="660"/>
      <c r="U20" s="660"/>
      <c r="V20" s="660"/>
      <c r="W20" s="660"/>
      <c r="X20" s="660"/>
      <c r="Y20" s="661"/>
      <c r="Z20" s="662">
        <v>0</v>
      </c>
      <c r="AA20" s="662"/>
      <c r="AB20" s="662"/>
      <c r="AC20" s="662"/>
      <c r="AD20" s="663">
        <v>1238</v>
      </c>
      <c r="AE20" s="663"/>
      <c r="AF20" s="663"/>
      <c r="AG20" s="663"/>
      <c r="AH20" s="663"/>
      <c r="AI20" s="663"/>
      <c r="AJ20" s="663"/>
      <c r="AK20" s="663"/>
      <c r="AL20" s="664">
        <v>0</v>
      </c>
      <c r="AM20" s="665"/>
      <c r="AN20" s="665"/>
      <c r="AO20" s="666"/>
      <c r="AP20" s="656" t="s">
        <v>283</v>
      </c>
      <c r="AQ20" s="657"/>
      <c r="AR20" s="657"/>
      <c r="AS20" s="657"/>
      <c r="AT20" s="657"/>
      <c r="AU20" s="657"/>
      <c r="AV20" s="657"/>
      <c r="AW20" s="657"/>
      <c r="AX20" s="657"/>
      <c r="AY20" s="657"/>
      <c r="AZ20" s="657"/>
      <c r="BA20" s="657"/>
      <c r="BB20" s="657"/>
      <c r="BC20" s="657"/>
      <c r="BD20" s="657"/>
      <c r="BE20" s="657"/>
      <c r="BF20" s="658"/>
      <c r="BG20" s="659">
        <v>1633</v>
      </c>
      <c r="BH20" s="660"/>
      <c r="BI20" s="660"/>
      <c r="BJ20" s="660"/>
      <c r="BK20" s="660"/>
      <c r="BL20" s="660"/>
      <c r="BM20" s="660"/>
      <c r="BN20" s="661"/>
      <c r="BO20" s="662">
        <v>0.1</v>
      </c>
      <c r="BP20" s="662"/>
      <c r="BQ20" s="662"/>
      <c r="BR20" s="662"/>
      <c r="BS20" s="663" t="s">
        <v>179</v>
      </c>
      <c r="BT20" s="663"/>
      <c r="BU20" s="663"/>
      <c r="BV20" s="663"/>
      <c r="BW20" s="663"/>
      <c r="BX20" s="663"/>
      <c r="BY20" s="663"/>
      <c r="BZ20" s="663"/>
      <c r="CA20" s="663"/>
      <c r="CB20" s="667"/>
      <c r="CD20" s="656" t="s">
        <v>284</v>
      </c>
      <c r="CE20" s="657"/>
      <c r="CF20" s="657"/>
      <c r="CG20" s="657"/>
      <c r="CH20" s="657"/>
      <c r="CI20" s="657"/>
      <c r="CJ20" s="657"/>
      <c r="CK20" s="657"/>
      <c r="CL20" s="657"/>
      <c r="CM20" s="657"/>
      <c r="CN20" s="657"/>
      <c r="CO20" s="657"/>
      <c r="CP20" s="657"/>
      <c r="CQ20" s="658"/>
      <c r="CR20" s="659">
        <v>10870037</v>
      </c>
      <c r="CS20" s="660"/>
      <c r="CT20" s="660"/>
      <c r="CU20" s="660"/>
      <c r="CV20" s="660"/>
      <c r="CW20" s="660"/>
      <c r="CX20" s="660"/>
      <c r="CY20" s="661"/>
      <c r="CZ20" s="662">
        <v>100</v>
      </c>
      <c r="DA20" s="662"/>
      <c r="DB20" s="662"/>
      <c r="DC20" s="662"/>
      <c r="DD20" s="668">
        <v>1085266</v>
      </c>
      <c r="DE20" s="660"/>
      <c r="DF20" s="660"/>
      <c r="DG20" s="660"/>
      <c r="DH20" s="660"/>
      <c r="DI20" s="660"/>
      <c r="DJ20" s="660"/>
      <c r="DK20" s="660"/>
      <c r="DL20" s="660"/>
      <c r="DM20" s="660"/>
      <c r="DN20" s="660"/>
      <c r="DO20" s="660"/>
      <c r="DP20" s="661"/>
      <c r="DQ20" s="668">
        <v>7817601</v>
      </c>
      <c r="DR20" s="660"/>
      <c r="DS20" s="660"/>
      <c r="DT20" s="660"/>
      <c r="DU20" s="660"/>
      <c r="DV20" s="660"/>
      <c r="DW20" s="660"/>
      <c r="DX20" s="660"/>
      <c r="DY20" s="660"/>
      <c r="DZ20" s="660"/>
      <c r="EA20" s="660"/>
      <c r="EB20" s="660"/>
      <c r="EC20" s="669"/>
    </row>
    <row r="21" spans="2:133" ht="11.25" customHeight="1" x14ac:dyDescent="0.2">
      <c r="B21" s="656" t="s">
        <v>285</v>
      </c>
      <c r="C21" s="657"/>
      <c r="D21" s="657"/>
      <c r="E21" s="657"/>
      <c r="F21" s="657"/>
      <c r="G21" s="657"/>
      <c r="H21" s="657"/>
      <c r="I21" s="657"/>
      <c r="J21" s="657"/>
      <c r="K21" s="657"/>
      <c r="L21" s="657"/>
      <c r="M21" s="657"/>
      <c r="N21" s="657"/>
      <c r="O21" s="657"/>
      <c r="P21" s="657"/>
      <c r="Q21" s="658"/>
      <c r="R21" s="659">
        <v>3844562</v>
      </c>
      <c r="S21" s="660"/>
      <c r="T21" s="660"/>
      <c r="U21" s="660"/>
      <c r="V21" s="660"/>
      <c r="W21" s="660"/>
      <c r="X21" s="660"/>
      <c r="Y21" s="661"/>
      <c r="Z21" s="662">
        <v>34.4</v>
      </c>
      <c r="AA21" s="662"/>
      <c r="AB21" s="662"/>
      <c r="AC21" s="662"/>
      <c r="AD21" s="663">
        <v>3134347</v>
      </c>
      <c r="AE21" s="663"/>
      <c r="AF21" s="663"/>
      <c r="AG21" s="663"/>
      <c r="AH21" s="663"/>
      <c r="AI21" s="663"/>
      <c r="AJ21" s="663"/>
      <c r="AK21" s="663"/>
      <c r="AL21" s="664">
        <v>47.9</v>
      </c>
      <c r="AM21" s="665"/>
      <c r="AN21" s="665"/>
      <c r="AO21" s="666"/>
      <c r="AP21" s="656" t="s">
        <v>286</v>
      </c>
      <c r="AQ21" s="675"/>
      <c r="AR21" s="675"/>
      <c r="AS21" s="675"/>
      <c r="AT21" s="675"/>
      <c r="AU21" s="675"/>
      <c r="AV21" s="675"/>
      <c r="AW21" s="675"/>
      <c r="AX21" s="675"/>
      <c r="AY21" s="675"/>
      <c r="AZ21" s="675"/>
      <c r="BA21" s="675"/>
      <c r="BB21" s="675"/>
      <c r="BC21" s="675"/>
      <c r="BD21" s="675"/>
      <c r="BE21" s="675"/>
      <c r="BF21" s="676"/>
      <c r="BG21" s="659">
        <v>1633</v>
      </c>
      <c r="BH21" s="660"/>
      <c r="BI21" s="660"/>
      <c r="BJ21" s="660"/>
      <c r="BK21" s="660"/>
      <c r="BL21" s="660"/>
      <c r="BM21" s="660"/>
      <c r="BN21" s="661"/>
      <c r="BO21" s="662">
        <v>0.1</v>
      </c>
      <c r="BP21" s="662"/>
      <c r="BQ21" s="662"/>
      <c r="BR21" s="662"/>
      <c r="BS21" s="663" t="s">
        <v>179</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287</v>
      </c>
      <c r="C22" s="657"/>
      <c r="D22" s="657"/>
      <c r="E22" s="657"/>
      <c r="F22" s="657"/>
      <c r="G22" s="657"/>
      <c r="H22" s="657"/>
      <c r="I22" s="657"/>
      <c r="J22" s="657"/>
      <c r="K22" s="657"/>
      <c r="L22" s="657"/>
      <c r="M22" s="657"/>
      <c r="N22" s="657"/>
      <c r="O22" s="657"/>
      <c r="P22" s="657"/>
      <c r="Q22" s="658"/>
      <c r="R22" s="659">
        <v>3134347</v>
      </c>
      <c r="S22" s="660"/>
      <c r="T22" s="660"/>
      <c r="U22" s="660"/>
      <c r="V22" s="660"/>
      <c r="W22" s="660"/>
      <c r="X22" s="660"/>
      <c r="Y22" s="661"/>
      <c r="Z22" s="662">
        <v>28</v>
      </c>
      <c r="AA22" s="662"/>
      <c r="AB22" s="662"/>
      <c r="AC22" s="662"/>
      <c r="AD22" s="663">
        <v>3134347</v>
      </c>
      <c r="AE22" s="663"/>
      <c r="AF22" s="663"/>
      <c r="AG22" s="663"/>
      <c r="AH22" s="663"/>
      <c r="AI22" s="663"/>
      <c r="AJ22" s="663"/>
      <c r="AK22" s="663"/>
      <c r="AL22" s="664">
        <v>47.9</v>
      </c>
      <c r="AM22" s="665"/>
      <c r="AN22" s="665"/>
      <c r="AO22" s="666"/>
      <c r="AP22" s="656" t="s">
        <v>288</v>
      </c>
      <c r="AQ22" s="675"/>
      <c r="AR22" s="675"/>
      <c r="AS22" s="675"/>
      <c r="AT22" s="675"/>
      <c r="AU22" s="675"/>
      <c r="AV22" s="675"/>
      <c r="AW22" s="675"/>
      <c r="AX22" s="675"/>
      <c r="AY22" s="675"/>
      <c r="AZ22" s="675"/>
      <c r="BA22" s="675"/>
      <c r="BB22" s="675"/>
      <c r="BC22" s="675"/>
      <c r="BD22" s="675"/>
      <c r="BE22" s="675"/>
      <c r="BF22" s="676"/>
      <c r="BG22" s="659" t="s">
        <v>179</v>
      </c>
      <c r="BH22" s="660"/>
      <c r="BI22" s="660"/>
      <c r="BJ22" s="660"/>
      <c r="BK22" s="660"/>
      <c r="BL22" s="660"/>
      <c r="BM22" s="660"/>
      <c r="BN22" s="661"/>
      <c r="BO22" s="662" t="s">
        <v>179</v>
      </c>
      <c r="BP22" s="662"/>
      <c r="BQ22" s="662"/>
      <c r="BR22" s="662"/>
      <c r="BS22" s="663" t="s">
        <v>179</v>
      </c>
      <c r="BT22" s="663"/>
      <c r="BU22" s="663"/>
      <c r="BV22" s="663"/>
      <c r="BW22" s="663"/>
      <c r="BX22" s="663"/>
      <c r="BY22" s="663"/>
      <c r="BZ22" s="663"/>
      <c r="CA22" s="663"/>
      <c r="CB22" s="667"/>
      <c r="CD22" s="641" t="s">
        <v>289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290</v>
      </c>
      <c r="C23" s="657"/>
      <c r="D23" s="657"/>
      <c r="E23" s="657"/>
      <c r="F23" s="657"/>
      <c r="G23" s="657"/>
      <c r="H23" s="657"/>
      <c r="I23" s="657"/>
      <c r="J23" s="657"/>
      <c r="K23" s="657"/>
      <c r="L23" s="657"/>
      <c r="M23" s="657"/>
      <c r="N23" s="657"/>
      <c r="O23" s="657"/>
      <c r="P23" s="657"/>
      <c r="Q23" s="658"/>
      <c r="R23" s="659">
        <v>710215</v>
      </c>
      <c r="S23" s="660"/>
      <c r="T23" s="660"/>
      <c r="U23" s="660"/>
      <c r="V23" s="660"/>
      <c r="W23" s="660"/>
      <c r="X23" s="660"/>
      <c r="Y23" s="661"/>
      <c r="Z23" s="662">
        <v>6.4</v>
      </c>
      <c r="AA23" s="662"/>
      <c r="AB23" s="662"/>
      <c r="AC23" s="662"/>
      <c r="AD23" s="663" t="s">
        <v>179</v>
      </c>
      <c r="AE23" s="663"/>
      <c r="AF23" s="663"/>
      <c r="AG23" s="663"/>
      <c r="AH23" s="663"/>
      <c r="AI23" s="663"/>
      <c r="AJ23" s="663"/>
      <c r="AK23" s="663"/>
      <c r="AL23" s="664" t="s">
        <v>179</v>
      </c>
      <c r="AM23" s="665"/>
      <c r="AN23" s="665"/>
      <c r="AO23" s="666"/>
      <c r="AP23" s="656" t="s">
        <v>291</v>
      </c>
      <c r="AQ23" s="675"/>
      <c r="AR23" s="675"/>
      <c r="AS23" s="675"/>
      <c r="AT23" s="675"/>
      <c r="AU23" s="675"/>
      <c r="AV23" s="675"/>
      <c r="AW23" s="675"/>
      <c r="AX23" s="675"/>
      <c r="AY23" s="675"/>
      <c r="AZ23" s="675"/>
      <c r="BA23" s="675"/>
      <c r="BB23" s="675"/>
      <c r="BC23" s="675"/>
      <c r="BD23" s="675"/>
      <c r="BE23" s="675"/>
      <c r="BF23" s="676"/>
      <c r="BG23" s="659" t="s">
        <v>179</v>
      </c>
      <c r="BH23" s="660"/>
      <c r="BI23" s="660"/>
      <c r="BJ23" s="660"/>
      <c r="BK23" s="660"/>
      <c r="BL23" s="660"/>
      <c r="BM23" s="660"/>
      <c r="BN23" s="661"/>
      <c r="BO23" s="662" t="s">
        <v>179</v>
      </c>
      <c r="BP23" s="662"/>
      <c r="BQ23" s="662"/>
      <c r="BR23" s="662"/>
      <c r="BS23" s="663" t="s">
        <v>178</v>
      </c>
      <c r="BT23" s="663"/>
      <c r="BU23" s="663"/>
      <c r="BV23" s="663"/>
      <c r="BW23" s="663"/>
      <c r="BX23" s="663"/>
      <c r="BY23" s="663"/>
      <c r="BZ23" s="663"/>
      <c r="CA23" s="663"/>
      <c r="CB23" s="667"/>
      <c r="CD23" s="641" t="s">
        <v>230</v>
      </c>
      <c r="CE23" s="642"/>
      <c r="CF23" s="642"/>
      <c r="CG23" s="642"/>
      <c r="CH23" s="642"/>
      <c r="CI23" s="642"/>
      <c r="CJ23" s="642"/>
      <c r="CK23" s="642"/>
      <c r="CL23" s="642"/>
      <c r="CM23" s="642"/>
      <c r="CN23" s="642"/>
      <c r="CO23" s="642"/>
      <c r="CP23" s="642"/>
      <c r="CQ23" s="643"/>
      <c r="CR23" s="641" t="s">
        <v>292</v>
      </c>
      <c r="CS23" s="642"/>
      <c r="CT23" s="642"/>
      <c r="CU23" s="642"/>
      <c r="CV23" s="642"/>
      <c r="CW23" s="642"/>
      <c r="CX23" s="642"/>
      <c r="CY23" s="643"/>
      <c r="CZ23" s="641" t="s">
        <v>293</v>
      </c>
      <c r="DA23" s="642"/>
      <c r="DB23" s="642"/>
      <c r="DC23" s="643"/>
      <c r="DD23" s="641" t="s">
        <v>294</v>
      </c>
      <c r="DE23" s="642"/>
      <c r="DF23" s="642"/>
      <c r="DG23" s="642"/>
      <c r="DH23" s="642"/>
      <c r="DI23" s="642"/>
      <c r="DJ23" s="642"/>
      <c r="DK23" s="643"/>
      <c r="DL23" s="686" t="s">
        <v>295</v>
      </c>
      <c r="DM23" s="687"/>
      <c r="DN23" s="687"/>
      <c r="DO23" s="687"/>
      <c r="DP23" s="687"/>
      <c r="DQ23" s="687"/>
      <c r="DR23" s="687"/>
      <c r="DS23" s="687"/>
      <c r="DT23" s="687"/>
      <c r="DU23" s="687"/>
      <c r="DV23" s="688"/>
      <c r="DW23" s="641" t="s">
        <v>296</v>
      </c>
      <c r="DX23" s="642"/>
      <c r="DY23" s="642"/>
      <c r="DZ23" s="642"/>
      <c r="EA23" s="642"/>
      <c r="EB23" s="642"/>
      <c r="EC23" s="643"/>
    </row>
    <row r="24" spans="2:133" ht="11.25" customHeight="1" x14ac:dyDescent="0.2">
      <c r="B24" s="656" t="s">
        <v>297</v>
      </c>
      <c r="C24" s="657"/>
      <c r="D24" s="657"/>
      <c r="E24" s="657"/>
      <c r="F24" s="657"/>
      <c r="G24" s="657"/>
      <c r="H24" s="657"/>
      <c r="I24" s="657"/>
      <c r="J24" s="657"/>
      <c r="K24" s="657"/>
      <c r="L24" s="657"/>
      <c r="M24" s="657"/>
      <c r="N24" s="657"/>
      <c r="O24" s="657"/>
      <c r="P24" s="657"/>
      <c r="Q24" s="658"/>
      <c r="R24" s="659" t="s">
        <v>178</v>
      </c>
      <c r="S24" s="660"/>
      <c r="T24" s="660"/>
      <c r="U24" s="660"/>
      <c r="V24" s="660"/>
      <c r="W24" s="660"/>
      <c r="X24" s="660"/>
      <c r="Y24" s="661"/>
      <c r="Z24" s="662" t="s">
        <v>281</v>
      </c>
      <c r="AA24" s="662"/>
      <c r="AB24" s="662"/>
      <c r="AC24" s="662"/>
      <c r="AD24" s="663" t="s">
        <v>179</v>
      </c>
      <c r="AE24" s="663"/>
      <c r="AF24" s="663"/>
      <c r="AG24" s="663"/>
      <c r="AH24" s="663"/>
      <c r="AI24" s="663"/>
      <c r="AJ24" s="663"/>
      <c r="AK24" s="663"/>
      <c r="AL24" s="664" t="s">
        <v>179</v>
      </c>
      <c r="AM24" s="665"/>
      <c r="AN24" s="665"/>
      <c r="AO24" s="666"/>
      <c r="AP24" s="656" t="s">
        <v>298</v>
      </c>
      <c r="AQ24" s="675"/>
      <c r="AR24" s="675"/>
      <c r="AS24" s="675"/>
      <c r="AT24" s="675"/>
      <c r="AU24" s="675"/>
      <c r="AV24" s="675"/>
      <c r="AW24" s="675"/>
      <c r="AX24" s="675"/>
      <c r="AY24" s="675"/>
      <c r="AZ24" s="675"/>
      <c r="BA24" s="675"/>
      <c r="BB24" s="675"/>
      <c r="BC24" s="675"/>
      <c r="BD24" s="675"/>
      <c r="BE24" s="675"/>
      <c r="BF24" s="676"/>
      <c r="BG24" s="659" t="s">
        <v>179</v>
      </c>
      <c r="BH24" s="660"/>
      <c r="BI24" s="660"/>
      <c r="BJ24" s="660"/>
      <c r="BK24" s="660"/>
      <c r="BL24" s="660"/>
      <c r="BM24" s="660"/>
      <c r="BN24" s="661"/>
      <c r="BO24" s="662" t="s">
        <v>179</v>
      </c>
      <c r="BP24" s="662"/>
      <c r="BQ24" s="662"/>
      <c r="BR24" s="662"/>
      <c r="BS24" s="663" t="s">
        <v>178</v>
      </c>
      <c r="BT24" s="663"/>
      <c r="BU24" s="663"/>
      <c r="BV24" s="663"/>
      <c r="BW24" s="663"/>
      <c r="BX24" s="663"/>
      <c r="BY24" s="663"/>
      <c r="BZ24" s="663"/>
      <c r="CA24" s="663"/>
      <c r="CB24" s="667"/>
      <c r="CD24" s="645" t="s">
        <v>299</v>
      </c>
      <c r="CE24" s="646"/>
      <c r="CF24" s="646"/>
      <c r="CG24" s="646"/>
      <c r="CH24" s="646"/>
      <c r="CI24" s="646"/>
      <c r="CJ24" s="646"/>
      <c r="CK24" s="646"/>
      <c r="CL24" s="646"/>
      <c r="CM24" s="646"/>
      <c r="CN24" s="646"/>
      <c r="CO24" s="646"/>
      <c r="CP24" s="646"/>
      <c r="CQ24" s="647"/>
      <c r="CR24" s="648">
        <v>4000584</v>
      </c>
      <c r="CS24" s="649"/>
      <c r="CT24" s="649"/>
      <c r="CU24" s="649"/>
      <c r="CV24" s="649"/>
      <c r="CW24" s="649"/>
      <c r="CX24" s="649"/>
      <c r="CY24" s="650"/>
      <c r="CZ24" s="653">
        <v>36.799999999999997</v>
      </c>
      <c r="DA24" s="654"/>
      <c r="DB24" s="654"/>
      <c r="DC24" s="670"/>
      <c r="DD24" s="694">
        <v>2672507</v>
      </c>
      <c r="DE24" s="649"/>
      <c r="DF24" s="649"/>
      <c r="DG24" s="649"/>
      <c r="DH24" s="649"/>
      <c r="DI24" s="649"/>
      <c r="DJ24" s="649"/>
      <c r="DK24" s="650"/>
      <c r="DL24" s="694">
        <v>2355746</v>
      </c>
      <c r="DM24" s="649"/>
      <c r="DN24" s="649"/>
      <c r="DO24" s="649"/>
      <c r="DP24" s="649"/>
      <c r="DQ24" s="649"/>
      <c r="DR24" s="649"/>
      <c r="DS24" s="649"/>
      <c r="DT24" s="649"/>
      <c r="DU24" s="649"/>
      <c r="DV24" s="650"/>
      <c r="DW24" s="653">
        <v>35.5</v>
      </c>
      <c r="DX24" s="654"/>
      <c r="DY24" s="654"/>
      <c r="DZ24" s="654"/>
      <c r="EA24" s="654"/>
      <c r="EB24" s="654"/>
      <c r="EC24" s="655"/>
    </row>
    <row r="25" spans="2:133" ht="11.25" customHeight="1" x14ac:dyDescent="0.2">
      <c r="B25" s="656" t="s">
        <v>300</v>
      </c>
      <c r="C25" s="657"/>
      <c r="D25" s="657"/>
      <c r="E25" s="657"/>
      <c r="F25" s="657"/>
      <c r="G25" s="657"/>
      <c r="H25" s="657"/>
      <c r="I25" s="657"/>
      <c r="J25" s="657"/>
      <c r="K25" s="657"/>
      <c r="L25" s="657"/>
      <c r="M25" s="657"/>
      <c r="N25" s="657"/>
      <c r="O25" s="657"/>
      <c r="P25" s="657"/>
      <c r="Q25" s="658"/>
      <c r="R25" s="659">
        <v>7227578</v>
      </c>
      <c r="S25" s="660"/>
      <c r="T25" s="660"/>
      <c r="U25" s="660"/>
      <c r="V25" s="660"/>
      <c r="W25" s="660"/>
      <c r="X25" s="660"/>
      <c r="Y25" s="661"/>
      <c r="Z25" s="662">
        <v>64.7</v>
      </c>
      <c r="AA25" s="662"/>
      <c r="AB25" s="662"/>
      <c r="AC25" s="662"/>
      <c r="AD25" s="663">
        <v>6517363</v>
      </c>
      <c r="AE25" s="663"/>
      <c r="AF25" s="663"/>
      <c r="AG25" s="663"/>
      <c r="AH25" s="663"/>
      <c r="AI25" s="663"/>
      <c r="AJ25" s="663"/>
      <c r="AK25" s="663"/>
      <c r="AL25" s="664">
        <v>99.6</v>
      </c>
      <c r="AM25" s="665"/>
      <c r="AN25" s="665"/>
      <c r="AO25" s="666"/>
      <c r="AP25" s="656" t="s">
        <v>301</v>
      </c>
      <c r="AQ25" s="675"/>
      <c r="AR25" s="675"/>
      <c r="AS25" s="675"/>
      <c r="AT25" s="675"/>
      <c r="AU25" s="675"/>
      <c r="AV25" s="675"/>
      <c r="AW25" s="675"/>
      <c r="AX25" s="675"/>
      <c r="AY25" s="675"/>
      <c r="AZ25" s="675"/>
      <c r="BA25" s="675"/>
      <c r="BB25" s="675"/>
      <c r="BC25" s="675"/>
      <c r="BD25" s="675"/>
      <c r="BE25" s="675"/>
      <c r="BF25" s="676"/>
      <c r="BG25" s="659" t="s">
        <v>179</v>
      </c>
      <c r="BH25" s="660"/>
      <c r="BI25" s="660"/>
      <c r="BJ25" s="660"/>
      <c r="BK25" s="660"/>
      <c r="BL25" s="660"/>
      <c r="BM25" s="660"/>
      <c r="BN25" s="661"/>
      <c r="BO25" s="662" t="s">
        <v>178</v>
      </c>
      <c r="BP25" s="662"/>
      <c r="BQ25" s="662"/>
      <c r="BR25" s="662"/>
      <c r="BS25" s="663" t="s">
        <v>179</v>
      </c>
      <c r="BT25" s="663"/>
      <c r="BU25" s="663"/>
      <c r="BV25" s="663"/>
      <c r="BW25" s="663"/>
      <c r="BX25" s="663"/>
      <c r="BY25" s="663"/>
      <c r="BZ25" s="663"/>
      <c r="CA25" s="663"/>
      <c r="CB25" s="667"/>
      <c r="CD25" s="656" t="s">
        <v>302</v>
      </c>
      <c r="CE25" s="657"/>
      <c r="CF25" s="657"/>
      <c r="CG25" s="657"/>
      <c r="CH25" s="657"/>
      <c r="CI25" s="657"/>
      <c r="CJ25" s="657"/>
      <c r="CK25" s="657"/>
      <c r="CL25" s="657"/>
      <c r="CM25" s="657"/>
      <c r="CN25" s="657"/>
      <c r="CO25" s="657"/>
      <c r="CP25" s="657"/>
      <c r="CQ25" s="658"/>
      <c r="CR25" s="659">
        <v>1471392</v>
      </c>
      <c r="CS25" s="691"/>
      <c r="CT25" s="691"/>
      <c r="CU25" s="691"/>
      <c r="CV25" s="691"/>
      <c r="CW25" s="691"/>
      <c r="CX25" s="691"/>
      <c r="CY25" s="692"/>
      <c r="CZ25" s="664">
        <v>13.5</v>
      </c>
      <c r="DA25" s="689"/>
      <c r="DB25" s="689"/>
      <c r="DC25" s="693"/>
      <c r="DD25" s="668">
        <v>1339017</v>
      </c>
      <c r="DE25" s="691"/>
      <c r="DF25" s="691"/>
      <c r="DG25" s="691"/>
      <c r="DH25" s="691"/>
      <c r="DI25" s="691"/>
      <c r="DJ25" s="691"/>
      <c r="DK25" s="692"/>
      <c r="DL25" s="668">
        <v>1056116</v>
      </c>
      <c r="DM25" s="691"/>
      <c r="DN25" s="691"/>
      <c r="DO25" s="691"/>
      <c r="DP25" s="691"/>
      <c r="DQ25" s="691"/>
      <c r="DR25" s="691"/>
      <c r="DS25" s="691"/>
      <c r="DT25" s="691"/>
      <c r="DU25" s="691"/>
      <c r="DV25" s="692"/>
      <c r="DW25" s="664">
        <v>15.9</v>
      </c>
      <c r="DX25" s="689"/>
      <c r="DY25" s="689"/>
      <c r="DZ25" s="689"/>
      <c r="EA25" s="689"/>
      <c r="EB25" s="689"/>
      <c r="EC25" s="690"/>
    </row>
    <row r="26" spans="2:133" ht="11.25" customHeight="1" x14ac:dyDescent="0.2">
      <c r="B26" s="656" t="s">
        <v>303</v>
      </c>
      <c r="C26" s="657"/>
      <c r="D26" s="657"/>
      <c r="E26" s="657"/>
      <c r="F26" s="657"/>
      <c r="G26" s="657"/>
      <c r="H26" s="657"/>
      <c r="I26" s="657"/>
      <c r="J26" s="657"/>
      <c r="K26" s="657"/>
      <c r="L26" s="657"/>
      <c r="M26" s="657"/>
      <c r="N26" s="657"/>
      <c r="O26" s="657"/>
      <c r="P26" s="657"/>
      <c r="Q26" s="658"/>
      <c r="R26" s="659">
        <v>1499</v>
      </c>
      <c r="S26" s="660"/>
      <c r="T26" s="660"/>
      <c r="U26" s="660"/>
      <c r="V26" s="660"/>
      <c r="W26" s="660"/>
      <c r="X26" s="660"/>
      <c r="Y26" s="661"/>
      <c r="Z26" s="662">
        <v>0</v>
      </c>
      <c r="AA26" s="662"/>
      <c r="AB26" s="662"/>
      <c r="AC26" s="662"/>
      <c r="AD26" s="663">
        <v>1499</v>
      </c>
      <c r="AE26" s="663"/>
      <c r="AF26" s="663"/>
      <c r="AG26" s="663"/>
      <c r="AH26" s="663"/>
      <c r="AI26" s="663"/>
      <c r="AJ26" s="663"/>
      <c r="AK26" s="663"/>
      <c r="AL26" s="664">
        <v>0</v>
      </c>
      <c r="AM26" s="665"/>
      <c r="AN26" s="665"/>
      <c r="AO26" s="666"/>
      <c r="AP26" s="656" t="s">
        <v>304</v>
      </c>
      <c r="AQ26" s="675"/>
      <c r="AR26" s="675"/>
      <c r="AS26" s="675"/>
      <c r="AT26" s="675"/>
      <c r="AU26" s="675"/>
      <c r="AV26" s="675"/>
      <c r="AW26" s="675"/>
      <c r="AX26" s="675"/>
      <c r="AY26" s="675"/>
      <c r="AZ26" s="675"/>
      <c r="BA26" s="675"/>
      <c r="BB26" s="675"/>
      <c r="BC26" s="675"/>
      <c r="BD26" s="675"/>
      <c r="BE26" s="675"/>
      <c r="BF26" s="676"/>
      <c r="BG26" s="659" t="s">
        <v>178</v>
      </c>
      <c r="BH26" s="660"/>
      <c r="BI26" s="660"/>
      <c r="BJ26" s="660"/>
      <c r="BK26" s="660"/>
      <c r="BL26" s="660"/>
      <c r="BM26" s="660"/>
      <c r="BN26" s="661"/>
      <c r="BO26" s="662" t="s">
        <v>179</v>
      </c>
      <c r="BP26" s="662"/>
      <c r="BQ26" s="662"/>
      <c r="BR26" s="662"/>
      <c r="BS26" s="663" t="s">
        <v>178</v>
      </c>
      <c r="BT26" s="663"/>
      <c r="BU26" s="663"/>
      <c r="BV26" s="663"/>
      <c r="BW26" s="663"/>
      <c r="BX26" s="663"/>
      <c r="BY26" s="663"/>
      <c r="BZ26" s="663"/>
      <c r="CA26" s="663"/>
      <c r="CB26" s="667"/>
      <c r="CD26" s="656" t="s">
        <v>305</v>
      </c>
      <c r="CE26" s="657"/>
      <c r="CF26" s="657"/>
      <c r="CG26" s="657"/>
      <c r="CH26" s="657"/>
      <c r="CI26" s="657"/>
      <c r="CJ26" s="657"/>
      <c r="CK26" s="657"/>
      <c r="CL26" s="657"/>
      <c r="CM26" s="657"/>
      <c r="CN26" s="657"/>
      <c r="CO26" s="657"/>
      <c r="CP26" s="657"/>
      <c r="CQ26" s="658"/>
      <c r="CR26" s="659">
        <v>783050</v>
      </c>
      <c r="CS26" s="660"/>
      <c r="CT26" s="660"/>
      <c r="CU26" s="660"/>
      <c r="CV26" s="660"/>
      <c r="CW26" s="660"/>
      <c r="CX26" s="660"/>
      <c r="CY26" s="661"/>
      <c r="CZ26" s="664">
        <v>7.2</v>
      </c>
      <c r="DA26" s="689"/>
      <c r="DB26" s="689"/>
      <c r="DC26" s="693"/>
      <c r="DD26" s="668">
        <v>692725</v>
      </c>
      <c r="DE26" s="660"/>
      <c r="DF26" s="660"/>
      <c r="DG26" s="660"/>
      <c r="DH26" s="660"/>
      <c r="DI26" s="660"/>
      <c r="DJ26" s="660"/>
      <c r="DK26" s="661"/>
      <c r="DL26" s="668" t="s">
        <v>178</v>
      </c>
      <c r="DM26" s="660"/>
      <c r="DN26" s="660"/>
      <c r="DO26" s="660"/>
      <c r="DP26" s="660"/>
      <c r="DQ26" s="660"/>
      <c r="DR26" s="660"/>
      <c r="DS26" s="660"/>
      <c r="DT26" s="660"/>
      <c r="DU26" s="660"/>
      <c r="DV26" s="661"/>
      <c r="DW26" s="664" t="s">
        <v>178</v>
      </c>
      <c r="DX26" s="689"/>
      <c r="DY26" s="689"/>
      <c r="DZ26" s="689"/>
      <c r="EA26" s="689"/>
      <c r="EB26" s="689"/>
      <c r="EC26" s="690"/>
    </row>
    <row r="27" spans="2:133" ht="11.25" customHeight="1" x14ac:dyDescent="0.2">
      <c r="B27" s="656" t="s">
        <v>306</v>
      </c>
      <c r="C27" s="657"/>
      <c r="D27" s="657"/>
      <c r="E27" s="657"/>
      <c r="F27" s="657"/>
      <c r="G27" s="657"/>
      <c r="H27" s="657"/>
      <c r="I27" s="657"/>
      <c r="J27" s="657"/>
      <c r="K27" s="657"/>
      <c r="L27" s="657"/>
      <c r="M27" s="657"/>
      <c r="N27" s="657"/>
      <c r="O27" s="657"/>
      <c r="P27" s="657"/>
      <c r="Q27" s="658"/>
      <c r="R27" s="659">
        <v>129081</v>
      </c>
      <c r="S27" s="660"/>
      <c r="T27" s="660"/>
      <c r="U27" s="660"/>
      <c r="V27" s="660"/>
      <c r="W27" s="660"/>
      <c r="X27" s="660"/>
      <c r="Y27" s="661"/>
      <c r="Z27" s="662">
        <v>1.2</v>
      </c>
      <c r="AA27" s="662"/>
      <c r="AB27" s="662"/>
      <c r="AC27" s="662"/>
      <c r="AD27" s="663" t="s">
        <v>179</v>
      </c>
      <c r="AE27" s="663"/>
      <c r="AF27" s="663"/>
      <c r="AG27" s="663"/>
      <c r="AH27" s="663"/>
      <c r="AI27" s="663"/>
      <c r="AJ27" s="663"/>
      <c r="AK27" s="663"/>
      <c r="AL27" s="664" t="s">
        <v>179</v>
      </c>
      <c r="AM27" s="665"/>
      <c r="AN27" s="665"/>
      <c r="AO27" s="666"/>
      <c r="AP27" s="656" t="s">
        <v>307</v>
      </c>
      <c r="AQ27" s="657"/>
      <c r="AR27" s="657"/>
      <c r="AS27" s="657"/>
      <c r="AT27" s="657"/>
      <c r="AU27" s="657"/>
      <c r="AV27" s="657"/>
      <c r="AW27" s="657"/>
      <c r="AX27" s="657"/>
      <c r="AY27" s="657"/>
      <c r="AZ27" s="657"/>
      <c r="BA27" s="657"/>
      <c r="BB27" s="657"/>
      <c r="BC27" s="657"/>
      <c r="BD27" s="657"/>
      <c r="BE27" s="657"/>
      <c r="BF27" s="658"/>
      <c r="BG27" s="659">
        <v>2676616</v>
      </c>
      <c r="BH27" s="660"/>
      <c r="BI27" s="660"/>
      <c r="BJ27" s="660"/>
      <c r="BK27" s="660"/>
      <c r="BL27" s="660"/>
      <c r="BM27" s="660"/>
      <c r="BN27" s="661"/>
      <c r="BO27" s="662">
        <v>100</v>
      </c>
      <c r="BP27" s="662"/>
      <c r="BQ27" s="662"/>
      <c r="BR27" s="662"/>
      <c r="BS27" s="663">
        <v>149861</v>
      </c>
      <c r="BT27" s="663"/>
      <c r="BU27" s="663"/>
      <c r="BV27" s="663"/>
      <c r="BW27" s="663"/>
      <c r="BX27" s="663"/>
      <c r="BY27" s="663"/>
      <c r="BZ27" s="663"/>
      <c r="CA27" s="663"/>
      <c r="CB27" s="667"/>
      <c r="CD27" s="656" t="s">
        <v>308</v>
      </c>
      <c r="CE27" s="657"/>
      <c r="CF27" s="657"/>
      <c r="CG27" s="657"/>
      <c r="CH27" s="657"/>
      <c r="CI27" s="657"/>
      <c r="CJ27" s="657"/>
      <c r="CK27" s="657"/>
      <c r="CL27" s="657"/>
      <c r="CM27" s="657"/>
      <c r="CN27" s="657"/>
      <c r="CO27" s="657"/>
      <c r="CP27" s="657"/>
      <c r="CQ27" s="658"/>
      <c r="CR27" s="659">
        <v>1559184</v>
      </c>
      <c r="CS27" s="691"/>
      <c r="CT27" s="691"/>
      <c r="CU27" s="691"/>
      <c r="CV27" s="691"/>
      <c r="CW27" s="691"/>
      <c r="CX27" s="691"/>
      <c r="CY27" s="692"/>
      <c r="CZ27" s="664">
        <v>14.3</v>
      </c>
      <c r="DA27" s="689"/>
      <c r="DB27" s="689"/>
      <c r="DC27" s="693"/>
      <c r="DD27" s="668">
        <v>444111</v>
      </c>
      <c r="DE27" s="691"/>
      <c r="DF27" s="691"/>
      <c r="DG27" s="691"/>
      <c r="DH27" s="691"/>
      <c r="DI27" s="691"/>
      <c r="DJ27" s="691"/>
      <c r="DK27" s="692"/>
      <c r="DL27" s="668">
        <v>410251</v>
      </c>
      <c r="DM27" s="691"/>
      <c r="DN27" s="691"/>
      <c r="DO27" s="691"/>
      <c r="DP27" s="691"/>
      <c r="DQ27" s="691"/>
      <c r="DR27" s="691"/>
      <c r="DS27" s="691"/>
      <c r="DT27" s="691"/>
      <c r="DU27" s="691"/>
      <c r="DV27" s="692"/>
      <c r="DW27" s="664">
        <v>6.2</v>
      </c>
      <c r="DX27" s="689"/>
      <c r="DY27" s="689"/>
      <c r="DZ27" s="689"/>
      <c r="EA27" s="689"/>
      <c r="EB27" s="689"/>
      <c r="EC27" s="690"/>
    </row>
    <row r="28" spans="2:133" ht="11.25" customHeight="1" x14ac:dyDescent="0.2">
      <c r="B28" s="656" t="s">
        <v>309</v>
      </c>
      <c r="C28" s="657"/>
      <c r="D28" s="657"/>
      <c r="E28" s="657"/>
      <c r="F28" s="657"/>
      <c r="G28" s="657"/>
      <c r="H28" s="657"/>
      <c r="I28" s="657"/>
      <c r="J28" s="657"/>
      <c r="K28" s="657"/>
      <c r="L28" s="657"/>
      <c r="M28" s="657"/>
      <c r="N28" s="657"/>
      <c r="O28" s="657"/>
      <c r="P28" s="657"/>
      <c r="Q28" s="658"/>
      <c r="R28" s="659">
        <v>116712</v>
      </c>
      <c r="S28" s="660"/>
      <c r="T28" s="660"/>
      <c r="U28" s="660"/>
      <c r="V28" s="660"/>
      <c r="W28" s="660"/>
      <c r="X28" s="660"/>
      <c r="Y28" s="661"/>
      <c r="Z28" s="662">
        <v>1</v>
      </c>
      <c r="AA28" s="662"/>
      <c r="AB28" s="662"/>
      <c r="AC28" s="662"/>
      <c r="AD28" s="663">
        <v>13116</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310</v>
      </c>
      <c r="CE28" s="657"/>
      <c r="CF28" s="657"/>
      <c r="CG28" s="657"/>
      <c r="CH28" s="657"/>
      <c r="CI28" s="657"/>
      <c r="CJ28" s="657"/>
      <c r="CK28" s="657"/>
      <c r="CL28" s="657"/>
      <c r="CM28" s="657"/>
      <c r="CN28" s="657"/>
      <c r="CO28" s="657"/>
      <c r="CP28" s="657"/>
      <c r="CQ28" s="658"/>
      <c r="CR28" s="659">
        <v>970008</v>
      </c>
      <c r="CS28" s="660"/>
      <c r="CT28" s="660"/>
      <c r="CU28" s="660"/>
      <c r="CV28" s="660"/>
      <c r="CW28" s="660"/>
      <c r="CX28" s="660"/>
      <c r="CY28" s="661"/>
      <c r="CZ28" s="664">
        <v>8.9</v>
      </c>
      <c r="DA28" s="689"/>
      <c r="DB28" s="689"/>
      <c r="DC28" s="693"/>
      <c r="DD28" s="668">
        <v>889379</v>
      </c>
      <c r="DE28" s="660"/>
      <c r="DF28" s="660"/>
      <c r="DG28" s="660"/>
      <c r="DH28" s="660"/>
      <c r="DI28" s="660"/>
      <c r="DJ28" s="660"/>
      <c r="DK28" s="661"/>
      <c r="DL28" s="668">
        <v>889379</v>
      </c>
      <c r="DM28" s="660"/>
      <c r="DN28" s="660"/>
      <c r="DO28" s="660"/>
      <c r="DP28" s="660"/>
      <c r="DQ28" s="660"/>
      <c r="DR28" s="660"/>
      <c r="DS28" s="660"/>
      <c r="DT28" s="660"/>
      <c r="DU28" s="660"/>
      <c r="DV28" s="661"/>
      <c r="DW28" s="664">
        <v>13.4</v>
      </c>
      <c r="DX28" s="689"/>
      <c r="DY28" s="689"/>
      <c r="DZ28" s="689"/>
      <c r="EA28" s="689"/>
      <c r="EB28" s="689"/>
      <c r="EC28" s="690"/>
    </row>
    <row r="29" spans="2:133" ht="11.25" customHeight="1" x14ac:dyDescent="0.2">
      <c r="B29" s="656" t="s">
        <v>311</v>
      </c>
      <c r="C29" s="657"/>
      <c r="D29" s="657"/>
      <c r="E29" s="657"/>
      <c r="F29" s="657"/>
      <c r="G29" s="657"/>
      <c r="H29" s="657"/>
      <c r="I29" s="657"/>
      <c r="J29" s="657"/>
      <c r="K29" s="657"/>
      <c r="L29" s="657"/>
      <c r="M29" s="657"/>
      <c r="N29" s="657"/>
      <c r="O29" s="657"/>
      <c r="P29" s="657"/>
      <c r="Q29" s="658"/>
      <c r="R29" s="659">
        <v>9946</v>
      </c>
      <c r="S29" s="660"/>
      <c r="T29" s="660"/>
      <c r="U29" s="660"/>
      <c r="V29" s="660"/>
      <c r="W29" s="660"/>
      <c r="X29" s="660"/>
      <c r="Y29" s="661"/>
      <c r="Z29" s="662">
        <v>0.1</v>
      </c>
      <c r="AA29" s="662"/>
      <c r="AB29" s="662"/>
      <c r="AC29" s="662"/>
      <c r="AD29" s="663" t="s">
        <v>179</v>
      </c>
      <c r="AE29" s="663"/>
      <c r="AF29" s="663"/>
      <c r="AG29" s="663"/>
      <c r="AH29" s="663"/>
      <c r="AI29" s="663"/>
      <c r="AJ29" s="663"/>
      <c r="AK29" s="663"/>
      <c r="AL29" s="664" t="s">
        <v>178</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312</v>
      </c>
      <c r="CE29" s="696"/>
      <c r="CF29" s="656" t="s">
        <v>313</v>
      </c>
      <c r="CG29" s="657"/>
      <c r="CH29" s="657"/>
      <c r="CI29" s="657"/>
      <c r="CJ29" s="657"/>
      <c r="CK29" s="657"/>
      <c r="CL29" s="657"/>
      <c r="CM29" s="657"/>
      <c r="CN29" s="657"/>
      <c r="CO29" s="657"/>
      <c r="CP29" s="657"/>
      <c r="CQ29" s="658"/>
      <c r="CR29" s="659">
        <v>970007</v>
      </c>
      <c r="CS29" s="691"/>
      <c r="CT29" s="691"/>
      <c r="CU29" s="691"/>
      <c r="CV29" s="691"/>
      <c r="CW29" s="691"/>
      <c r="CX29" s="691"/>
      <c r="CY29" s="692"/>
      <c r="CZ29" s="664">
        <v>8.9</v>
      </c>
      <c r="DA29" s="689"/>
      <c r="DB29" s="689"/>
      <c r="DC29" s="693"/>
      <c r="DD29" s="668">
        <v>889378</v>
      </c>
      <c r="DE29" s="691"/>
      <c r="DF29" s="691"/>
      <c r="DG29" s="691"/>
      <c r="DH29" s="691"/>
      <c r="DI29" s="691"/>
      <c r="DJ29" s="691"/>
      <c r="DK29" s="692"/>
      <c r="DL29" s="668">
        <v>889378</v>
      </c>
      <c r="DM29" s="691"/>
      <c r="DN29" s="691"/>
      <c r="DO29" s="691"/>
      <c r="DP29" s="691"/>
      <c r="DQ29" s="691"/>
      <c r="DR29" s="691"/>
      <c r="DS29" s="691"/>
      <c r="DT29" s="691"/>
      <c r="DU29" s="691"/>
      <c r="DV29" s="692"/>
      <c r="DW29" s="664">
        <v>13.4</v>
      </c>
      <c r="DX29" s="689"/>
      <c r="DY29" s="689"/>
      <c r="DZ29" s="689"/>
      <c r="EA29" s="689"/>
      <c r="EB29" s="689"/>
      <c r="EC29" s="690"/>
    </row>
    <row r="30" spans="2:133" ht="11.25" customHeight="1" x14ac:dyDescent="0.2">
      <c r="B30" s="656" t="s">
        <v>314</v>
      </c>
      <c r="C30" s="657"/>
      <c r="D30" s="657"/>
      <c r="E30" s="657"/>
      <c r="F30" s="657"/>
      <c r="G30" s="657"/>
      <c r="H30" s="657"/>
      <c r="I30" s="657"/>
      <c r="J30" s="657"/>
      <c r="K30" s="657"/>
      <c r="L30" s="657"/>
      <c r="M30" s="657"/>
      <c r="N30" s="657"/>
      <c r="O30" s="657"/>
      <c r="P30" s="657"/>
      <c r="Q30" s="658"/>
      <c r="R30" s="659">
        <v>1614648</v>
      </c>
      <c r="S30" s="660"/>
      <c r="T30" s="660"/>
      <c r="U30" s="660"/>
      <c r="V30" s="660"/>
      <c r="W30" s="660"/>
      <c r="X30" s="660"/>
      <c r="Y30" s="661"/>
      <c r="Z30" s="662">
        <v>14.4</v>
      </c>
      <c r="AA30" s="662"/>
      <c r="AB30" s="662"/>
      <c r="AC30" s="662"/>
      <c r="AD30" s="663" t="s">
        <v>179</v>
      </c>
      <c r="AE30" s="663"/>
      <c r="AF30" s="663"/>
      <c r="AG30" s="663"/>
      <c r="AH30" s="663"/>
      <c r="AI30" s="663"/>
      <c r="AJ30" s="663"/>
      <c r="AK30" s="663"/>
      <c r="AL30" s="664" t="s">
        <v>178</v>
      </c>
      <c r="AM30" s="665"/>
      <c r="AN30" s="665"/>
      <c r="AO30" s="666"/>
      <c r="AP30" s="641" t="s">
        <v>230</v>
      </c>
      <c r="AQ30" s="642"/>
      <c r="AR30" s="642"/>
      <c r="AS30" s="642"/>
      <c r="AT30" s="642"/>
      <c r="AU30" s="642"/>
      <c r="AV30" s="642"/>
      <c r="AW30" s="642"/>
      <c r="AX30" s="642"/>
      <c r="AY30" s="642"/>
      <c r="AZ30" s="642"/>
      <c r="BA30" s="642"/>
      <c r="BB30" s="642"/>
      <c r="BC30" s="642"/>
      <c r="BD30" s="642"/>
      <c r="BE30" s="642"/>
      <c r="BF30" s="643"/>
      <c r="BG30" s="641" t="s">
        <v>315</v>
      </c>
      <c r="BH30" s="701"/>
      <c r="BI30" s="701"/>
      <c r="BJ30" s="701"/>
      <c r="BK30" s="701"/>
      <c r="BL30" s="701"/>
      <c r="BM30" s="701"/>
      <c r="BN30" s="701"/>
      <c r="BO30" s="701"/>
      <c r="BP30" s="701"/>
      <c r="BQ30" s="702"/>
      <c r="BR30" s="641" t="s">
        <v>316</v>
      </c>
      <c r="BS30" s="701"/>
      <c r="BT30" s="701"/>
      <c r="BU30" s="701"/>
      <c r="BV30" s="701"/>
      <c r="BW30" s="701"/>
      <c r="BX30" s="701"/>
      <c r="BY30" s="701"/>
      <c r="BZ30" s="701"/>
      <c r="CA30" s="701"/>
      <c r="CB30" s="702"/>
      <c r="CD30" s="697"/>
      <c r="CE30" s="698"/>
      <c r="CF30" s="656" t="s">
        <v>317</v>
      </c>
      <c r="CG30" s="657"/>
      <c r="CH30" s="657"/>
      <c r="CI30" s="657"/>
      <c r="CJ30" s="657"/>
      <c r="CK30" s="657"/>
      <c r="CL30" s="657"/>
      <c r="CM30" s="657"/>
      <c r="CN30" s="657"/>
      <c r="CO30" s="657"/>
      <c r="CP30" s="657"/>
      <c r="CQ30" s="658"/>
      <c r="CR30" s="659">
        <v>945487</v>
      </c>
      <c r="CS30" s="660"/>
      <c r="CT30" s="660"/>
      <c r="CU30" s="660"/>
      <c r="CV30" s="660"/>
      <c r="CW30" s="660"/>
      <c r="CX30" s="660"/>
      <c r="CY30" s="661"/>
      <c r="CZ30" s="664">
        <v>8.6999999999999993</v>
      </c>
      <c r="DA30" s="689"/>
      <c r="DB30" s="689"/>
      <c r="DC30" s="693"/>
      <c r="DD30" s="668">
        <v>864858</v>
      </c>
      <c r="DE30" s="660"/>
      <c r="DF30" s="660"/>
      <c r="DG30" s="660"/>
      <c r="DH30" s="660"/>
      <c r="DI30" s="660"/>
      <c r="DJ30" s="660"/>
      <c r="DK30" s="661"/>
      <c r="DL30" s="668">
        <v>864858</v>
      </c>
      <c r="DM30" s="660"/>
      <c r="DN30" s="660"/>
      <c r="DO30" s="660"/>
      <c r="DP30" s="660"/>
      <c r="DQ30" s="660"/>
      <c r="DR30" s="660"/>
      <c r="DS30" s="660"/>
      <c r="DT30" s="660"/>
      <c r="DU30" s="660"/>
      <c r="DV30" s="661"/>
      <c r="DW30" s="664">
        <v>13</v>
      </c>
      <c r="DX30" s="689"/>
      <c r="DY30" s="689"/>
      <c r="DZ30" s="689"/>
      <c r="EA30" s="689"/>
      <c r="EB30" s="689"/>
      <c r="EC30" s="690"/>
    </row>
    <row r="31" spans="2:133" ht="11.25" customHeight="1" x14ac:dyDescent="0.2">
      <c r="B31" s="672" t="s">
        <v>318</v>
      </c>
      <c r="C31" s="673"/>
      <c r="D31" s="673"/>
      <c r="E31" s="673"/>
      <c r="F31" s="673"/>
      <c r="G31" s="673"/>
      <c r="H31" s="673"/>
      <c r="I31" s="673"/>
      <c r="J31" s="673"/>
      <c r="K31" s="673"/>
      <c r="L31" s="673"/>
      <c r="M31" s="673"/>
      <c r="N31" s="673"/>
      <c r="O31" s="673"/>
      <c r="P31" s="673"/>
      <c r="Q31" s="674"/>
      <c r="R31" s="659" t="s">
        <v>179</v>
      </c>
      <c r="S31" s="660"/>
      <c r="T31" s="660"/>
      <c r="U31" s="660"/>
      <c r="V31" s="660"/>
      <c r="W31" s="660"/>
      <c r="X31" s="660"/>
      <c r="Y31" s="661"/>
      <c r="Z31" s="662" t="s">
        <v>179</v>
      </c>
      <c r="AA31" s="662"/>
      <c r="AB31" s="662"/>
      <c r="AC31" s="662"/>
      <c r="AD31" s="663" t="s">
        <v>179</v>
      </c>
      <c r="AE31" s="663"/>
      <c r="AF31" s="663"/>
      <c r="AG31" s="663"/>
      <c r="AH31" s="663"/>
      <c r="AI31" s="663"/>
      <c r="AJ31" s="663"/>
      <c r="AK31" s="663"/>
      <c r="AL31" s="664" t="s">
        <v>179</v>
      </c>
      <c r="AM31" s="665"/>
      <c r="AN31" s="665"/>
      <c r="AO31" s="666"/>
      <c r="AP31" s="705" t="s">
        <v>319</v>
      </c>
      <c r="AQ31" s="706"/>
      <c r="AR31" s="706"/>
      <c r="AS31" s="706"/>
      <c r="AT31" s="711" t="s">
        <v>320</v>
      </c>
      <c r="AU31" s="218"/>
      <c r="AV31" s="218"/>
      <c r="AW31" s="218"/>
      <c r="AX31" s="645" t="s">
        <v>193</v>
      </c>
      <c r="AY31" s="646"/>
      <c r="AZ31" s="646"/>
      <c r="BA31" s="646"/>
      <c r="BB31" s="646"/>
      <c r="BC31" s="646"/>
      <c r="BD31" s="646"/>
      <c r="BE31" s="646"/>
      <c r="BF31" s="647"/>
      <c r="BG31" s="715">
        <v>99.4</v>
      </c>
      <c r="BH31" s="703"/>
      <c r="BI31" s="703"/>
      <c r="BJ31" s="703"/>
      <c r="BK31" s="703"/>
      <c r="BL31" s="703"/>
      <c r="BM31" s="654">
        <v>96.8</v>
      </c>
      <c r="BN31" s="703"/>
      <c r="BO31" s="703"/>
      <c r="BP31" s="703"/>
      <c r="BQ31" s="704"/>
      <c r="BR31" s="715">
        <v>99.2</v>
      </c>
      <c r="BS31" s="703"/>
      <c r="BT31" s="703"/>
      <c r="BU31" s="703"/>
      <c r="BV31" s="703"/>
      <c r="BW31" s="703"/>
      <c r="BX31" s="654">
        <v>96.5</v>
      </c>
      <c r="BY31" s="703"/>
      <c r="BZ31" s="703"/>
      <c r="CA31" s="703"/>
      <c r="CB31" s="704"/>
      <c r="CD31" s="697"/>
      <c r="CE31" s="698"/>
      <c r="CF31" s="656" t="s">
        <v>321</v>
      </c>
      <c r="CG31" s="657"/>
      <c r="CH31" s="657"/>
      <c r="CI31" s="657"/>
      <c r="CJ31" s="657"/>
      <c r="CK31" s="657"/>
      <c r="CL31" s="657"/>
      <c r="CM31" s="657"/>
      <c r="CN31" s="657"/>
      <c r="CO31" s="657"/>
      <c r="CP31" s="657"/>
      <c r="CQ31" s="658"/>
      <c r="CR31" s="659">
        <v>24520</v>
      </c>
      <c r="CS31" s="691"/>
      <c r="CT31" s="691"/>
      <c r="CU31" s="691"/>
      <c r="CV31" s="691"/>
      <c r="CW31" s="691"/>
      <c r="CX31" s="691"/>
      <c r="CY31" s="692"/>
      <c r="CZ31" s="664">
        <v>0.2</v>
      </c>
      <c r="DA31" s="689"/>
      <c r="DB31" s="689"/>
      <c r="DC31" s="693"/>
      <c r="DD31" s="668">
        <v>24520</v>
      </c>
      <c r="DE31" s="691"/>
      <c r="DF31" s="691"/>
      <c r="DG31" s="691"/>
      <c r="DH31" s="691"/>
      <c r="DI31" s="691"/>
      <c r="DJ31" s="691"/>
      <c r="DK31" s="692"/>
      <c r="DL31" s="668">
        <v>24520</v>
      </c>
      <c r="DM31" s="691"/>
      <c r="DN31" s="691"/>
      <c r="DO31" s="691"/>
      <c r="DP31" s="691"/>
      <c r="DQ31" s="691"/>
      <c r="DR31" s="691"/>
      <c r="DS31" s="691"/>
      <c r="DT31" s="691"/>
      <c r="DU31" s="691"/>
      <c r="DV31" s="692"/>
      <c r="DW31" s="664">
        <v>0.4</v>
      </c>
      <c r="DX31" s="689"/>
      <c r="DY31" s="689"/>
      <c r="DZ31" s="689"/>
      <c r="EA31" s="689"/>
      <c r="EB31" s="689"/>
      <c r="EC31" s="690"/>
    </row>
    <row r="32" spans="2:133" ht="11.25" customHeight="1" x14ac:dyDescent="0.2">
      <c r="B32" s="656" t="s">
        <v>322</v>
      </c>
      <c r="C32" s="657"/>
      <c r="D32" s="657"/>
      <c r="E32" s="657"/>
      <c r="F32" s="657"/>
      <c r="G32" s="657"/>
      <c r="H32" s="657"/>
      <c r="I32" s="657"/>
      <c r="J32" s="657"/>
      <c r="K32" s="657"/>
      <c r="L32" s="657"/>
      <c r="M32" s="657"/>
      <c r="N32" s="657"/>
      <c r="O32" s="657"/>
      <c r="P32" s="657"/>
      <c r="Q32" s="658"/>
      <c r="R32" s="659">
        <v>675593</v>
      </c>
      <c r="S32" s="660"/>
      <c r="T32" s="660"/>
      <c r="U32" s="660"/>
      <c r="V32" s="660"/>
      <c r="W32" s="660"/>
      <c r="X32" s="660"/>
      <c r="Y32" s="661"/>
      <c r="Z32" s="662">
        <v>6</v>
      </c>
      <c r="AA32" s="662"/>
      <c r="AB32" s="662"/>
      <c r="AC32" s="662"/>
      <c r="AD32" s="663" t="s">
        <v>178</v>
      </c>
      <c r="AE32" s="663"/>
      <c r="AF32" s="663"/>
      <c r="AG32" s="663"/>
      <c r="AH32" s="663"/>
      <c r="AI32" s="663"/>
      <c r="AJ32" s="663"/>
      <c r="AK32" s="663"/>
      <c r="AL32" s="664" t="s">
        <v>178</v>
      </c>
      <c r="AM32" s="665"/>
      <c r="AN32" s="665"/>
      <c r="AO32" s="666"/>
      <c r="AP32" s="707"/>
      <c r="AQ32" s="708"/>
      <c r="AR32" s="708"/>
      <c r="AS32" s="708"/>
      <c r="AT32" s="712"/>
      <c r="AU32" s="214" t="s">
        <v>323</v>
      </c>
      <c r="AX32" s="656" t="s">
        <v>324</v>
      </c>
      <c r="AY32" s="657"/>
      <c r="AZ32" s="657"/>
      <c r="BA32" s="657"/>
      <c r="BB32" s="657"/>
      <c r="BC32" s="657"/>
      <c r="BD32" s="657"/>
      <c r="BE32" s="657"/>
      <c r="BF32" s="658"/>
      <c r="BG32" s="716">
        <v>99.5</v>
      </c>
      <c r="BH32" s="691"/>
      <c r="BI32" s="691"/>
      <c r="BJ32" s="691"/>
      <c r="BK32" s="691"/>
      <c r="BL32" s="691"/>
      <c r="BM32" s="665">
        <v>97.6</v>
      </c>
      <c r="BN32" s="691"/>
      <c r="BO32" s="691"/>
      <c r="BP32" s="691"/>
      <c r="BQ32" s="714"/>
      <c r="BR32" s="716">
        <v>99.3</v>
      </c>
      <c r="BS32" s="691"/>
      <c r="BT32" s="691"/>
      <c r="BU32" s="691"/>
      <c r="BV32" s="691"/>
      <c r="BW32" s="691"/>
      <c r="BX32" s="665">
        <v>97.2</v>
      </c>
      <c r="BY32" s="691"/>
      <c r="BZ32" s="691"/>
      <c r="CA32" s="691"/>
      <c r="CB32" s="714"/>
      <c r="CD32" s="699"/>
      <c r="CE32" s="700"/>
      <c r="CF32" s="656" t="s">
        <v>325</v>
      </c>
      <c r="CG32" s="657"/>
      <c r="CH32" s="657"/>
      <c r="CI32" s="657"/>
      <c r="CJ32" s="657"/>
      <c r="CK32" s="657"/>
      <c r="CL32" s="657"/>
      <c r="CM32" s="657"/>
      <c r="CN32" s="657"/>
      <c r="CO32" s="657"/>
      <c r="CP32" s="657"/>
      <c r="CQ32" s="658"/>
      <c r="CR32" s="659">
        <v>1</v>
      </c>
      <c r="CS32" s="660"/>
      <c r="CT32" s="660"/>
      <c r="CU32" s="660"/>
      <c r="CV32" s="660"/>
      <c r="CW32" s="660"/>
      <c r="CX32" s="660"/>
      <c r="CY32" s="661"/>
      <c r="CZ32" s="664">
        <v>0</v>
      </c>
      <c r="DA32" s="689"/>
      <c r="DB32" s="689"/>
      <c r="DC32" s="693"/>
      <c r="DD32" s="668">
        <v>1</v>
      </c>
      <c r="DE32" s="660"/>
      <c r="DF32" s="660"/>
      <c r="DG32" s="660"/>
      <c r="DH32" s="660"/>
      <c r="DI32" s="660"/>
      <c r="DJ32" s="660"/>
      <c r="DK32" s="661"/>
      <c r="DL32" s="668">
        <v>1</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2">
      <c r="B33" s="656" t="s">
        <v>326</v>
      </c>
      <c r="C33" s="657"/>
      <c r="D33" s="657"/>
      <c r="E33" s="657"/>
      <c r="F33" s="657"/>
      <c r="G33" s="657"/>
      <c r="H33" s="657"/>
      <c r="I33" s="657"/>
      <c r="J33" s="657"/>
      <c r="K33" s="657"/>
      <c r="L33" s="657"/>
      <c r="M33" s="657"/>
      <c r="N33" s="657"/>
      <c r="O33" s="657"/>
      <c r="P33" s="657"/>
      <c r="Q33" s="658"/>
      <c r="R33" s="659">
        <v>7106</v>
      </c>
      <c r="S33" s="660"/>
      <c r="T33" s="660"/>
      <c r="U33" s="660"/>
      <c r="V33" s="660"/>
      <c r="W33" s="660"/>
      <c r="X33" s="660"/>
      <c r="Y33" s="661"/>
      <c r="Z33" s="662">
        <v>0.1</v>
      </c>
      <c r="AA33" s="662"/>
      <c r="AB33" s="662"/>
      <c r="AC33" s="662"/>
      <c r="AD33" s="663">
        <v>5345</v>
      </c>
      <c r="AE33" s="663"/>
      <c r="AF33" s="663"/>
      <c r="AG33" s="663"/>
      <c r="AH33" s="663"/>
      <c r="AI33" s="663"/>
      <c r="AJ33" s="663"/>
      <c r="AK33" s="663"/>
      <c r="AL33" s="664">
        <v>0.1</v>
      </c>
      <c r="AM33" s="665"/>
      <c r="AN33" s="665"/>
      <c r="AO33" s="666"/>
      <c r="AP33" s="709"/>
      <c r="AQ33" s="710"/>
      <c r="AR33" s="710"/>
      <c r="AS33" s="710"/>
      <c r="AT33" s="713"/>
      <c r="AU33" s="219"/>
      <c r="AV33" s="219"/>
      <c r="AW33" s="219"/>
      <c r="AX33" s="680" t="s">
        <v>327</v>
      </c>
      <c r="AY33" s="681"/>
      <c r="AZ33" s="681"/>
      <c r="BA33" s="681"/>
      <c r="BB33" s="681"/>
      <c r="BC33" s="681"/>
      <c r="BD33" s="681"/>
      <c r="BE33" s="681"/>
      <c r="BF33" s="682"/>
      <c r="BG33" s="717">
        <v>99.2</v>
      </c>
      <c r="BH33" s="718"/>
      <c r="BI33" s="718"/>
      <c r="BJ33" s="718"/>
      <c r="BK33" s="718"/>
      <c r="BL33" s="718"/>
      <c r="BM33" s="719">
        <v>95.9</v>
      </c>
      <c r="BN33" s="718"/>
      <c r="BO33" s="718"/>
      <c r="BP33" s="718"/>
      <c r="BQ33" s="720"/>
      <c r="BR33" s="717">
        <v>99.1</v>
      </c>
      <c r="BS33" s="718"/>
      <c r="BT33" s="718"/>
      <c r="BU33" s="718"/>
      <c r="BV33" s="718"/>
      <c r="BW33" s="718"/>
      <c r="BX33" s="719">
        <v>95.5</v>
      </c>
      <c r="BY33" s="718"/>
      <c r="BZ33" s="718"/>
      <c r="CA33" s="718"/>
      <c r="CB33" s="720"/>
      <c r="CD33" s="656" t="s">
        <v>328</v>
      </c>
      <c r="CE33" s="657"/>
      <c r="CF33" s="657"/>
      <c r="CG33" s="657"/>
      <c r="CH33" s="657"/>
      <c r="CI33" s="657"/>
      <c r="CJ33" s="657"/>
      <c r="CK33" s="657"/>
      <c r="CL33" s="657"/>
      <c r="CM33" s="657"/>
      <c r="CN33" s="657"/>
      <c r="CO33" s="657"/>
      <c r="CP33" s="657"/>
      <c r="CQ33" s="658"/>
      <c r="CR33" s="659">
        <v>5784180</v>
      </c>
      <c r="CS33" s="691"/>
      <c r="CT33" s="691"/>
      <c r="CU33" s="691"/>
      <c r="CV33" s="691"/>
      <c r="CW33" s="691"/>
      <c r="CX33" s="691"/>
      <c r="CY33" s="692"/>
      <c r="CZ33" s="664">
        <v>53.2</v>
      </c>
      <c r="DA33" s="689"/>
      <c r="DB33" s="689"/>
      <c r="DC33" s="693"/>
      <c r="DD33" s="668">
        <v>4884633</v>
      </c>
      <c r="DE33" s="691"/>
      <c r="DF33" s="691"/>
      <c r="DG33" s="691"/>
      <c r="DH33" s="691"/>
      <c r="DI33" s="691"/>
      <c r="DJ33" s="691"/>
      <c r="DK33" s="692"/>
      <c r="DL33" s="668">
        <v>3551375</v>
      </c>
      <c r="DM33" s="691"/>
      <c r="DN33" s="691"/>
      <c r="DO33" s="691"/>
      <c r="DP33" s="691"/>
      <c r="DQ33" s="691"/>
      <c r="DR33" s="691"/>
      <c r="DS33" s="691"/>
      <c r="DT33" s="691"/>
      <c r="DU33" s="691"/>
      <c r="DV33" s="692"/>
      <c r="DW33" s="664">
        <v>53.5</v>
      </c>
      <c r="DX33" s="689"/>
      <c r="DY33" s="689"/>
      <c r="DZ33" s="689"/>
      <c r="EA33" s="689"/>
      <c r="EB33" s="689"/>
      <c r="EC33" s="690"/>
    </row>
    <row r="34" spans="2:133" ht="11.25" customHeight="1" x14ac:dyDescent="0.2">
      <c r="B34" s="656" t="s">
        <v>329</v>
      </c>
      <c r="C34" s="657"/>
      <c r="D34" s="657"/>
      <c r="E34" s="657"/>
      <c r="F34" s="657"/>
      <c r="G34" s="657"/>
      <c r="H34" s="657"/>
      <c r="I34" s="657"/>
      <c r="J34" s="657"/>
      <c r="K34" s="657"/>
      <c r="L34" s="657"/>
      <c r="M34" s="657"/>
      <c r="N34" s="657"/>
      <c r="O34" s="657"/>
      <c r="P34" s="657"/>
      <c r="Q34" s="658"/>
      <c r="R34" s="659">
        <v>17127</v>
      </c>
      <c r="S34" s="660"/>
      <c r="T34" s="660"/>
      <c r="U34" s="660"/>
      <c r="V34" s="660"/>
      <c r="W34" s="660"/>
      <c r="X34" s="660"/>
      <c r="Y34" s="661"/>
      <c r="Z34" s="662">
        <v>0.2</v>
      </c>
      <c r="AA34" s="662"/>
      <c r="AB34" s="662"/>
      <c r="AC34" s="662"/>
      <c r="AD34" s="663" t="s">
        <v>178</v>
      </c>
      <c r="AE34" s="663"/>
      <c r="AF34" s="663"/>
      <c r="AG34" s="663"/>
      <c r="AH34" s="663"/>
      <c r="AI34" s="663"/>
      <c r="AJ34" s="663"/>
      <c r="AK34" s="663"/>
      <c r="AL34" s="664" t="s">
        <v>179</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330</v>
      </c>
      <c r="CE34" s="657"/>
      <c r="CF34" s="657"/>
      <c r="CG34" s="657"/>
      <c r="CH34" s="657"/>
      <c r="CI34" s="657"/>
      <c r="CJ34" s="657"/>
      <c r="CK34" s="657"/>
      <c r="CL34" s="657"/>
      <c r="CM34" s="657"/>
      <c r="CN34" s="657"/>
      <c r="CO34" s="657"/>
      <c r="CP34" s="657"/>
      <c r="CQ34" s="658"/>
      <c r="CR34" s="659">
        <v>1665437</v>
      </c>
      <c r="CS34" s="660"/>
      <c r="CT34" s="660"/>
      <c r="CU34" s="660"/>
      <c r="CV34" s="660"/>
      <c r="CW34" s="660"/>
      <c r="CX34" s="660"/>
      <c r="CY34" s="661"/>
      <c r="CZ34" s="664">
        <v>15.3</v>
      </c>
      <c r="DA34" s="689"/>
      <c r="DB34" s="689"/>
      <c r="DC34" s="693"/>
      <c r="DD34" s="668">
        <v>1272785</v>
      </c>
      <c r="DE34" s="660"/>
      <c r="DF34" s="660"/>
      <c r="DG34" s="660"/>
      <c r="DH34" s="660"/>
      <c r="DI34" s="660"/>
      <c r="DJ34" s="660"/>
      <c r="DK34" s="661"/>
      <c r="DL34" s="668">
        <v>1012384</v>
      </c>
      <c r="DM34" s="660"/>
      <c r="DN34" s="660"/>
      <c r="DO34" s="660"/>
      <c r="DP34" s="660"/>
      <c r="DQ34" s="660"/>
      <c r="DR34" s="660"/>
      <c r="DS34" s="660"/>
      <c r="DT34" s="660"/>
      <c r="DU34" s="660"/>
      <c r="DV34" s="661"/>
      <c r="DW34" s="664">
        <v>15.3</v>
      </c>
      <c r="DX34" s="689"/>
      <c r="DY34" s="689"/>
      <c r="DZ34" s="689"/>
      <c r="EA34" s="689"/>
      <c r="EB34" s="689"/>
      <c r="EC34" s="690"/>
    </row>
    <row r="35" spans="2:133" ht="11.25" customHeight="1" x14ac:dyDescent="0.2">
      <c r="B35" s="656" t="s">
        <v>331</v>
      </c>
      <c r="C35" s="657"/>
      <c r="D35" s="657"/>
      <c r="E35" s="657"/>
      <c r="F35" s="657"/>
      <c r="G35" s="657"/>
      <c r="H35" s="657"/>
      <c r="I35" s="657"/>
      <c r="J35" s="657"/>
      <c r="K35" s="657"/>
      <c r="L35" s="657"/>
      <c r="M35" s="657"/>
      <c r="N35" s="657"/>
      <c r="O35" s="657"/>
      <c r="P35" s="657"/>
      <c r="Q35" s="658"/>
      <c r="R35" s="659">
        <v>60776</v>
      </c>
      <c r="S35" s="660"/>
      <c r="T35" s="660"/>
      <c r="U35" s="660"/>
      <c r="V35" s="660"/>
      <c r="W35" s="660"/>
      <c r="X35" s="660"/>
      <c r="Y35" s="661"/>
      <c r="Z35" s="662">
        <v>0.5</v>
      </c>
      <c r="AA35" s="662"/>
      <c r="AB35" s="662"/>
      <c r="AC35" s="662"/>
      <c r="AD35" s="663" t="s">
        <v>179</v>
      </c>
      <c r="AE35" s="663"/>
      <c r="AF35" s="663"/>
      <c r="AG35" s="663"/>
      <c r="AH35" s="663"/>
      <c r="AI35" s="663"/>
      <c r="AJ35" s="663"/>
      <c r="AK35" s="663"/>
      <c r="AL35" s="664" t="s">
        <v>178</v>
      </c>
      <c r="AM35" s="665"/>
      <c r="AN35" s="665"/>
      <c r="AO35" s="666"/>
      <c r="AP35" s="222"/>
      <c r="AQ35" s="641" t="s">
        <v>332</v>
      </c>
      <c r="AR35" s="642"/>
      <c r="AS35" s="642"/>
      <c r="AT35" s="642"/>
      <c r="AU35" s="642"/>
      <c r="AV35" s="642"/>
      <c r="AW35" s="642"/>
      <c r="AX35" s="642"/>
      <c r="AY35" s="642"/>
      <c r="AZ35" s="642"/>
      <c r="BA35" s="642"/>
      <c r="BB35" s="642"/>
      <c r="BC35" s="642"/>
      <c r="BD35" s="642"/>
      <c r="BE35" s="642"/>
      <c r="BF35" s="643"/>
      <c r="BG35" s="641" t="s">
        <v>333</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334</v>
      </c>
      <c r="CE35" s="657"/>
      <c r="CF35" s="657"/>
      <c r="CG35" s="657"/>
      <c r="CH35" s="657"/>
      <c r="CI35" s="657"/>
      <c r="CJ35" s="657"/>
      <c r="CK35" s="657"/>
      <c r="CL35" s="657"/>
      <c r="CM35" s="657"/>
      <c r="CN35" s="657"/>
      <c r="CO35" s="657"/>
      <c r="CP35" s="657"/>
      <c r="CQ35" s="658"/>
      <c r="CR35" s="659">
        <v>201648</v>
      </c>
      <c r="CS35" s="691"/>
      <c r="CT35" s="691"/>
      <c r="CU35" s="691"/>
      <c r="CV35" s="691"/>
      <c r="CW35" s="691"/>
      <c r="CX35" s="691"/>
      <c r="CY35" s="692"/>
      <c r="CZ35" s="664">
        <v>1.9</v>
      </c>
      <c r="DA35" s="689"/>
      <c r="DB35" s="689"/>
      <c r="DC35" s="693"/>
      <c r="DD35" s="668">
        <v>169539</v>
      </c>
      <c r="DE35" s="691"/>
      <c r="DF35" s="691"/>
      <c r="DG35" s="691"/>
      <c r="DH35" s="691"/>
      <c r="DI35" s="691"/>
      <c r="DJ35" s="691"/>
      <c r="DK35" s="692"/>
      <c r="DL35" s="668">
        <v>152691</v>
      </c>
      <c r="DM35" s="691"/>
      <c r="DN35" s="691"/>
      <c r="DO35" s="691"/>
      <c r="DP35" s="691"/>
      <c r="DQ35" s="691"/>
      <c r="DR35" s="691"/>
      <c r="DS35" s="691"/>
      <c r="DT35" s="691"/>
      <c r="DU35" s="691"/>
      <c r="DV35" s="692"/>
      <c r="DW35" s="664">
        <v>2.2999999999999998</v>
      </c>
      <c r="DX35" s="689"/>
      <c r="DY35" s="689"/>
      <c r="DZ35" s="689"/>
      <c r="EA35" s="689"/>
      <c r="EB35" s="689"/>
      <c r="EC35" s="690"/>
    </row>
    <row r="36" spans="2:133" ht="11.25" customHeight="1" x14ac:dyDescent="0.2">
      <c r="B36" s="656" t="s">
        <v>335</v>
      </c>
      <c r="C36" s="657"/>
      <c r="D36" s="657"/>
      <c r="E36" s="657"/>
      <c r="F36" s="657"/>
      <c r="G36" s="657"/>
      <c r="H36" s="657"/>
      <c r="I36" s="657"/>
      <c r="J36" s="657"/>
      <c r="K36" s="657"/>
      <c r="L36" s="657"/>
      <c r="M36" s="657"/>
      <c r="N36" s="657"/>
      <c r="O36" s="657"/>
      <c r="P36" s="657"/>
      <c r="Q36" s="658"/>
      <c r="R36" s="659">
        <v>391180</v>
      </c>
      <c r="S36" s="660"/>
      <c r="T36" s="660"/>
      <c r="U36" s="660"/>
      <c r="V36" s="660"/>
      <c r="W36" s="660"/>
      <c r="X36" s="660"/>
      <c r="Y36" s="661"/>
      <c r="Z36" s="662">
        <v>3.5</v>
      </c>
      <c r="AA36" s="662"/>
      <c r="AB36" s="662"/>
      <c r="AC36" s="662"/>
      <c r="AD36" s="663" t="s">
        <v>179</v>
      </c>
      <c r="AE36" s="663"/>
      <c r="AF36" s="663"/>
      <c r="AG36" s="663"/>
      <c r="AH36" s="663"/>
      <c r="AI36" s="663"/>
      <c r="AJ36" s="663"/>
      <c r="AK36" s="663"/>
      <c r="AL36" s="664" t="s">
        <v>178</v>
      </c>
      <c r="AM36" s="665"/>
      <c r="AN36" s="665"/>
      <c r="AO36" s="666"/>
      <c r="AP36" s="222"/>
      <c r="AQ36" s="725" t="s">
        <v>336</v>
      </c>
      <c r="AR36" s="726"/>
      <c r="AS36" s="726"/>
      <c r="AT36" s="726"/>
      <c r="AU36" s="726"/>
      <c r="AV36" s="726"/>
      <c r="AW36" s="726"/>
      <c r="AX36" s="726"/>
      <c r="AY36" s="727"/>
      <c r="AZ36" s="648">
        <v>2360276</v>
      </c>
      <c r="BA36" s="649"/>
      <c r="BB36" s="649"/>
      <c r="BC36" s="649"/>
      <c r="BD36" s="649"/>
      <c r="BE36" s="649"/>
      <c r="BF36" s="721"/>
      <c r="BG36" s="645" t="s">
        <v>337</v>
      </c>
      <c r="BH36" s="646"/>
      <c r="BI36" s="646"/>
      <c r="BJ36" s="646"/>
      <c r="BK36" s="646"/>
      <c r="BL36" s="646"/>
      <c r="BM36" s="646"/>
      <c r="BN36" s="646"/>
      <c r="BO36" s="646"/>
      <c r="BP36" s="646"/>
      <c r="BQ36" s="646"/>
      <c r="BR36" s="646"/>
      <c r="BS36" s="646"/>
      <c r="BT36" s="646"/>
      <c r="BU36" s="647"/>
      <c r="BV36" s="648">
        <v>47830</v>
      </c>
      <c r="BW36" s="649"/>
      <c r="BX36" s="649"/>
      <c r="BY36" s="649"/>
      <c r="BZ36" s="649"/>
      <c r="CA36" s="649"/>
      <c r="CB36" s="721"/>
      <c r="CD36" s="656" t="s">
        <v>338</v>
      </c>
      <c r="CE36" s="657"/>
      <c r="CF36" s="657"/>
      <c r="CG36" s="657"/>
      <c r="CH36" s="657"/>
      <c r="CI36" s="657"/>
      <c r="CJ36" s="657"/>
      <c r="CK36" s="657"/>
      <c r="CL36" s="657"/>
      <c r="CM36" s="657"/>
      <c r="CN36" s="657"/>
      <c r="CO36" s="657"/>
      <c r="CP36" s="657"/>
      <c r="CQ36" s="658"/>
      <c r="CR36" s="659">
        <v>2037710</v>
      </c>
      <c r="CS36" s="660"/>
      <c r="CT36" s="660"/>
      <c r="CU36" s="660"/>
      <c r="CV36" s="660"/>
      <c r="CW36" s="660"/>
      <c r="CX36" s="660"/>
      <c r="CY36" s="661"/>
      <c r="CZ36" s="664">
        <v>18.7</v>
      </c>
      <c r="DA36" s="689"/>
      <c r="DB36" s="689"/>
      <c r="DC36" s="693"/>
      <c r="DD36" s="668">
        <v>1879461</v>
      </c>
      <c r="DE36" s="660"/>
      <c r="DF36" s="660"/>
      <c r="DG36" s="660"/>
      <c r="DH36" s="660"/>
      <c r="DI36" s="660"/>
      <c r="DJ36" s="660"/>
      <c r="DK36" s="661"/>
      <c r="DL36" s="668">
        <v>1355660</v>
      </c>
      <c r="DM36" s="660"/>
      <c r="DN36" s="660"/>
      <c r="DO36" s="660"/>
      <c r="DP36" s="660"/>
      <c r="DQ36" s="660"/>
      <c r="DR36" s="660"/>
      <c r="DS36" s="660"/>
      <c r="DT36" s="660"/>
      <c r="DU36" s="660"/>
      <c r="DV36" s="661"/>
      <c r="DW36" s="664">
        <v>20.399999999999999</v>
      </c>
      <c r="DX36" s="689"/>
      <c r="DY36" s="689"/>
      <c r="DZ36" s="689"/>
      <c r="EA36" s="689"/>
      <c r="EB36" s="689"/>
      <c r="EC36" s="690"/>
    </row>
    <row r="37" spans="2:133" ht="11.25" customHeight="1" x14ac:dyDescent="0.2">
      <c r="B37" s="656" t="s">
        <v>339</v>
      </c>
      <c r="C37" s="657"/>
      <c r="D37" s="657"/>
      <c r="E37" s="657"/>
      <c r="F37" s="657"/>
      <c r="G37" s="657"/>
      <c r="H37" s="657"/>
      <c r="I37" s="657"/>
      <c r="J37" s="657"/>
      <c r="K37" s="657"/>
      <c r="L37" s="657"/>
      <c r="M37" s="657"/>
      <c r="N37" s="657"/>
      <c r="O37" s="657"/>
      <c r="P37" s="657"/>
      <c r="Q37" s="658"/>
      <c r="R37" s="659">
        <v>282735</v>
      </c>
      <c r="S37" s="660"/>
      <c r="T37" s="660"/>
      <c r="U37" s="660"/>
      <c r="V37" s="660"/>
      <c r="W37" s="660"/>
      <c r="X37" s="660"/>
      <c r="Y37" s="661"/>
      <c r="Z37" s="662">
        <v>2.5</v>
      </c>
      <c r="AA37" s="662"/>
      <c r="AB37" s="662"/>
      <c r="AC37" s="662"/>
      <c r="AD37" s="663">
        <v>3823</v>
      </c>
      <c r="AE37" s="663"/>
      <c r="AF37" s="663"/>
      <c r="AG37" s="663"/>
      <c r="AH37" s="663"/>
      <c r="AI37" s="663"/>
      <c r="AJ37" s="663"/>
      <c r="AK37" s="663"/>
      <c r="AL37" s="664">
        <v>0.1</v>
      </c>
      <c r="AM37" s="665"/>
      <c r="AN37" s="665"/>
      <c r="AO37" s="666"/>
      <c r="AQ37" s="722" t="s">
        <v>340</v>
      </c>
      <c r="AR37" s="723"/>
      <c r="AS37" s="723"/>
      <c r="AT37" s="723"/>
      <c r="AU37" s="723"/>
      <c r="AV37" s="723"/>
      <c r="AW37" s="723"/>
      <c r="AX37" s="723"/>
      <c r="AY37" s="724"/>
      <c r="AZ37" s="659">
        <v>687543</v>
      </c>
      <c r="BA37" s="660"/>
      <c r="BB37" s="660"/>
      <c r="BC37" s="660"/>
      <c r="BD37" s="691"/>
      <c r="BE37" s="691"/>
      <c r="BF37" s="714"/>
      <c r="BG37" s="656" t="s">
        <v>341</v>
      </c>
      <c r="BH37" s="657"/>
      <c r="BI37" s="657"/>
      <c r="BJ37" s="657"/>
      <c r="BK37" s="657"/>
      <c r="BL37" s="657"/>
      <c r="BM37" s="657"/>
      <c r="BN37" s="657"/>
      <c r="BO37" s="657"/>
      <c r="BP37" s="657"/>
      <c r="BQ37" s="657"/>
      <c r="BR37" s="657"/>
      <c r="BS37" s="657"/>
      <c r="BT37" s="657"/>
      <c r="BU37" s="658"/>
      <c r="BV37" s="659">
        <v>25821</v>
      </c>
      <c r="BW37" s="660"/>
      <c r="BX37" s="660"/>
      <c r="BY37" s="660"/>
      <c r="BZ37" s="660"/>
      <c r="CA37" s="660"/>
      <c r="CB37" s="669"/>
      <c r="CD37" s="656" t="s">
        <v>342</v>
      </c>
      <c r="CE37" s="657"/>
      <c r="CF37" s="657"/>
      <c r="CG37" s="657"/>
      <c r="CH37" s="657"/>
      <c r="CI37" s="657"/>
      <c r="CJ37" s="657"/>
      <c r="CK37" s="657"/>
      <c r="CL37" s="657"/>
      <c r="CM37" s="657"/>
      <c r="CN37" s="657"/>
      <c r="CO37" s="657"/>
      <c r="CP37" s="657"/>
      <c r="CQ37" s="658"/>
      <c r="CR37" s="659">
        <v>403668</v>
      </c>
      <c r="CS37" s="691"/>
      <c r="CT37" s="691"/>
      <c r="CU37" s="691"/>
      <c r="CV37" s="691"/>
      <c r="CW37" s="691"/>
      <c r="CX37" s="691"/>
      <c r="CY37" s="692"/>
      <c r="CZ37" s="664">
        <v>3.7</v>
      </c>
      <c r="DA37" s="689"/>
      <c r="DB37" s="689"/>
      <c r="DC37" s="693"/>
      <c r="DD37" s="668">
        <v>403668</v>
      </c>
      <c r="DE37" s="691"/>
      <c r="DF37" s="691"/>
      <c r="DG37" s="691"/>
      <c r="DH37" s="691"/>
      <c r="DI37" s="691"/>
      <c r="DJ37" s="691"/>
      <c r="DK37" s="692"/>
      <c r="DL37" s="668">
        <v>347434</v>
      </c>
      <c r="DM37" s="691"/>
      <c r="DN37" s="691"/>
      <c r="DO37" s="691"/>
      <c r="DP37" s="691"/>
      <c r="DQ37" s="691"/>
      <c r="DR37" s="691"/>
      <c r="DS37" s="691"/>
      <c r="DT37" s="691"/>
      <c r="DU37" s="691"/>
      <c r="DV37" s="692"/>
      <c r="DW37" s="664">
        <v>5.2</v>
      </c>
      <c r="DX37" s="689"/>
      <c r="DY37" s="689"/>
      <c r="DZ37" s="689"/>
      <c r="EA37" s="689"/>
      <c r="EB37" s="689"/>
      <c r="EC37" s="690"/>
    </row>
    <row r="38" spans="2:133" ht="11.25" customHeight="1" x14ac:dyDescent="0.2">
      <c r="B38" s="656" t="s">
        <v>343</v>
      </c>
      <c r="C38" s="657"/>
      <c r="D38" s="657"/>
      <c r="E38" s="657"/>
      <c r="F38" s="657"/>
      <c r="G38" s="657"/>
      <c r="H38" s="657"/>
      <c r="I38" s="657"/>
      <c r="J38" s="657"/>
      <c r="K38" s="657"/>
      <c r="L38" s="657"/>
      <c r="M38" s="657"/>
      <c r="N38" s="657"/>
      <c r="O38" s="657"/>
      <c r="P38" s="657"/>
      <c r="Q38" s="658"/>
      <c r="R38" s="659">
        <v>645061</v>
      </c>
      <c r="S38" s="660"/>
      <c r="T38" s="660"/>
      <c r="U38" s="660"/>
      <c r="V38" s="660"/>
      <c r="W38" s="660"/>
      <c r="X38" s="660"/>
      <c r="Y38" s="661"/>
      <c r="Z38" s="662">
        <v>5.8</v>
      </c>
      <c r="AA38" s="662"/>
      <c r="AB38" s="662"/>
      <c r="AC38" s="662"/>
      <c r="AD38" s="663" t="s">
        <v>178</v>
      </c>
      <c r="AE38" s="663"/>
      <c r="AF38" s="663"/>
      <c r="AG38" s="663"/>
      <c r="AH38" s="663"/>
      <c r="AI38" s="663"/>
      <c r="AJ38" s="663"/>
      <c r="AK38" s="663"/>
      <c r="AL38" s="664" t="s">
        <v>178</v>
      </c>
      <c r="AM38" s="665"/>
      <c r="AN38" s="665"/>
      <c r="AO38" s="666"/>
      <c r="AQ38" s="722" t="s">
        <v>344</v>
      </c>
      <c r="AR38" s="723"/>
      <c r="AS38" s="723"/>
      <c r="AT38" s="723"/>
      <c r="AU38" s="723"/>
      <c r="AV38" s="723"/>
      <c r="AW38" s="723"/>
      <c r="AX38" s="723"/>
      <c r="AY38" s="724"/>
      <c r="AZ38" s="659">
        <v>672403</v>
      </c>
      <c r="BA38" s="660"/>
      <c r="BB38" s="660"/>
      <c r="BC38" s="660"/>
      <c r="BD38" s="691"/>
      <c r="BE38" s="691"/>
      <c r="BF38" s="714"/>
      <c r="BG38" s="656" t="s">
        <v>345</v>
      </c>
      <c r="BH38" s="657"/>
      <c r="BI38" s="657"/>
      <c r="BJ38" s="657"/>
      <c r="BK38" s="657"/>
      <c r="BL38" s="657"/>
      <c r="BM38" s="657"/>
      <c r="BN38" s="657"/>
      <c r="BO38" s="657"/>
      <c r="BP38" s="657"/>
      <c r="BQ38" s="657"/>
      <c r="BR38" s="657"/>
      <c r="BS38" s="657"/>
      <c r="BT38" s="657"/>
      <c r="BU38" s="658"/>
      <c r="BV38" s="659">
        <v>2414</v>
      </c>
      <c r="BW38" s="660"/>
      <c r="BX38" s="660"/>
      <c r="BY38" s="660"/>
      <c r="BZ38" s="660"/>
      <c r="CA38" s="660"/>
      <c r="CB38" s="669"/>
      <c r="CD38" s="656" t="s">
        <v>346</v>
      </c>
      <c r="CE38" s="657"/>
      <c r="CF38" s="657"/>
      <c r="CG38" s="657"/>
      <c r="CH38" s="657"/>
      <c r="CI38" s="657"/>
      <c r="CJ38" s="657"/>
      <c r="CK38" s="657"/>
      <c r="CL38" s="657"/>
      <c r="CM38" s="657"/>
      <c r="CN38" s="657"/>
      <c r="CO38" s="657"/>
      <c r="CP38" s="657"/>
      <c r="CQ38" s="658"/>
      <c r="CR38" s="659">
        <v>1210245</v>
      </c>
      <c r="CS38" s="660"/>
      <c r="CT38" s="660"/>
      <c r="CU38" s="660"/>
      <c r="CV38" s="660"/>
      <c r="CW38" s="660"/>
      <c r="CX38" s="660"/>
      <c r="CY38" s="661"/>
      <c r="CZ38" s="664">
        <v>11.1</v>
      </c>
      <c r="DA38" s="689"/>
      <c r="DB38" s="689"/>
      <c r="DC38" s="693"/>
      <c r="DD38" s="668">
        <v>1067350</v>
      </c>
      <c r="DE38" s="660"/>
      <c r="DF38" s="660"/>
      <c r="DG38" s="660"/>
      <c r="DH38" s="660"/>
      <c r="DI38" s="660"/>
      <c r="DJ38" s="660"/>
      <c r="DK38" s="661"/>
      <c r="DL38" s="668">
        <v>1030640</v>
      </c>
      <c r="DM38" s="660"/>
      <c r="DN38" s="660"/>
      <c r="DO38" s="660"/>
      <c r="DP38" s="660"/>
      <c r="DQ38" s="660"/>
      <c r="DR38" s="660"/>
      <c r="DS38" s="660"/>
      <c r="DT38" s="660"/>
      <c r="DU38" s="660"/>
      <c r="DV38" s="661"/>
      <c r="DW38" s="664">
        <v>15.5</v>
      </c>
      <c r="DX38" s="689"/>
      <c r="DY38" s="689"/>
      <c r="DZ38" s="689"/>
      <c r="EA38" s="689"/>
      <c r="EB38" s="689"/>
      <c r="EC38" s="690"/>
    </row>
    <row r="39" spans="2:133" ht="11.25" customHeight="1" x14ac:dyDescent="0.2">
      <c r="B39" s="656" t="s">
        <v>347</v>
      </c>
      <c r="C39" s="657"/>
      <c r="D39" s="657"/>
      <c r="E39" s="657"/>
      <c r="F39" s="657"/>
      <c r="G39" s="657"/>
      <c r="H39" s="657"/>
      <c r="I39" s="657"/>
      <c r="J39" s="657"/>
      <c r="K39" s="657"/>
      <c r="L39" s="657"/>
      <c r="M39" s="657"/>
      <c r="N39" s="657"/>
      <c r="O39" s="657"/>
      <c r="P39" s="657"/>
      <c r="Q39" s="658"/>
      <c r="R39" s="659" t="s">
        <v>179</v>
      </c>
      <c r="S39" s="660"/>
      <c r="T39" s="660"/>
      <c r="U39" s="660"/>
      <c r="V39" s="660"/>
      <c r="W39" s="660"/>
      <c r="X39" s="660"/>
      <c r="Y39" s="661"/>
      <c r="Z39" s="662" t="s">
        <v>178</v>
      </c>
      <c r="AA39" s="662"/>
      <c r="AB39" s="662"/>
      <c r="AC39" s="662"/>
      <c r="AD39" s="663" t="s">
        <v>179</v>
      </c>
      <c r="AE39" s="663"/>
      <c r="AF39" s="663"/>
      <c r="AG39" s="663"/>
      <c r="AH39" s="663"/>
      <c r="AI39" s="663"/>
      <c r="AJ39" s="663"/>
      <c r="AK39" s="663"/>
      <c r="AL39" s="664" t="s">
        <v>179</v>
      </c>
      <c r="AM39" s="665"/>
      <c r="AN39" s="665"/>
      <c r="AO39" s="666"/>
      <c r="AQ39" s="722" t="s">
        <v>348</v>
      </c>
      <c r="AR39" s="723"/>
      <c r="AS39" s="723"/>
      <c r="AT39" s="723"/>
      <c r="AU39" s="723"/>
      <c r="AV39" s="723"/>
      <c r="AW39" s="723"/>
      <c r="AX39" s="723"/>
      <c r="AY39" s="724"/>
      <c r="AZ39" s="659">
        <v>20085</v>
      </c>
      <c r="BA39" s="660"/>
      <c r="BB39" s="660"/>
      <c r="BC39" s="660"/>
      <c r="BD39" s="691"/>
      <c r="BE39" s="691"/>
      <c r="BF39" s="714"/>
      <c r="BG39" s="656" t="s">
        <v>349</v>
      </c>
      <c r="BH39" s="657"/>
      <c r="BI39" s="657"/>
      <c r="BJ39" s="657"/>
      <c r="BK39" s="657"/>
      <c r="BL39" s="657"/>
      <c r="BM39" s="657"/>
      <c r="BN39" s="657"/>
      <c r="BO39" s="657"/>
      <c r="BP39" s="657"/>
      <c r="BQ39" s="657"/>
      <c r="BR39" s="657"/>
      <c r="BS39" s="657"/>
      <c r="BT39" s="657"/>
      <c r="BU39" s="658"/>
      <c r="BV39" s="659">
        <v>3435</v>
      </c>
      <c r="BW39" s="660"/>
      <c r="BX39" s="660"/>
      <c r="BY39" s="660"/>
      <c r="BZ39" s="660"/>
      <c r="CA39" s="660"/>
      <c r="CB39" s="669"/>
      <c r="CD39" s="656" t="s">
        <v>350</v>
      </c>
      <c r="CE39" s="657"/>
      <c r="CF39" s="657"/>
      <c r="CG39" s="657"/>
      <c r="CH39" s="657"/>
      <c r="CI39" s="657"/>
      <c r="CJ39" s="657"/>
      <c r="CK39" s="657"/>
      <c r="CL39" s="657"/>
      <c r="CM39" s="657"/>
      <c r="CN39" s="657"/>
      <c r="CO39" s="657"/>
      <c r="CP39" s="657"/>
      <c r="CQ39" s="658"/>
      <c r="CR39" s="659">
        <v>309150</v>
      </c>
      <c r="CS39" s="691"/>
      <c r="CT39" s="691"/>
      <c r="CU39" s="691"/>
      <c r="CV39" s="691"/>
      <c r="CW39" s="691"/>
      <c r="CX39" s="691"/>
      <c r="CY39" s="692"/>
      <c r="CZ39" s="664">
        <v>2.8</v>
      </c>
      <c r="DA39" s="689"/>
      <c r="DB39" s="689"/>
      <c r="DC39" s="693"/>
      <c r="DD39" s="668">
        <v>292634</v>
      </c>
      <c r="DE39" s="691"/>
      <c r="DF39" s="691"/>
      <c r="DG39" s="691"/>
      <c r="DH39" s="691"/>
      <c r="DI39" s="691"/>
      <c r="DJ39" s="691"/>
      <c r="DK39" s="692"/>
      <c r="DL39" s="668" t="s">
        <v>179</v>
      </c>
      <c r="DM39" s="691"/>
      <c r="DN39" s="691"/>
      <c r="DO39" s="691"/>
      <c r="DP39" s="691"/>
      <c r="DQ39" s="691"/>
      <c r="DR39" s="691"/>
      <c r="DS39" s="691"/>
      <c r="DT39" s="691"/>
      <c r="DU39" s="691"/>
      <c r="DV39" s="692"/>
      <c r="DW39" s="664" t="s">
        <v>179</v>
      </c>
      <c r="DX39" s="689"/>
      <c r="DY39" s="689"/>
      <c r="DZ39" s="689"/>
      <c r="EA39" s="689"/>
      <c r="EB39" s="689"/>
      <c r="EC39" s="690"/>
    </row>
    <row r="40" spans="2:133" ht="11.25" customHeight="1" x14ac:dyDescent="0.2">
      <c r="B40" s="656" t="s">
        <v>351</v>
      </c>
      <c r="C40" s="657"/>
      <c r="D40" s="657"/>
      <c r="E40" s="657"/>
      <c r="F40" s="657"/>
      <c r="G40" s="657"/>
      <c r="H40" s="657"/>
      <c r="I40" s="657"/>
      <c r="J40" s="657"/>
      <c r="K40" s="657"/>
      <c r="L40" s="657"/>
      <c r="M40" s="657"/>
      <c r="N40" s="657"/>
      <c r="O40" s="657"/>
      <c r="P40" s="657"/>
      <c r="Q40" s="658"/>
      <c r="R40" s="659">
        <v>96361</v>
      </c>
      <c r="S40" s="660"/>
      <c r="T40" s="660"/>
      <c r="U40" s="660"/>
      <c r="V40" s="660"/>
      <c r="W40" s="660"/>
      <c r="X40" s="660"/>
      <c r="Y40" s="661"/>
      <c r="Z40" s="662">
        <v>0.9</v>
      </c>
      <c r="AA40" s="662"/>
      <c r="AB40" s="662"/>
      <c r="AC40" s="662"/>
      <c r="AD40" s="663" t="s">
        <v>178</v>
      </c>
      <c r="AE40" s="663"/>
      <c r="AF40" s="663"/>
      <c r="AG40" s="663"/>
      <c r="AH40" s="663"/>
      <c r="AI40" s="663"/>
      <c r="AJ40" s="663"/>
      <c r="AK40" s="663"/>
      <c r="AL40" s="664" t="s">
        <v>178</v>
      </c>
      <c r="AM40" s="665"/>
      <c r="AN40" s="665"/>
      <c r="AO40" s="666"/>
      <c r="AQ40" s="722" t="s">
        <v>352</v>
      </c>
      <c r="AR40" s="723"/>
      <c r="AS40" s="723"/>
      <c r="AT40" s="723"/>
      <c r="AU40" s="723"/>
      <c r="AV40" s="723"/>
      <c r="AW40" s="723"/>
      <c r="AX40" s="723"/>
      <c r="AY40" s="724"/>
      <c r="AZ40" s="659">
        <v>1598</v>
      </c>
      <c r="BA40" s="660"/>
      <c r="BB40" s="660"/>
      <c r="BC40" s="660"/>
      <c r="BD40" s="691"/>
      <c r="BE40" s="691"/>
      <c r="BF40" s="714"/>
      <c r="BG40" s="707" t="s">
        <v>353</v>
      </c>
      <c r="BH40" s="708"/>
      <c r="BI40" s="708"/>
      <c r="BJ40" s="708"/>
      <c r="BK40" s="708"/>
      <c r="BL40" s="223"/>
      <c r="BM40" s="657" t="s">
        <v>354</v>
      </c>
      <c r="BN40" s="657"/>
      <c r="BO40" s="657"/>
      <c r="BP40" s="657"/>
      <c r="BQ40" s="657"/>
      <c r="BR40" s="657"/>
      <c r="BS40" s="657"/>
      <c r="BT40" s="657"/>
      <c r="BU40" s="658"/>
      <c r="BV40" s="659">
        <v>87</v>
      </c>
      <c r="BW40" s="660"/>
      <c r="BX40" s="660"/>
      <c r="BY40" s="660"/>
      <c r="BZ40" s="660"/>
      <c r="CA40" s="660"/>
      <c r="CB40" s="669"/>
      <c r="CD40" s="656" t="s">
        <v>355</v>
      </c>
      <c r="CE40" s="657"/>
      <c r="CF40" s="657"/>
      <c r="CG40" s="657"/>
      <c r="CH40" s="657"/>
      <c r="CI40" s="657"/>
      <c r="CJ40" s="657"/>
      <c r="CK40" s="657"/>
      <c r="CL40" s="657"/>
      <c r="CM40" s="657"/>
      <c r="CN40" s="657"/>
      <c r="CO40" s="657"/>
      <c r="CP40" s="657"/>
      <c r="CQ40" s="658"/>
      <c r="CR40" s="659">
        <v>359990</v>
      </c>
      <c r="CS40" s="660"/>
      <c r="CT40" s="660"/>
      <c r="CU40" s="660"/>
      <c r="CV40" s="660"/>
      <c r="CW40" s="660"/>
      <c r="CX40" s="660"/>
      <c r="CY40" s="661"/>
      <c r="CZ40" s="664">
        <v>3.3</v>
      </c>
      <c r="DA40" s="689"/>
      <c r="DB40" s="689"/>
      <c r="DC40" s="693"/>
      <c r="DD40" s="668">
        <v>202864</v>
      </c>
      <c r="DE40" s="660"/>
      <c r="DF40" s="660"/>
      <c r="DG40" s="660"/>
      <c r="DH40" s="660"/>
      <c r="DI40" s="660"/>
      <c r="DJ40" s="660"/>
      <c r="DK40" s="661"/>
      <c r="DL40" s="668" t="s">
        <v>179</v>
      </c>
      <c r="DM40" s="660"/>
      <c r="DN40" s="660"/>
      <c r="DO40" s="660"/>
      <c r="DP40" s="660"/>
      <c r="DQ40" s="660"/>
      <c r="DR40" s="660"/>
      <c r="DS40" s="660"/>
      <c r="DT40" s="660"/>
      <c r="DU40" s="660"/>
      <c r="DV40" s="661"/>
      <c r="DW40" s="664" t="s">
        <v>179</v>
      </c>
      <c r="DX40" s="689"/>
      <c r="DY40" s="689"/>
      <c r="DZ40" s="689"/>
      <c r="EA40" s="689"/>
      <c r="EB40" s="689"/>
      <c r="EC40" s="690"/>
    </row>
    <row r="41" spans="2:133" ht="11.25" customHeight="1" x14ac:dyDescent="0.2">
      <c r="B41" s="680" t="s">
        <v>356</v>
      </c>
      <c r="C41" s="681"/>
      <c r="D41" s="681"/>
      <c r="E41" s="681"/>
      <c r="F41" s="681"/>
      <c r="G41" s="681"/>
      <c r="H41" s="681"/>
      <c r="I41" s="681"/>
      <c r="J41" s="681"/>
      <c r="K41" s="681"/>
      <c r="L41" s="681"/>
      <c r="M41" s="681"/>
      <c r="N41" s="681"/>
      <c r="O41" s="681"/>
      <c r="P41" s="681"/>
      <c r="Q41" s="682"/>
      <c r="R41" s="731">
        <v>11179042</v>
      </c>
      <c r="S41" s="732"/>
      <c r="T41" s="732"/>
      <c r="U41" s="732"/>
      <c r="V41" s="732"/>
      <c r="W41" s="732"/>
      <c r="X41" s="732"/>
      <c r="Y41" s="736"/>
      <c r="Z41" s="737">
        <v>100</v>
      </c>
      <c r="AA41" s="737"/>
      <c r="AB41" s="737"/>
      <c r="AC41" s="737"/>
      <c r="AD41" s="738">
        <v>6541146</v>
      </c>
      <c r="AE41" s="738"/>
      <c r="AF41" s="738"/>
      <c r="AG41" s="738"/>
      <c r="AH41" s="738"/>
      <c r="AI41" s="738"/>
      <c r="AJ41" s="738"/>
      <c r="AK41" s="738"/>
      <c r="AL41" s="739">
        <v>100</v>
      </c>
      <c r="AM41" s="719"/>
      <c r="AN41" s="719"/>
      <c r="AO41" s="740"/>
      <c r="AQ41" s="722" t="s">
        <v>357</v>
      </c>
      <c r="AR41" s="723"/>
      <c r="AS41" s="723"/>
      <c r="AT41" s="723"/>
      <c r="AU41" s="723"/>
      <c r="AV41" s="723"/>
      <c r="AW41" s="723"/>
      <c r="AX41" s="723"/>
      <c r="AY41" s="724"/>
      <c r="AZ41" s="659">
        <v>153955</v>
      </c>
      <c r="BA41" s="660"/>
      <c r="BB41" s="660"/>
      <c r="BC41" s="660"/>
      <c r="BD41" s="691"/>
      <c r="BE41" s="691"/>
      <c r="BF41" s="714"/>
      <c r="BG41" s="707"/>
      <c r="BH41" s="708"/>
      <c r="BI41" s="708"/>
      <c r="BJ41" s="708"/>
      <c r="BK41" s="708"/>
      <c r="BL41" s="223"/>
      <c r="BM41" s="657" t="s">
        <v>358</v>
      </c>
      <c r="BN41" s="657"/>
      <c r="BO41" s="657"/>
      <c r="BP41" s="657"/>
      <c r="BQ41" s="657"/>
      <c r="BR41" s="657"/>
      <c r="BS41" s="657"/>
      <c r="BT41" s="657"/>
      <c r="BU41" s="658"/>
      <c r="BV41" s="659" t="s">
        <v>179</v>
      </c>
      <c r="BW41" s="660"/>
      <c r="BX41" s="660"/>
      <c r="BY41" s="660"/>
      <c r="BZ41" s="660"/>
      <c r="CA41" s="660"/>
      <c r="CB41" s="669"/>
      <c r="CD41" s="656" t="s">
        <v>359</v>
      </c>
      <c r="CE41" s="657"/>
      <c r="CF41" s="657"/>
      <c r="CG41" s="657"/>
      <c r="CH41" s="657"/>
      <c r="CI41" s="657"/>
      <c r="CJ41" s="657"/>
      <c r="CK41" s="657"/>
      <c r="CL41" s="657"/>
      <c r="CM41" s="657"/>
      <c r="CN41" s="657"/>
      <c r="CO41" s="657"/>
      <c r="CP41" s="657"/>
      <c r="CQ41" s="658"/>
      <c r="CR41" s="659" t="s">
        <v>179</v>
      </c>
      <c r="CS41" s="691"/>
      <c r="CT41" s="691"/>
      <c r="CU41" s="691"/>
      <c r="CV41" s="691"/>
      <c r="CW41" s="691"/>
      <c r="CX41" s="691"/>
      <c r="CY41" s="692"/>
      <c r="CZ41" s="664" t="s">
        <v>179</v>
      </c>
      <c r="DA41" s="689"/>
      <c r="DB41" s="689"/>
      <c r="DC41" s="693"/>
      <c r="DD41" s="668" t="s">
        <v>179</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360</v>
      </c>
      <c r="AR42" s="729"/>
      <c r="AS42" s="729"/>
      <c r="AT42" s="729"/>
      <c r="AU42" s="729"/>
      <c r="AV42" s="729"/>
      <c r="AW42" s="729"/>
      <c r="AX42" s="729"/>
      <c r="AY42" s="730"/>
      <c r="AZ42" s="731">
        <v>824692</v>
      </c>
      <c r="BA42" s="732"/>
      <c r="BB42" s="732"/>
      <c r="BC42" s="732"/>
      <c r="BD42" s="718"/>
      <c r="BE42" s="718"/>
      <c r="BF42" s="720"/>
      <c r="BG42" s="709"/>
      <c r="BH42" s="710"/>
      <c r="BI42" s="710"/>
      <c r="BJ42" s="710"/>
      <c r="BK42" s="710"/>
      <c r="BL42" s="224"/>
      <c r="BM42" s="681" t="s">
        <v>361</v>
      </c>
      <c r="BN42" s="681"/>
      <c r="BO42" s="681"/>
      <c r="BP42" s="681"/>
      <c r="BQ42" s="681"/>
      <c r="BR42" s="681"/>
      <c r="BS42" s="681"/>
      <c r="BT42" s="681"/>
      <c r="BU42" s="682"/>
      <c r="BV42" s="731">
        <v>403</v>
      </c>
      <c r="BW42" s="732"/>
      <c r="BX42" s="732"/>
      <c r="BY42" s="732"/>
      <c r="BZ42" s="732"/>
      <c r="CA42" s="732"/>
      <c r="CB42" s="741"/>
      <c r="CD42" s="656" t="s">
        <v>362</v>
      </c>
      <c r="CE42" s="657"/>
      <c r="CF42" s="657"/>
      <c r="CG42" s="657"/>
      <c r="CH42" s="657"/>
      <c r="CI42" s="657"/>
      <c r="CJ42" s="657"/>
      <c r="CK42" s="657"/>
      <c r="CL42" s="657"/>
      <c r="CM42" s="657"/>
      <c r="CN42" s="657"/>
      <c r="CO42" s="657"/>
      <c r="CP42" s="657"/>
      <c r="CQ42" s="658"/>
      <c r="CR42" s="659">
        <v>1085273</v>
      </c>
      <c r="CS42" s="691"/>
      <c r="CT42" s="691"/>
      <c r="CU42" s="691"/>
      <c r="CV42" s="691"/>
      <c r="CW42" s="691"/>
      <c r="CX42" s="691"/>
      <c r="CY42" s="692"/>
      <c r="CZ42" s="664">
        <v>10</v>
      </c>
      <c r="DA42" s="689"/>
      <c r="DB42" s="689"/>
      <c r="DC42" s="693"/>
      <c r="DD42" s="668">
        <v>260461</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363</v>
      </c>
      <c r="CD43" s="656" t="s">
        <v>364</v>
      </c>
      <c r="CE43" s="657"/>
      <c r="CF43" s="657"/>
      <c r="CG43" s="657"/>
      <c r="CH43" s="657"/>
      <c r="CI43" s="657"/>
      <c r="CJ43" s="657"/>
      <c r="CK43" s="657"/>
      <c r="CL43" s="657"/>
      <c r="CM43" s="657"/>
      <c r="CN43" s="657"/>
      <c r="CO43" s="657"/>
      <c r="CP43" s="657"/>
      <c r="CQ43" s="658"/>
      <c r="CR43" s="659">
        <v>16889</v>
      </c>
      <c r="CS43" s="691"/>
      <c r="CT43" s="691"/>
      <c r="CU43" s="691"/>
      <c r="CV43" s="691"/>
      <c r="CW43" s="691"/>
      <c r="CX43" s="691"/>
      <c r="CY43" s="692"/>
      <c r="CZ43" s="664">
        <v>0.2</v>
      </c>
      <c r="DA43" s="689"/>
      <c r="DB43" s="689"/>
      <c r="DC43" s="693"/>
      <c r="DD43" s="668">
        <v>16889</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365</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312</v>
      </c>
      <c r="CE44" s="696"/>
      <c r="CF44" s="656" t="s">
        <v>366</v>
      </c>
      <c r="CG44" s="657"/>
      <c r="CH44" s="657"/>
      <c r="CI44" s="657"/>
      <c r="CJ44" s="657"/>
      <c r="CK44" s="657"/>
      <c r="CL44" s="657"/>
      <c r="CM44" s="657"/>
      <c r="CN44" s="657"/>
      <c r="CO44" s="657"/>
      <c r="CP44" s="657"/>
      <c r="CQ44" s="658"/>
      <c r="CR44" s="659">
        <v>1085266</v>
      </c>
      <c r="CS44" s="660"/>
      <c r="CT44" s="660"/>
      <c r="CU44" s="660"/>
      <c r="CV44" s="660"/>
      <c r="CW44" s="660"/>
      <c r="CX44" s="660"/>
      <c r="CY44" s="661"/>
      <c r="CZ44" s="664">
        <v>10</v>
      </c>
      <c r="DA44" s="665"/>
      <c r="DB44" s="665"/>
      <c r="DC44" s="671"/>
      <c r="DD44" s="668">
        <v>260454</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367</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368</v>
      </c>
      <c r="CG45" s="657"/>
      <c r="CH45" s="657"/>
      <c r="CI45" s="657"/>
      <c r="CJ45" s="657"/>
      <c r="CK45" s="657"/>
      <c r="CL45" s="657"/>
      <c r="CM45" s="657"/>
      <c r="CN45" s="657"/>
      <c r="CO45" s="657"/>
      <c r="CP45" s="657"/>
      <c r="CQ45" s="658"/>
      <c r="CR45" s="659">
        <v>345288</v>
      </c>
      <c r="CS45" s="691"/>
      <c r="CT45" s="691"/>
      <c r="CU45" s="691"/>
      <c r="CV45" s="691"/>
      <c r="CW45" s="691"/>
      <c r="CX45" s="691"/>
      <c r="CY45" s="692"/>
      <c r="CZ45" s="664">
        <v>3.2</v>
      </c>
      <c r="DA45" s="689"/>
      <c r="DB45" s="689"/>
      <c r="DC45" s="693"/>
      <c r="DD45" s="668">
        <v>10366</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369</v>
      </c>
      <c r="CG46" s="657"/>
      <c r="CH46" s="657"/>
      <c r="CI46" s="657"/>
      <c r="CJ46" s="657"/>
      <c r="CK46" s="657"/>
      <c r="CL46" s="657"/>
      <c r="CM46" s="657"/>
      <c r="CN46" s="657"/>
      <c r="CO46" s="657"/>
      <c r="CP46" s="657"/>
      <c r="CQ46" s="658"/>
      <c r="CR46" s="659">
        <v>687865</v>
      </c>
      <c r="CS46" s="660"/>
      <c r="CT46" s="660"/>
      <c r="CU46" s="660"/>
      <c r="CV46" s="660"/>
      <c r="CW46" s="660"/>
      <c r="CX46" s="660"/>
      <c r="CY46" s="661"/>
      <c r="CZ46" s="664">
        <v>6.3</v>
      </c>
      <c r="DA46" s="665"/>
      <c r="DB46" s="665"/>
      <c r="DC46" s="671"/>
      <c r="DD46" s="668">
        <v>232675</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370</v>
      </c>
      <c r="CG47" s="657"/>
      <c r="CH47" s="657"/>
      <c r="CI47" s="657"/>
      <c r="CJ47" s="657"/>
      <c r="CK47" s="657"/>
      <c r="CL47" s="657"/>
      <c r="CM47" s="657"/>
      <c r="CN47" s="657"/>
      <c r="CO47" s="657"/>
      <c r="CP47" s="657"/>
      <c r="CQ47" s="658"/>
      <c r="CR47" s="659">
        <v>7</v>
      </c>
      <c r="CS47" s="691"/>
      <c r="CT47" s="691"/>
      <c r="CU47" s="691"/>
      <c r="CV47" s="691"/>
      <c r="CW47" s="691"/>
      <c r="CX47" s="691"/>
      <c r="CY47" s="692"/>
      <c r="CZ47" s="664">
        <v>0</v>
      </c>
      <c r="DA47" s="689"/>
      <c r="DB47" s="689"/>
      <c r="DC47" s="693"/>
      <c r="DD47" s="668">
        <v>7</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5"/>
      <c r="CD48" s="699"/>
      <c r="CE48" s="700"/>
      <c r="CF48" s="656" t="s">
        <v>371</v>
      </c>
      <c r="CG48" s="657"/>
      <c r="CH48" s="657"/>
      <c r="CI48" s="657"/>
      <c r="CJ48" s="657"/>
      <c r="CK48" s="657"/>
      <c r="CL48" s="657"/>
      <c r="CM48" s="657"/>
      <c r="CN48" s="657"/>
      <c r="CO48" s="657"/>
      <c r="CP48" s="657"/>
      <c r="CQ48" s="658"/>
      <c r="CR48" s="659" t="s">
        <v>179</v>
      </c>
      <c r="CS48" s="660"/>
      <c r="CT48" s="660"/>
      <c r="CU48" s="660"/>
      <c r="CV48" s="660"/>
      <c r="CW48" s="660"/>
      <c r="CX48" s="660"/>
      <c r="CY48" s="661"/>
      <c r="CZ48" s="664" t="s">
        <v>179</v>
      </c>
      <c r="DA48" s="665"/>
      <c r="DB48" s="665"/>
      <c r="DC48" s="671"/>
      <c r="DD48" s="668" t="s">
        <v>179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372</v>
      </c>
      <c r="CE49" s="681"/>
      <c r="CF49" s="681"/>
      <c r="CG49" s="681"/>
      <c r="CH49" s="681"/>
      <c r="CI49" s="681"/>
      <c r="CJ49" s="681"/>
      <c r="CK49" s="681"/>
      <c r="CL49" s="681"/>
      <c r="CM49" s="681"/>
      <c r="CN49" s="681"/>
      <c r="CO49" s="681"/>
      <c r="CP49" s="681"/>
      <c r="CQ49" s="682"/>
      <c r="CR49" s="731">
        <v>10870037</v>
      </c>
      <c r="CS49" s="718"/>
      <c r="CT49" s="718"/>
      <c r="CU49" s="718"/>
      <c r="CV49" s="718"/>
      <c r="CW49" s="718"/>
      <c r="CX49" s="718"/>
      <c r="CY49" s="747"/>
      <c r="CZ49" s="739">
        <v>100</v>
      </c>
      <c r="DA49" s="748"/>
      <c r="DB49" s="748"/>
      <c r="DC49" s="749"/>
      <c r="DD49" s="750">
        <v>7817601</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KygDMlLNJ30Sb6R2CAB4pcbpqwZxoMEJ3v9SlomX3EPabkE3J8B1jHuZuXM9Ljeb/o3iEnZ+BAH9PsqMTP5jKQ==" saltValue="rB+ETmhYkjlS+bPgPggNz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373</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374</v>
      </c>
      <c r="DK2" s="759"/>
      <c r="DL2" s="759"/>
      <c r="DM2" s="759"/>
      <c r="DN2" s="759"/>
      <c r="DO2" s="760"/>
      <c r="DP2" s="228"/>
      <c r="DQ2" s="758" t="s">
        <v>375</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376</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377</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378</v>
      </c>
      <c r="B5" s="764"/>
      <c r="C5" s="764"/>
      <c r="D5" s="764"/>
      <c r="E5" s="764"/>
      <c r="F5" s="764"/>
      <c r="G5" s="764"/>
      <c r="H5" s="764"/>
      <c r="I5" s="764"/>
      <c r="J5" s="764"/>
      <c r="K5" s="764"/>
      <c r="L5" s="764"/>
      <c r="M5" s="764"/>
      <c r="N5" s="764"/>
      <c r="O5" s="764"/>
      <c r="P5" s="765"/>
      <c r="Q5" s="769" t="s">
        <v>379</v>
      </c>
      <c r="R5" s="770"/>
      <c r="S5" s="770"/>
      <c r="T5" s="770"/>
      <c r="U5" s="771"/>
      <c r="V5" s="769" t="s">
        <v>380</v>
      </c>
      <c r="W5" s="770"/>
      <c r="X5" s="770"/>
      <c r="Y5" s="770"/>
      <c r="Z5" s="771"/>
      <c r="AA5" s="769" t="s">
        <v>381</v>
      </c>
      <c r="AB5" s="770"/>
      <c r="AC5" s="770"/>
      <c r="AD5" s="770"/>
      <c r="AE5" s="770"/>
      <c r="AF5" s="775" t="s">
        <v>382</v>
      </c>
      <c r="AG5" s="770"/>
      <c r="AH5" s="770"/>
      <c r="AI5" s="770"/>
      <c r="AJ5" s="776"/>
      <c r="AK5" s="770" t="s">
        <v>383</v>
      </c>
      <c r="AL5" s="770"/>
      <c r="AM5" s="770"/>
      <c r="AN5" s="770"/>
      <c r="AO5" s="771"/>
      <c r="AP5" s="769" t="s">
        <v>384</v>
      </c>
      <c r="AQ5" s="770"/>
      <c r="AR5" s="770"/>
      <c r="AS5" s="770"/>
      <c r="AT5" s="771"/>
      <c r="AU5" s="769" t="s">
        <v>385</v>
      </c>
      <c r="AV5" s="770"/>
      <c r="AW5" s="770"/>
      <c r="AX5" s="770"/>
      <c r="AY5" s="776"/>
      <c r="AZ5" s="232"/>
      <c r="BA5" s="232"/>
      <c r="BB5" s="232"/>
      <c r="BC5" s="232"/>
      <c r="BD5" s="232"/>
      <c r="BE5" s="233"/>
      <c r="BF5" s="233"/>
      <c r="BG5" s="233"/>
      <c r="BH5" s="233"/>
      <c r="BI5" s="233"/>
      <c r="BJ5" s="233"/>
      <c r="BK5" s="233"/>
      <c r="BL5" s="233"/>
      <c r="BM5" s="233"/>
      <c r="BN5" s="233"/>
      <c r="BO5" s="233"/>
      <c r="BP5" s="233"/>
      <c r="BQ5" s="763" t="s">
        <v>386</v>
      </c>
      <c r="BR5" s="764"/>
      <c r="BS5" s="764"/>
      <c r="BT5" s="764"/>
      <c r="BU5" s="764"/>
      <c r="BV5" s="764"/>
      <c r="BW5" s="764"/>
      <c r="BX5" s="764"/>
      <c r="BY5" s="764"/>
      <c r="BZ5" s="764"/>
      <c r="CA5" s="764"/>
      <c r="CB5" s="764"/>
      <c r="CC5" s="764"/>
      <c r="CD5" s="764"/>
      <c r="CE5" s="764"/>
      <c r="CF5" s="764"/>
      <c r="CG5" s="765"/>
      <c r="CH5" s="769" t="s">
        <v>387</v>
      </c>
      <c r="CI5" s="770"/>
      <c r="CJ5" s="770"/>
      <c r="CK5" s="770"/>
      <c r="CL5" s="771"/>
      <c r="CM5" s="769" t="s">
        <v>388</v>
      </c>
      <c r="CN5" s="770"/>
      <c r="CO5" s="770"/>
      <c r="CP5" s="770"/>
      <c r="CQ5" s="771"/>
      <c r="CR5" s="769" t="s">
        <v>389</v>
      </c>
      <c r="CS5" s="770"/>
      <c r="CT5" s="770"/>
      <c r="CU5" s="770"/>
      <c r="CV5" s="771"/>
      <c r="CW5" s="769" t="s">
        <v>390</v>
      </c>
      <c r="CX5" s="770"/>
      <c r="CY5" s="770"/>
      <c r="CZ5" s="770"/>
      <c r="DA5" s="771"/>
      <c r="DB5" s="769" t="s">
        <v>391</v>
      </c>
      <c r="DC5" s="770"/>
      <c r="DD5" s="770"/>
      <c r="DE5" s="770"/>
      <c r="DF5" s="771"/>
      <c r="DG5" s="799" t="s">
        <v>392</v>
      </c>
      <c r="DH5" s="800"/>
      <c r="DI5" s="800"/>
      <c r="DJ5" s="800"/>
      <c r="DK5" s="801"/>
      <c r="DL5" s="799" t="s">
        <v>393</v>
      </c>
      <c r="DM5" s="800"/>
      <c r="DN5" s="800"/>
      <c r="DO5" s="800"/>
      <c r="DP5" s="801"/>
      <c r="DQ5" s="769" t="s">
        <v>394</v>
      </c>
      <c r="DR5" s="770"/>
      <c r="DS5" s="770"/>
      <c r="DT5" s="770"/>
      <c r="DU5" s="771"/>
      <c r="DV5" s="769" t="s">
        <v>385</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395</v>
      </c>
      <c r="C7" s="786"/>
      <c r="D7" s="786"/>
      <c r="E7" s="786"/>
      <c r="F7" s="786"/>
      <c r="G7" s="786"/>
      <c r="H7" s="786"/>
      <c r="I7" s="786"/>
      <c r="J7" s="786"/>
      <c r="K7" s="786"/>
      <c r="L7" s="786"/>
      <c r="M7" s="786"/>
      <c r="N7" s="786"/>
      <c r="O7" s="786"/>
      <c r="P7" s="787"/>
      <c r="Q7" s="788">
        <v>11186</v>
      </c>
      <c r="R7" s="789"/>
      <c r="S7" s="789"/>
      <c r="T7" s="789"/>
      <c r="U7" s="789"/>
      <c r="V7" s="789">
        <v>11885</v>
      </c>
      <c r="W7" s="789"/>
      <c r="X7" s="789"/>
      <c r="Y7" s="789"/>
      <c r="Z7" s="789"/>
      <c r="AA7" s="789">
        <v>301</v>
      </c>
      <c r="AB7" s="789"/>
      <c r="AC7" s="789"/>
      <c r="AD7" s="789"/>
      <c r="AE7" s="790"/>
      <c r="AF7" s="791">
        <v>274</v>
      </c>
      <c r="AG7" s="792"/>
      <c r="AH7" s="792"/>
      <c r="AI7" s="792"/>
      <c r="AJ7" s="793"/>
      <c r="AK7" s="794">
        <v>61</v>
      </c>
      <c r="AL7" s="795"/>
      <c r="AM7" s="795"/>
      <c r="AN7" s="795"/>
      <c r="AO7" s="795"/>
      <c r="AP7" s="795">
        <v>7707</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589</v>
      </c>
      <c r="BT7" s="783"/>
      <c r="BU7" s="783"/>
      <c r="BV7" s="783"/>
      <c r="BW7" s="783"/>
      <c r="BX7" s="783"/>
      <c r="BY7" s="783"/>
      <c r="BZ7" s="783"/>
      <c r="CA7" s="783"/>
      <c r="CB7" s="783"/>
      <c r="CC7" s="783"/>
      <c r="CD7" s="783"/>
      <c r="CE7" s="783"/>
      <c r="CF7" s="783"/>
      <c r="CG7" s="798"/>
      <c r="CH7" s="779">
        <v>1</v>
      </c>
      <c r="CI7" s="780"/>
      <c r="CJ7" s="780"/>
      <c r="CK7" s="780"/>
      <c r="CL7" s="781"/>
      <c r="CM7" s="779">
        <v>101</v>
      </c>
      <c r="CN7" s="780"/>
      <c r="CO7" s="780"/>
      <c r="CP7" s="780"/>
      <c r="CQ7" s="781"/>
      <c r="CR7" s="779">
        <v>354</v>
      </c>
      <c r="CS7" s="780"/>
      <c r="CT7" s="780"/>
      <c r="CU7" s="780"/>
      <c r="CV7" s="781"/>
      <c r="CW7" s="779" t="s">
        <v>590</v>
      </c>
      <c r="CX7" s="780"/>
      <c r="CY7" s="780"/>
      <c r="CZ7" s="780"/>
      <c r="DA7" s="781"/>
      <c r="DB7" s="779" t="s">
        <v>590</v>
      </c>
      <c r="DC7" s="780"/>
      <c r="DD7" s="780"/>
      <c r="DE7" s="780"/>
      <c r="DF7" s="781"/>
      <c r="DG7" s="779" t="s">
        <v>590</v>
      </c>
      <c r="DH7" s="780"/>
      <c r="DI7" s="780"/>
      <c r="DJ7" s="780"/>
      <c r="DK7" s="781"/>
      <c r="DL7" s="779" t="s">
        <v>590</v>
      </c>
      <c r="DM7" s="780"/>
      <c r="DN7" s="780"/>
      <c r="DO7" s="780"/>
      <c r="DP7" s="781"/>
      <c r="DQ7" s="779" t="s">
        <v>590</v>
      </c>
      <c r="DR7" s="780"/>
      <c r="DS7" s="780"/>
      <c r="DT7" s="780"/>
      <c r="DU7" s="781"/>
      <c r="DV7" s="782"/>
      <c r="DW7" s="783"/>
      <c r="DX7" s="783"/>
      <c r="DY7" s="783"/>
      <c r="DZ7" s="784"/>
      <c r="EA7" s="234"/>
    </row>
    <row r="8" spans="1:131" s="235" customFormat="1" ht="26.25" customHeight="1" x14ac:dyDescent="0.2">
      <c r="A8" s="238">
        <v>2</v>
      </c>
      <c r="B8" s="816" t="s">
        <v>396</v>
      </c>
      <c r="C8" s="817"/>
      <c r="D8" s="817"/>
      <c r="E8" s="817"/>
      <c r="F8" s="817"/>
      <c r="G8" s="817"/>
      <c r="H8" s="817"/>
      <c r="I8" s="817"/>
      <c r="J8" s="817"/>
      <c r="K8" s="817"/>
      <c r="L8" s="817"/>
      <c r="M8" s="817"/>
      <c r="N8" s="817"/>
      <c r="O8" s="817"/>
      <c r="P8" s="818"/>
      <c r="Q8" s="819">
        <v>3</v>
      </c>
      <c r="R8" s="820"/>
      <c r="S8" s="820"/>
      <c r="T8" s="820"/>
      <c r="U8" s="820"/>
      <c r="V8" s="820" t="s">
        <v>608</v>
      </c>
      <c r="W8" s="820"/>
      <c r="X8" s="820"/>
      <c r="Y8" s="820"/>
      <c r="Z8" s="820"/>
      <c r="AA8" s="820">
        <v>3</v>
      </c>
      <c r="AB8" s="820"/>
      <c r="AC8" s="820"/>
      <c r="AD8" s="820"/>
      <c r="AE8" s="821"/>
      <c r="AF8" s="822">
        <v>3</v>
      </c>
      <c r="AG8" s="823"/>
      <c r="AH8" s="823"/>
      <c r="AI8" s="823"/>
      <c r="AJ8" s="824"/>
      <c r="AK8" s="805" t="s">
        <v>602</v>
      </c>
      <c r="AL8" s="806"/>
      <c r="AM8" s="806"/>
      <c r="AN8" s="806"/>
      <c r="AO8" s="806"/>
      <c r="AP8" s="806" t="s">
        <v>602</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t="s">
        <v>397</v>
      </c>
      <c r="C9" s="817"/>
      <c r="D9" s="817"/>
      <c r="E9" s="817"/>
      <c r="F9" s="817"/>
      <c r="G9" s="817"/>
      <c r="H9" s="817"/>
      <c r="I9" s="817"/>
      <c r="J9" s="817"/>
      <c r="K9" s="817"/>
      <c r="L9" s="817"/>
      <c r="M9" s="817"/>
      <c r="N9" s="817"/>
      <c r="O9" s="817"/>
      <c r="P9" s="818"/>
      <c r="Q9" s="819">
        <v>16</v>
      </c>
      <c r="R9" s="820"/>
      <c r="S9" s="820"/>
      <c r="T9" s="820"/>
      <c r="U9" s="820"/>
      <c r="V9" s="820">
        <v>11</v>
      </c>
      <c r="W9" s="820"/>
      <c r="X9" s="820"/>
      <c r="Y9" s="820"/>
      <c r="Z9" s="820"/>
      <c r="AA9" s="820">
        <v>5</v>
      </c>
      <c r="AB9" s="820"/>
      <c r="AC9" s="820"/>
      <c r="AD9" s="820"/>
      <c r="AE9" s="821"/>
      <c r="AF9" s="822">
        <v>5</v>
      </c>
      <c r="AG9" s="823"/>
      <c r="AH9" s="823"/>
      <c r="AI9" s="823"/>
      <c r="AJ9" s="824"/>
      <c r="AK9" s="805" t="s">
        <v>602</v>
      </c>
      <c r="AL9" s="806"/>
      <c r="AM9" s="806"/>
      <c r="AN9" s="806"/>
      <c r="AO9" s="806"/>
      <c r="AP9" s="806">
        <v>8</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398</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399</v>
      </c>
      <c r="B23" s="825" t="s">
        <v>400</v>
      </c>
      <c r="C23" s="826"/>
      <c r="D23" s="826"/>
      <c r="E23" s="826"/>
      <c r="F23" s="826"/>
      <c r="G23" s="826"/>
      <c r="H23" s="826"/>
      <c r="I23" s="826"/>
      <c r="J23" s="826"/>
      <c r="K23" s="826"/>
      <c r="L23" s="826"/>
      <c r="M23" s="826"/>
      <c r="N23" s="826"/>
      <c r="O23" s="826"/>
      <c r="P23" s="827"/>
      <c r="Q23" s="828">
        <v>11205</v>
      </c>
      <c r="R23" s="829"/>
      <c r="S23" s="829"/>
      <c r="T23" s="829"/>
      <c r="U23" s="829"/>
      <c r="V23" s="829">
        <v>11896</v>
      </c>
      <c r="W23" s="829"/>
      <c r="X23" s="829"/>
      <c r="Y23" s="829"/>
      <c r="Z23" s="829"/>
      <c r="AA23" s="829">
        <v>309</v>
      </c>
      <c r="AB23" s="829"/>
      <c r="AC23" s="829"/>
      <c r="AD23" s="829"/>
      <c r="AE23" s="830"/>
      <c r="AF23" s="831">
        <v>282</v>
      </c>
      <c r="AG23" s="829"/>
      <c r="AH23" s="829"/>
      <c r="AI23" s="829"/>
      <c r="AJ23" s="832"/>
      <c r="AK23" s="833"/>
      <c r="AL23" s="834"/>
      <c r="AM23" s="834"/>
      <c r="AN23" s="834"/>
      <c r="AO23" s="834"/>
      <c r="AP23" s="829"/>
      <c r="AQ23" s="829"/>
      <c r="AR23" s="829"/>
      <c r="AS23" s="829"/>
      <c r="AT23" s="829"/>
      <c r="AU23" s="845"/>
      <c r="AV23" s="845"/>
      <c r="AW23" s="845"/>
      <c r="AX23" s="845"/>
      <c r="AY23" s="846"/>
      <c r="AZ23" s="847" t="s">
        <v>401</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402</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403</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378</v>
      </c>
      <c r="B26" s="764"/>
      <c r="C26" s="764"/>
      <c r="D26" s="764"/>
      <c r="E26" s="764"/>
      <c r="F26" s="764"/>
      <c r="G26" s="764"/>
      <c r="H26" s="764"/>
      <c r="I26" s="764"/>
      <c r="J26" s="764"/>
      <c r="K26" s="764"/>
      <c r="L26" s="764"/>
      <c r="M26" s="764"/>
      <c r="N26" s="764"/>
      <c r="O26" s="764"/>
      <c r="P26" s="765"/>
      <c r="Q26" s="769" t="s">
        <v>404</v>
      </c>
      <c r="R26" s="770"/>
      <c r="S26" s="770"/>
      <c r="T26" s="770"/>
      <c r="U26" s="771"/>
      <c r="V26" s="769" t="s">
        <v>405</v>
      </c>
      <c r="W26" s="770"/>
      <c r="X26" s="770"/>
      <c r="Y26" s="770"/>
      <c r="Z26" s="771"/>
      <c r="AA26" s="769" t="s">
        <v>406</v>
      </c>
      <c r="AB26" s="770"/>
      <c r="AC26" s="770"/>
      <c r="AD26" s="770"/>
      <c r="AE26" s="770"/>
      <c r="AF26" s="850" t="s">
        <v>407</v>
      </c>
      <c r="AG26" s="851"/>
      <c r="AH26" s="851"/>
      <c r="AI26" s="851"/>
      <c r="AJ26" s="852"/>
      <c r="AK26" s="770" t="s">
        <v>408</v>
      </c>
      <c r="AL26" s="770"/>
      <c r="AM26" s="770"/>
      <c r="AN26" s="770"/>
      <c r="AO26" s="771"/>
      <c r="AP26" s="769" t="s">
        <v>409</v>
      </c>
      <c r="AQ26" s="770"/>
      <c r="AR26" s="770"/>
      <c r="AS26" s="770"/>
      <c r="AT26" s="771"/>
      <c r="AU26" s="769" t="s">
        <v>410</v>
      </c>
      <c r="AV26" s="770"/>
      <c r="AW26" s="770"/>
      <c r="AX26" s="770"/>
      <c r="AY26" s="771"/>
      <c r="AZ26" s="769" t="s">
        <v>411</v>
      </c>
      <c r="BA26" s="770"/>
      <c r="BB26" s="770"/>
      <c r="BC26" s="770"/>
      <c r="BD26" s="771"/>
      <c r="BE26" s="769" t="s">
        <v>385</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412</v>
      </c>
      <c r="C28" s="786"/>
      <c r="D28" s="786"/>
      <c r="E28" s="786"/>
      <c r="F28" s="786"/>
      <c r="G28" s="786"/>
      <c r="H28" s="786"/>
      <c r="I28" s="786"/>
      <c r="J28" s="786"/>
      <c r="K28" s="786"/>
      <c r="L28" s="786"/>
      <c r="M28" s="786"/>
      <c r="N28" s="786"/>
      <c r="O28" s="786"/>
      <c r="P28" s="787"/>
      <c r="Q28" s="858">
        <v>1952</v>
      </c>
      <c r="R28" s="859"/>
      <c r="S28" s="859"/>
      <c r="T28" s="859"/>
      <c r="U28" s="859"/>
      <c r="V28" s="859">
        <v>1904</v>
      </c>
      <c r="W28" s="859"/>
      <c r="X28" s="859"/>
      <c r="Y28" s="859"/>
      <c r="Z28" s="859"/>
      <c r="AA28" s="859">
        <v>48</v>
      </c>
      <c r="AB28" s="859"/>
      <c r="AC28" s="859"/>
      <c r="AD28" s="859"/>
      <c r="AE28" s="860"/>
      <c r="AF28" s="861">
        <v>48</v>
      </c>
      <c r="AG28" s="859"/>
      <c r="AH28" s="859"/>
      <c r="AI28" s="859"/>
      <c r="AJ28" s="862"/>
      <c r="AK28" s="863">
        <v>174</v>
      </c>
      <c r="AL28" s="864"/>
      <c r="AM28" s="864"/>
      <c r="AN28" s="864"/>
      <c r="AO28" s="864"/>
      <c r="AP28" s="865" t="s">
        <v>590</v>
      </c>
      <c r="AQ28" s="865"/>
      <c r="AR28" s="865"/>
      <c r="AS28" s="865"/>
      <c r="AT28" s="865"/>
      <c r="AU28" s="865" t="s">
        <v>590</v>
      </c>
      <c r="AV28" s="865"/>
      <c r="AW28" s="865"/>
      <c r="AX28" s="865"/>
      <c r="AY28" s="865"/>
      <c r="AZ28" s="865" t="s">
        <v>590</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413</v>
      </c>
      <c r="C29" s="817"/>
      <c r="D29" s="817"/>
      <c r="E29" s="817"/>
      <c r="F29" s="817"/>
      <c r="G29" s="817"/>
      <c r="H29" s="817"/>
      <c r="I29" s="817"/>
      <c r="J29" s="817"/>
      <c r="K29" s="817"/>
      <c r="L29" s="817"/>
      <c r="M29" s="817"/>
      <c r="N29" s="817"/>
      <c r="O29" s="817"/>
      <c r="P29" s="818"/>
      <c r="Q29" s="819">
        <v>670</v>
      </c>
      <c r="R29" s="820"/>
      <c r="S29" s="820"/>
      <c r="T29" s="820"/>
      <c r="U29" s="820"/>
      <c r="V29" s="820">
        <v>665</v>
      </c>
      <c r="W29" s="820"/>
      <c r="X29" s="820"/>
      <c r="Y29" s="820"/>
      <c r="Z29" s="820"/>
      <c r="AA29" s="820">
        <v>5</v>
      </c>
      <c r="AB29" s="820"/>
      <c r="AC29" s="820"/>
      <c r="AD29" s="820"/>
      <c r="AE29" s="821"/>
      <c r="AF29" s="822">
        <v>5</v>
      </c>
      <c r="AG29" s="823"/>
      <c r="AH29" s="823"/>
      <c r="AI29" s="823"/>
      <c r="AJ29" s="824"/>
      <c r="AK29" s="870">
        <v>94</v>
      </c>
      <c r="AL29" s="866"/>
      <c r="AM29" s="866"/>
      <c r="AN29" s="866"/>
      <c r="AO29" s="866"/>
      <c r="AP29" s="866" t="s">
        <v>602</v>
      </c>
      <c r="AQ29" s="866"/>
      <c r="AR29" s="866"/>
      <c r="AS29" s="866"/>
      <c r="AT29" s="866"/>
      <c r="AU29" s="866" t="s">
        <v>602</v>
      </c>
      <c r="AV29" s="866"/>
      <c r="AW29" s="866"/>
      <c r="AX29" s="866"/>
      <c r="AY29" s="866"/>
      <c r="AZ29" s="867" t="s">
        <v>590</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414</v>
      </c>
      <c r="C30" s="817"/>
      <c r="D30" s="817"/>
      <c r="E30" s="817"/>
      <c r="F30" s="817"/>
      <c r="G30" s="817"/>
      <c r="H30" s="817"/>
      <c r="I30" s="817"/>
      <c r="J30" s="817"/>
      <c r="K30" s="817"/>
      <c r="L30" s="817"/>
      <c r="M30" s="817"/>
      <c r="N30" s="817"/>
      <c r="O30" s="817"/>
      <c r="P30" s="818"/>
      <c r="Q30" s="819">
        <v>368</v>
      </c>
      <c r="R30" s="820"/>
      <c r="S30" s="820"/>
      <c r="T30" s="820"/>
      <c r="U30" s="820"/>
      <c r="V30" s="820">
        <v>351</v>
      </c>
      <c r="W30" s="820"/>
      <c r="X30" s="820"/>
      <c r="Y30" s="820"/>
      <c r="Z30" s="820"/>
      <c r="AA30" s="820">
        <v>17</v>
      </c>
      <c r="AB30" s="820"/>
      <c r="AC30" s="820"/>
      <c r="AD30" s="820"/>
      <c r="AE30" s="821"/>
      <c r="AF30" s="822">
        <v>569</v>
      </c>
      <c r="AG30" s="823"/>
      <c r="AH30" s="823"/>
      <c r="AI30" s="823"/>
      <c r="AJ30" s="824"/>
      <c r="AK30" s="870">
        <v>11</v>
      </c>
      <c r="AL30" s="866"/>
      <c r="AM30" s="866"/>
      <c r="AN30" s="866"/>
      <c r="AO30" s="866"/>
      <c r="AP30" s="866">
        <v>1662</v>
      </c>
      <c r="AQ30" s="866"/>
      <c r="AR30" s="866"/>
      <c r="AS30" s="866"/>
      <c r="AT30" s="866"/>
      <c r="AU30" s="866">
        <v>75</v>
      </c>
      <c r="AV30" s="866"/>
      <c r="AW30" s="866"/>
      <c r="AX30" s="866"/>
      <c r="AY30" s="866"/>
      <c r="AZ30" s="867" t="s">
        <v>590</v>
      </c>
      <c r="BA30" s="867"/>
      <c r="BB30" s="867"/>
      <c r="BC30" s="867"/>
      <c r="BD30" s="867"/>
      <c r="BE30" s="868" t="s">
        <v>415</v>
      </c>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416</v>
      </c>
      <c r="C31" s="817"/>
      <c r="D31" s="817"/>
      <c r="E31" s="817"/>
      <c r="F31" s="817"/>
      <c r="G31" s="817"/>
      <c r="H31" s="817"/>
      <c r="I31" s="817"/>
      <c r="J31" s="817"/>
      <c r="K31" s="817"/>
      <c r="L31" s="817"/>
      <c r="M31" s="817"/>
      <c r="N31" s="817"/>
      <c r="O31" s="817"/>
      <c r="P31" s="818"/>
      <c r="Q31" s="819">
        <v>4136</v>
      </c>
      <c r="R31" s="820"/>
      <c r="S31" s="820"/>
      <c r="T31" s="820"/>
      <c r="U31" s="820"/>
      <c r="V31" s="820">
        <v>3927</v>
      </c>
      <c r="W31" s="820"/>
      <c r="X31" s="820"/>
      <c r="Y31" s="820"/>
      <c r="Z31" s="820"/>
      <c r="AA31" s="820">
        <v>209</v>
      </c>
      <c r="AB31" s="820"/>
      <c r="AC31" s="820"/>
      <c r="AD31" s="820"/>
      <c r="AE31" s="821"/>
      <c r="AF31" s="822">
        <v>1251</v>
      </c>
      <c r="AG31" s="823"/>
      <c r="AH31" s="823"/>
      <c r="AI31" s="823"/>
      <c r="AJ31" s="824"/>
      <c r="AK31" s="870">
        <v>662</v>
      </c>
      <c r="AL31" s="866"/>
      <c r="AM31" s="866"/>
      <c r="AN31" s="866"/>
      <c r="AO31" s="866"/>
      <c r="AP31" s="866">
        <v>2272</v>
      </c>
      <c r="AQ31" s="866"/>
      <c r="AR31" s="866"/>
      <c r="AS31" s="866"/>
      <c r="AT31" s="866"/>
      <c r="AU31" s="866">
        <v>1492</v>
      </c>
      <c r="AV31" s="866"/>
      <c r="AW31" s="866"/>
      <c r="AX31" s="866"/>
      <c r="AY31" s="866"/>
      <c r="AZ31" s="867" t="s">
        <v>590</v>
      </c>
      <c r="BA31" s="867"/>
      <c r="BB31" s="867"/>
      <c r="BC31" s="867"/>
      <c r="BD31" s="867"/>
      <c r="BE31" s="868" t="s">
        <v>417</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418</v>
      </c>
      <c r="C32" s="817"/>
      <c r="D32" s="817"/>
      <c r="E32" s="817"/>
      <c r="F32" s="817"/>
      <c r="G32" s="817"/>
      <c r="H32" s="817"/>
      <c r="I32" s="817"/>
      <c r="J32" s="817"/>
      <c r="K32" s="817"/>
      <c r="L32" s="817"/>
      <c r="M32" s="817"/>
      <c r="N32" s="817"/>
      <c r="O32" s="817"/>
      <c r="P32" s="818"/>
      <c r="Q32" s="819">
        <v>169</v>
      </c>
      <c r="R32" s="820"/>
      <c r="S32" s="820"/>
      <c r="T32" s="820"/>
      <c r="U32" s="820"/>
      <c r="V32" s="820">
        <v>161</v>
      </c>
      <c r="W32" s="820"/>
      <c r="X32" s="820"/>
      <c r="Y32" s="820"/>
      <c r="Z32" s="820"/>
      <c r="AA32" s="820">
        <v>7</v>
      </c>
      <c r="AB32" s="820"/>
      <c r="AC32" s="820"/>
      <c r="AD32" s="820"/>
      <c r="AE32" s="821"/>
      <c r="AF32" s="822">
        <v>7</v>
      </c>
      <c r="AG32" s="823"/>
      <c r="AH32" s="823"/>
      <c r="AI32" s="823"/>
      <c r="AJ32" s="824"/>
      <c r="AK32" s="870">
        <v>72</v>
      </c>
      <c r="AL32" s="866"/>
      <c r="AM32" s="866"/>
      <c r="AN32" s="866"/>
      <c r="AO32" s="866"/>
      <c r="AP32" s="866">
        <v>658</v>
      </c>
      <c r="AQ32" s="866"/>
      <c r="AR32" s="866"/>
      <c r="AS32" s="866"/>
      <c r="AT32" s="866"/>
      <c r="AU32" s="866">
        <v>589</v>
      </c>
      <c r="AV32" s="866"/>
      <c r="AW32" s="866"/>
      <c r="AX32" s="866"/>
      <c r="AY32" s="866"/>
      <c r="AZ32" s="867" t="s">
        <v>590</v>
      </c>
      <c r="BA32" s="867"/>
      <c r="BB32" s="867"/>
      <c r="BC32" s="867"/>
      <c r="BD32" s="867"/>
      <c r="BE32" s="868" t="s">
        <v>419</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420</v>
      </c>
      <c r="C33" s="817"/>
      <c r="D33" s="817"/>
      <c r="E33" s="817"/>
      <c r="F33" s="817"/>
      <c r="G33" s="817"/>
      <c r="H33" s="817"/>
      <c r="I33" s="817"/>
      <c r="J33" s="817"/>
      <c r="K33" s="817"/>
      <c r="L33" s="817"/>
      <c r="M33" s="817"/>
      <c r="N33" s="817"/>
      <c r="O33" s="817"/>
      <c r="P33" s="818"/>
      <c r="Q33" s="819">
        <v>346</v>
      </c>
      <c r="R33" s="820"/>
      <c r="S33" s="820"/>
      <c r="T33" s="820"/>
      <c r="U33" s="820"/>
      <c r="V33" s="820">
        <v>339</v>
      </c>
      <c r="W33" s="820"/>
      <c r="X33" s="820"/>
      <c r="Y33" s="820"/>
      <c r="Z33" s="820"/>
      <c r="AA33" s="820">
        <v>7</v>
      </c>
      <c r="AB33" s="820"/>
      <c r="AC33" s="820"/>
      <c r="AD33" s="820"/>
      <c r="AE33" s="821"/>
      <c r="AF33" s="822">
        <v>7</v>
      </c>
      <c r="AG33" s="823"/>
      <c r="AH33" s="823"/>
      <c r="AI33" s="823"/>
      <c r="AJ33" s="824"/>
      <c r="AK33" s="870">
        <v>158</v>
      </c>
      <c r="AL33" s="866"/>
      <c r="AM33" s="866"/>
      <c r="AN33" s="866"/>
      <c r="AO33" s="866"/>
      <c r="AP33" s="866">
        <v>1610</v>
      </c>
      <c r="AQ33" s="866"/>
      <c r="AR33" s="866"/>
      <c r="AS33" s="866"/>
      <c r="AT33" s="866"/>
      <c r="AU33" s="866">
        <v>1580</v>
      </c>
      <c r="AV33" s="866"/>
      <c r="AW33" s="866"/>
      <c r="AX33" s="866"/>
      <c r="AY33" s="866"/>
      <c r="AZ33" s="867" t="s">
        <v>590</v>
      </c>
      <c r="BA33" s="867"/>
      <c r="BB33" s="867"/>
      <c r="BC33" s="867"/>
      <c r="BD33" s="867"/>
      <c r="BE33" s="868" t="s">
        <v>419</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t="s">
        <v>421</v>
      </c>
      <c r="C34" s="817"/>
      <c r="D34" s="817"/>
      <c r="E34" s="817"/>
      <c r="F34" s="817"/>
      <c r="G34" s="817"/>
      <c r="H34" s="817"/>
      <c r="I34" s="817"/>
      <c r="J34" s="817"/>
      <c r="K34" s="817"/>
      <c r="L34" s="817"/>
      <c r="M34" s="817"/>
      <c r="N34" s="817"/>
      <c r="O34" s="817"/>
      <c r="P34" s="818"/>
      <c r="Q34" s="819">
        <v>96</v>
      </c>
      <c r="R34" s="820"/>
      <c r="S34" s="820"/>
      <c r="T34" s="820"/>
      <c r="U34" s="820"/>
      <c r="V34" s="820">
        <v>95</v>
      </c>
      <c r="W34" s="820"/>
      <c r="X34" s="820"/>
      <c r="Y34" s="820"/>
      <c r="Z34" s="820"/>
      <c r="AA34" s="820">
        <v>1</v>
      </c>
      <c r="AB34" s="820"/>
      <c r="AC34" s="820"/>
      <c r="AD34" s="820"/>
      <c r="AE34" s="821"/>
      <c r="AF34" s="822" t="s">
        <v>179</v>
      </c>
      <c r="AG34" s="823"/>
      <c r="AH34" s="823"/>
      <c r="AI34" s="823"/>
      <c r="AJ34" s="824"/>
      <c r="AK34" s="870">
        <v>1</v>
      </c>
      <c r="AL34" s="866"/>
      <c r="AM34" s="866"/>
      <c r="AN34" s="866"/>
      <c r="AO34" s="866"/>
      <c r="AP34" s="866">
        <v>14</v>
      </c>
      <c r="AQ34" s="866"/>
      <c r="AR34" s="866"/>
      <c r="AS34" s="866"/>
      <c r="AT34" s="866"/>
      <c r="AU34" s="866" t="s">
        <v>602</v>
      </c>
      <c r="AV34" s="866"/>
      <c r="AW34" s="866"/>
      <c r="AX34" s="866"/>
      <c r="AY34" s="866"/>
      <c r="AZ34" s="867" t="s">
        <v>590</v>
      </c>
      <c r="BA34" s="867"/>
      <c r="BB34" s="867"/>
      <c r="BC34" s="867"/>
      <c r="BD34" s="867"/>
      <c r="BE34" s="868" t="s">
        <v>422</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423</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399</v>
      </c>
      <c r="B63" s="825" t="s">
        <v>424</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1887</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179</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425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426</v>
      </c>
      <c r="B66" s="764"/>
      <c r="C66" s="764"/>
      <c r="D66" s="764"/>
      <c r="E66" s="764"/>
      <c r="F66" s="764"/>
      <c r="G66" s="764"/>
      <c r="H66" s="764"/>
      <c r="I66" s="764"/>
      <c r="J66" s="764"/>
      <c r="K66" s="764"/>
      <c r="L66" s="764"/>
      <c r="M66" s="764"/>
      <c r="N66" s="764"/>
      <c r="O66" s="764"/>
      <c r="P66" s="765"/>
      <c r="Q66" s="769" t="s">
        <v>427</v>
      </c>
      <c r="R66" s="770"/>
      <c r="S66" s="770"/>
      <c r="T66" s="770"/>
      <c r="U66" s="771"/>
      <c r="V66" s="769" t="s">
        <v>428</v>
      </c>
      <c r="W66" s="770"/>
      <c r="X66" s="770"/>
      <c r="Y66" s="770"/>
      <c r="Z66" s="771"/>
      <c r="AA66" s="769" t="s">
        <v>429</v>
      </c>
      <c r="AB66" s="770"/>
      <c r="AC66" s="770"/>
      <c r="AD66" s="770"/>
      <c r="AE66" s="771"/>
      <c r="AF66" s="890" t="s">
        <v>430</v>
      </c>
      <c r="AG66" s="851"/>
      <c r="AH66" s="851"/>
      <c r="AI66" s="851"/>
      <c r="AJ66" s="891"/>
      <c r="AK66" s="769" t="s">
        <v>431</v>
      </c>
      <c r="AL66" s="764"/>
      <c r="AM66" s="764"/>
      <c r="AN66" s="764"/>
      <c r="AO66" s="765"/>
      <c r="AP66" s="769" t="s">
        <v>409</v>
      </c>
      <c r="AQ66" s="770"/>
      <c r="AR66" s="770"/>
      <c r="AS66" s="770"/>
      <c r="AT66" s="771"/>
      <c r="AU66" s="769" t="s">
        <v>432</v>
      </c>
      <c r="AV66" s="770"/>
      <c r="AW66" s="770"/>
      <c r="AX66" s="770"/>
      <c r="AY66" s="771"/>
      <c r="AZ66" s="769" t="s">
        <v>385</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591</v>
      </c>
      <c r="C68" s="906"/>
      <c r="D68" s="906"/>
      <c r="E68" s="906"/>
      <c r="F68" s="906"/>
      <c r="G68" s="906"/>
      <c r="H68" s="906"/>
      <c r="I68" s="906"/>
      <c r="J68" s="906"/>
      <c r="K68" s="906"/>
      <c r="L68" s="906"/>
      <c r="M68" s="906"/>
      <c r="N68" s="906"/>
      <c r="O68" s="906"/>
      <c r="P68" s="907"/>
      <c r="Q68" s="908">
        <v>252</v>
      </c>
      <c r="R68" s="902"/>
      <c r="S68" s="902"/>
      <c r="T68" s="902"/>
      <c r="U68" s="902"/>
      <c r="V68" s="902">
        <v>196</v>
      </c>
      <c r="W68" s="902"/>
      <c r="X68" s="902"/>
      <c r="Y68" s="902"/>
      <c r="Z68" s="902"/>
      <c r="AA68" s="902">
        <v>56</v>
      </c>
      <c r="AB68" s="902"/>
      <c r="AC68" s="902"/>
      <c r="AD68" s="902"/>
      <c r="AE68" s="902"/>
      <c r="AF68" s="902">
        <v>56</v>
      </c>
      <c r="AG68" s="902"/>
      <c r="AH68" s="902"/>
      <c r="AI68" s="902"/>
      <c r="AJ68" s="902"/>
      <c r="AK68" s="902" t="s">
        <v>608</v>
      </c>
      <c r="AL68" s="902"/>
      <c r="AM68" s="902"/>
      <c r="AN68" s="902"/>
      <c r="AO68" s="902"/>
      <c r="AP68" s="902" t="s">
        <v>590</v>
      </c>
      <c r="AQ68" s="902"/>
      <c r="AR68" s="902"/>
      <c r="AS68" s="902"/>
      <c r="AT68" s="902"/>
      <c r="AU68" s="902" t="s">
        <v>590</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592</v>
      </c>
      <c r="C69" s="910"/>
      <c r="D69" s="910"/>
      <c r="E69" s="910"/>
      <c r="F69" s="910"/>
      <c r="G69" s="910"/>
      <c r="H69" s="910"/>
      <c r="I69" s="910"/>
      <c r="J69" s="910"/>
      <c r="K69" s="910"/>
      <c r="L69" s="910"/>
      <c r="M69" s="910"/>
      <c r="N69" s="910"/>
      <c r="O69" s="910"/>
      <c r="P69" s="911"/>
      <c r="Q69" s="912">
        <v>5926</v>
      </c>
      <c r="R69" s="866"/>
      <c r="S69" s="866"/>
      <c r="T69" s="866"/>
      <c r="U69" s="866"/>
      <c r="V69" s="866">
        <v>5695</v>
      </c>
      <c r="W69" s="866"/>
      <c r="X69" s="866"/>
      <c r="Y69" s="866"/>
      <c r="Z69" s="866"/>
      <c r="AA69" s="866">
        <v>231</v>
      </c>
      <c r="AB69" s="866"/>
      <c r="AC69" s="866"/>
      <c r="AD69" s="866"/>
      <c r="AE69" s="866"/>
      <c r="AF69" s="866">
        <v>231</v>
      </c>
      <c r="AG69" s="866"/>
      <c r="AH69" s="866"/>
      <c r="AI69" s="866"/>
      <c r="AJ69" s="866"/>
      <c r="AK69" s="866" t="s">
        <v>608</v>
      </c>
      <c r="AL69" s="866"/>
      <c r="AM69" s="866"/>
      <c r="AN69" s="866"/>
      <c r="AO69" s="866"/>
      <c r="AP69" s="866" t="s">
        <v>590</v>
      </c>
      <c r="AQ69" s="866"/>
      <c r="AR69" s="866"/>
      <c r="AS69" s="866"/>
      <c r="AT69" s="866"/>
      <c r="AU69" s="866" t="s">
        <v>590</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593</v>
      </c>
      <c r="C70" s="910"/>
      <c r="D70" s="910"/>
      <c r="E70" s="910"/>
      <c r="F70" s="910"/>
      <c r="G70" s="910"/>
      <c r="H70" s="910"/>
      <c r="I70" s="910"/>
      <c r="J70" s="910"/>
      <c r="K70" s="910"/>
      <c r="L70" s="910"/>
      <c r="M70" s="910"/>
      <c r="N70" s="910"/>
      <c r="O70" s="910"/>
      <c r="P70" s="911"/>
      <c r="Q70" s="912">
        <v>83</v>
      </c>
      <c r="R70" s="866"/>
      <c r="S70" s="866"/>
      <c r="T70" s="866"/>
      <c r="U70" s="866"/>
      <c r="V70" s="866">
        <v>78</v>
      </c>
      <c r="W70" s="866"/>
      <c r="X70" s="866"/>
      <c r="Y70" s="866"/>
      <c r="Z70" s="866"/>
      <c r="AA70" s="866">
        <v>5</v>
      </c>
      <c r="AB70" s="866"/>
      <c r="AC70" s="866"/>
      <c r="AD70" s="866"/>
      <c r="AE70" s="866"/>
      <c r="AF70" s="866">
        <v>5</v>
      </c>
      <c r="AG70" s="866"/>
      <c r="AH70" s="866"/>
      <c r="AI70" s="866"/>
      <c r="AJ70" s="866"/>
      <c r="AK70" s="866">
        <v>0</v>
      </c>
      <c r="AL70" s="866"/>
      <c r="AM70" s="866"/>
      <c r="AN70" s="866"/>
      <c r="AO70" s="866"/>
      <c r="AP70" s="866">
        <v>401</v>
      </c>
      <c r="AQ70" s="866"/>
      <c r="AR70" s="866"/>
      <c r="AS70" s="866"/>
      <c r="AT70" s="866"/>
      <c r="AU70" s="866">
        <v>62</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594</v>
      </c>
      <c r="C71" s="910"/>
      <c r="D71" s="910"/>
      <c r="E71" s="910"/>
      <c r="F71" s="910"/>
      <c r="G71" s="910"/>
      <c r="H71" s="910"/>
      <c r="I71" s="910"/>
      <c r="J71" s="910"/>
      <c r="K71" s="910"/>
      <c r="L71" s="910"/>
      <c r="M71" s="910"/>
      <c r="N71" s="910"/>
      <c r="O71" s="910"/>
      <c r="P71" s="911"/>
      <c r="Q71" s="912">
        <v>158</v>
      </c>
      <c r="R71" s="866"/>
      <c r="S71" s="866"/>
      <c r="T71" s="866"/>
      <c r="U71" s="866"/>
      <c r="V71" s="866">
        <v>156</v>
      </c>
      <c r="W71" s="866"/>
      <c r="X71" s="866"/>
      <c r="Y71" s="866"/>
      <c r="Z71" s="866"/>
      <c r="AA71" s="866">
        <v>2</v>
      </c>
      <c r="AB71" s="866"/>
      <c r="AC71" s="866"/>
      <c r="AD71" s="866"/>
      <c r="AE71" s="866"/>
      <c r="AF71" s="866">
        <v>2</v>
      </c>
      <c r="AG71" s="866"/>
      <c r="AH71" s="866"/>
      <c r="AI71" s="866"/>
      <c r="AJ71" s="866"/>
      <c r="AK71" s="866" t="s">
        <v>590</v>
      </c>
      <c r="AL71" s="866"/>
      <c r="AM71" s="866"/>
      <c r="AN71" s="866"/>
      <c r="AO71" s="866"/>
      <c r="AP71" s="866" t="s">
        <v>590</v>
      </c>
      <c r="AQ71" s="866"/>
      <c r="AR71" s="866"/>
      <c r="AS71" s="866"/>
      <c r="AT71" s="866"/>
      <c r="AU71" s="866" t="s">
        <v>590</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595</v>
      </c>
      <c r="C72" s="910"/>
      <c r="D72" s="910"/>
      <c r="E72" s="910"/>
      <c r="F72" s="910"/>
      <c r="G72" s="910"/>
      <c r="H72" s="910"/>
      <c r="I72" s="910"/>
      <c r="J72" s="910"/>
      <c r="K72" s="910"/>
      <c r="L72" s="910"/>
      <c r="M72" s="910"/>
      <c r="N72" s="910"/>
      <c r="O72" s="910"/>
      <c r="P72" s="911"/>
      <c r="Q72" s="912">
        <v>168</v>
      </c>
      <c r="R72" s="866"/>
      <c r="S72" s="866"/>
      <c r="T72" s="866"/>
      <c r="U72" s="866"/>
      <c r="V72" s="866">
        <v>168</v>
      </c>
      <c r="W72" s="866"/>
      <c r="X72" s="866"/>
      <c r="Y72" s="866"/>
      <c r="Z72" s="866"/>
      <c r="AA72" s="866" t="s">
        <v>608</v>
      </c>
      <c r="AB72" s="866"/>
      <c r="AC72" s="866"/>
      <c r="AD72" s="866"/>
      <c r="AE72" s="866"/>
      <c r="AF72" s="866" t="s">
        <v>608</v>
      </c>
      <c r="AG72" s="866"/>
      <c r="AH72" s="866"/>
      <c r="AI72" s="866"/>
      <c r="AJ72" s="866"/>
      <c r="AK72" s="866">
        <v>1059</v>
      </c>
      <c r="AL72" s="866"/>
      <c r="AM72" s="866"/>
      <c r="AN72" s="866"/>
      <c r="AO72" s="866"/>
      <c r="AP72" s="866" t="s">
        <v>590</v>
      </c>
      <c r="AQ72" s="866"/>
      <c r="AR72" s="866"/>
      <c r="AS72" s="866"/>
      <c r="AT72" s="866"/>
      <c r="AU72" s="866" t="s">
        <v>590</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596</v>
      </c>
      <c r="C73" s="910"/>
      <c r="D73" s="910"/>
      <c r="E73" s="910"/>
      <c r="F73" s="910"/>
      <c r="G73" s="910"/>
      <c r="H73" s="910"/>
      <c r="I73" s="910"/>
      <c r="J73" s="910"/>
      <c r="K73" s="910"/>
      <c r="L73" s="910"/>
      <c r="M73" s="910"/>
      <c r="N73" s="910"/>
      <c r="O73" s="910"/>
      <c r="P73" s="911"/>
      <c r="Q73" s="912">
        <v>46</v>
      </c>
      <c r="R73" s="866"/>
      <c r="S73" s="866"/>
      <c r="T73" s="866"/>
      <c r="U73" s="866"/>
      <c r="V73" s="866">
        <v>40</v>
      </c>
      <c r="W73" s="866"/>
      <c r="X73" s="866"/>
      <c r="Y73" s="866"/>
      <c r="Z73" s="866"/>
      <c r="AA73" s="866">
        <v>6</v>
      </c>
      <c r="AB73" s="866"/>
      <c r="AC73" s="866"/>
      <c r="AD73" s="866"/>
      <c r="AE73" s="866"/>
      <c r="AF73" s="866">
        <v>6</v>
      </c>
      <c r="AG73" s="866"/>
      <c r="AH73" s="866"/>
      <c r="AI73" s="866"/>
      <c r="AJ73" s="866"/>
      <c r="AK73" s="866" t="s">
        <v>590</v>
      </c>
      <c r="AL73" s="866"/>
      <c r="AM73" s="866"/>
      <c r="AN73" s="866"/>
      <c r="AO73" s="866"/>
      <c r="AP73" s="866" t="s">
        <v>590</v>
      </c>
      <c r="AQ73" s="866"/>
      <c r="AR73" s="866"/>
      <c r="AS73" s="866"/>
      <c r="AT73" s="866"/>
      <c r="AU73" s="866" t="s">
        <v>590</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597</v>
      </c>
      <c r="C74" s="910"/>
      <c r="D74" s="910"/>
      <c r="E74" s="910"/>
      <c r="F74" s="910"/>
      <c r="G74" s="910"/>
      <c r="H74" s="910"/>
      <c r="I74" s="910"/>
      <c r="J74" s="910"/>
      <c r="K74" s="910"/>
      <c r="L74" s="910"/>
      <c r="M74" s="910"/>
      <c r="N74" s="910"/>
      <c r="O74" s="910"/>
      <c r="P74" s="911"/>
      <c r="Q74" s="912">
        <v>5973</v>
      </c>
      <c r="R74" s="866"/>
      <c r="S74" s="866"/>
      <c r="T74" s="866"/>
      <c r="U74" s="866"/>
      <c r="V74" s="866">
        <v>5635</v>
      </c>
      <c r="W74" s="866"/>
      <c r="X74" s="866"/>
      <c r="Y74" s="866"/>
      <c r="Z74" s="866"/>
      <c r="AA74" s="866">
        <v>338</v>
      </c>
      <c r="AB74" s="866"/>
      <c r="AC74" s="866"/>
      <c r="AD74" s="866"/>
      <c r="AE74" s="866"/>
      <c r="AF74" s="866">
        <v>338</v>
      </c>
      <c r="AG74" s="866"/>
      <c r="AH74" s="866"/>
      <c r="AI74" s="866"/>
      <c r="AJ74" s="866"/>
      <c r="AK74" s="866" t="s">
        <v>590</v>
      </c>
      <c r="AL74" s="866"/>
      <c r="AM74" s="866"/>
      <c r="AN74" s="866"/>
      <c r="AO74" s="866"/>
      <c r="AP74" s="866" t="s">
        <v>590</v>
      </c>
      <c r="AQ74" s="866"/>
      <c r="AR74" s="866"/>
      <c r="AS74" s="866"/>
      <c r="AT74" s="866"/>
      <c r="AU74" s="866" t="s">
        <v>590</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598</v>
      </c>
      <c r="C75" s="910"/>
      <c r="D75" s="910"/>
      <c r="E75" s="910"/>
      <c r="F75" s="910"/>
      <c r="G75" s="910"/>
      <c r="H75" s="910"/>
      <c r="I75" s="910"/>
      <c r="J75" s="910"/>
      <c r="K75" s="910"/>
      <c r="L75" s="910"/>
      <c r="M75" s="910"/>
      <c r="N75" s="910"/>
      <c r="O75" s="910"/>
      <c r="P75" s="911"/>
      <c r="Q75" s="913">
        <v>115</v>
      </c>
      <c r="R75" s="914"/>
      <c r="S75" s="914"/>
      <c r="T75" s="914"/>
      <c r="U75" s="870"/>
      <c r="V75" s="915">
        <v>78</v>
      </c>
      <c r="W75" s="914"/>
      <c r="X75" s="914"/>
      <c r="Y75" s="914"/>
      <c r="Z75" s="870"/>
      <c r="AA75" s="915">
        <v>37</v>
      </c>
      <c r="AB75" s="914"/>
      <c r="AC75" s="914"/>
      <c r="AD75" s="914"/>
      <c r="AE75" s="870"/>
      <c r="AF75" s="915">
        <v>37</v>
      </c>
      <c r="AG75" s="914"/>
      <c r="AH75" s="914"/>
      <c r="AI75" s="914"/>
      <c r="AJ75" s="870"/>
      <c r="AK75" s="866" t="s">
        <v>590</v>
      </c>
      <c r="AL75" s="866"/>
      <c r="AM75" s="866"/>
      <c r="AN75" s="866"/>
      <c r="AO75" s="866"/>
      <c r="AP75" s="866" t="s">
        <v>590</v>
      </c>
      <c r="AQ75" s="866"/>
      <c r="AR75" s="866"/>
      <c r="AS75" s="866"/>
      <c r="AT75" s="866"/>
      <c r="AU75" s="866" t="s">
        <v>590</v>
      </c>
      <c r="AV75" s="866"/>
      <c r="AW75" s="866"/>
      <c r="AX75" s="866"/>
      <c r="AY75" s="866"/>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599</v>
      </c>
      <c r="C76" s="910"/>
      <c r="D76" s="910"/>
      <c r="E76" s="910"/>
      <c r="F76" s="910"/>
      <c r="G76" s="910"/>
      <c r="H76" s="910"/>
      <c r="I76" s="910"/>
      <c r="J76" s="910"/>
      <c r="K76" s="910"/>
      <c r="L76" s="910"/>
      <c r="M76" s="910"/>
      <c r="N76" s="910"/>
      <c r="O76" s="910"/>
      <c r="P76" s="911"/>
      <c r="Q76" s="913">
        <v>2218</v>
      </c>
      <c r="R76" s="914"/>
      <c r="S76" s="914"/>
      <c r="T76" s="914"/>
      <c r="U76" s="870"/>
      <c r="V76" s="915">
        <v>1827</v>
      </c>
      <c r="W76" s="914"/>
      <c r="X76" s="914"/>
      <c r="Y76" s="914"/>
      <c r="Z76" s="870"/>
      <c r="AA76" s="915">
        <v>391</v>
      </c>
      <c r="AB76" s="914"/>
      <c r="AC76" s="914"/>
      <c r="AD76" s="914"/>
      <c r="AE76" s="870"/>
      <c r="AF76" s="915">
        <v>291</v>
      </c>
      <c r="AG76" s="914"/>
      <c r="AH76" s="914"/>
      <c r="AI76" s="914"/>
      <c r="AJ76" s="870"/>
      <c r="AK76" s="915" t="s">
        <v>590</v>
      </c>
      <c r="AL76" s="914"/>
      <c r="AM76" s="914"/>
      <c r="AN76" s="914"/>
      <c r="AO76" s="870"/>
      <c r="AP76" s="915">
        <v>16368</v>
      </c>
      <c r="AQ76" s="914"/>
      <c r="AR76" s="914"/>
      <c r="AS76" s="914"/>
      <c r="AT76" s="870"/>
      <c r="AU76" s="915">
        <v>5510</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t="s">
        <v>600</v>
      </c>
      <c r="C77" s="910"/>
      <c r="D77" s="910"/>
      <c r="E77" s="910"/>
      <c r="F77" s="910"/>
      <c r="G77" s="910"/>
      <c r="H77" s="910"/>
      <c r="I77" s="910"/>
      <c r="J77" s="910"/>
      <c r="K77" s="910"/>
      <c r="L77" s="910"/>
      <c r="M77" s="910"/>
      <c r="N77" s="910"/>
      <c r="O77" s="910"/>
      <c r="P77" s="911"/>
      <c r="Q77" s="913">
        <v>5084</v>
      </c>
      <c r="R77" s="914"/>
      <c r="S77" s="914"/>
      <c r="T77" s="914"/>
      <c r="U77" s="870"/>
      <c r="V77" s="915">
        <v>4185</v>
      </c>
      <c r="W77" s="914"/>
      <c r="X77" s="914"/>
      <c r="Y77" s="914"/>
      <c r="Z77" s="870"/>
      <c r="AA77" s="915">
        <v>899</v>
      </c>
      <c r="AB77" s="914"/>
      <c r="AC77" s="914"/>
      <c r="AD77" s="914"/>
      <c r="AE77" s="870"/>
      <c r="AF77" s="915">
        <v>899</v>
      </c>
      <c r="AG77" s="914"/>
      <c r="AH77" s="914"/>
      <c r="AI77" s="914"/>
      <c r="AJ77" s="870"/>
      <c r="AK77" s="915">
        <v>517</v>
      </c>
      <c r="AL77" s="914"/>
      <c r="AM77" s="914"/>
      <c r="AN77" s="914"/>
      <c r="AO77" s="870"/>
      <c r="AP77" s="915">
        <v>699</v>
      </c>
      <c r="AQ77" s="914"/>
      <c r="AR77" s="914"/>
      <c r="AS77" s="914"/>
      <c r="AT77" s="870"/>
      <c r="AU77" s="915">
        <v>78</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t="s">
        <v>601</v>
      </c>
      <c r="C78" s="910"/>
      <c r="D78" s="910"/>
      <c r="E78" s="910"/>
      <c r="F78" s="910"/>
      <c r="G78" s="910"/>
      <c r="H78" s="910"/>
      <c r="I78" s="910"/>
      <c r="J78" s="910"/>
      <c r="K78" s="910"/>
      <c r="L78" s="910"/>
      <c r="M78" s="910"/>
      <c r="N78" s="910"/>
      <c r="O78" s="910"/>
      <c r="P78" s="911"/>
      <c r="Q78" s="912">
        <v>1392</v>
      </c>
      <c r="R78" s="866"/>
      <c r="S78" s="866"/>
      <c r="T78" s="866"/>
      <c r="U78" s="866"/>
      <c r="V78" s="866">
        <v>1353</v>
      </c>
      <c r="W78" s="866"/>
      <c r="X78" s="866"/>
      <c r="Y78" s="866"/>
      <c r="Z78" s="866"/>
      <c r="AA78" s="866">
        <v>39</v>
      </c>
      <c r="AB78" s="866"/>
      <c r="AC78" s="866"/>
      <c r="AD78" s="866"/>
      <c r="AE78" s="866"/>
      <c r="AF78" s="866">
        <v>39</v>
      </c>
      <c r="AG78" s="866"/>
      <c r="AH78" s="866"/>
      <c r="AI78" s="866"/>
      <c r="AJ78" s="866"/>
      <c r="AK78" s="866" t="s">
        <v>590</v>
      </c>
      <c r="AL78" s="866"/>
      <c r="AM78" s="866"/>
      <c r="AN78" s="866"/>
      <c r="AO78" s="866"/>
      <c r="AP78" s="866">
        <v>523</v>
      </c>
      <c r="AQ78" s="866"/>
      <c r="AR78" s="866"/>
      <c r="AS78" s="866"/>
      <c r="AT78" s="866"/>
      <c r="AU78" s="866">
        <v>89</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399</v>
      </c>
      <c r="B88" s="825" t="s">
        <v>433</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1904</v>
      </c>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399</v>
      </c>
      <c r="BR102" s="825" t="s">
        <v>434</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435</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436</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439</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440</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441</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442</v>
      </c>
      <c r="AB109" s="929"/>
      <c r="AC109" s="929"/>
      <c r="AD109" s="929"/>
      <c r="AE109" s="930"/>
      <c r="AF109" s="928" t="s">
        <v>443</v>
      </c>
      <c r="AG109" s="929"/>
      <c r="AH109" s="929"/>
      <c r="AI109" s="929"/>
      <c r="AJ109" s="930"/>
      <c r="AK109" s="928" t="s">
        <v>315</v>
      </c>
      <c r="AL109" s="929"/>
      <c r="AM109" s="929"/>
      <c r="AN109" s="929"/>
      <c r="AO109" s="930"/>
      <c r="AP109" s="928" t="s">
        <v>444</v>
      </c>
      <c r="AQ109" s="929"/>
      <c r="AR109" s="929"/>
      <c r="AS109" s="929"/>
      <c r="AT109" s="931"/>
      <c r="AU109" s="948" t="s">
        <v>441</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442</v>
      </c>
      <c r="BR109" s="929"/>
      <c r="BS109" s="929"/>
      <c r="BT109" s="929"/>
      <c r="BU109" s="930"/>
      <c r="BV109" s="928" t="s">
        <v>443</v>
      </c>
      <c r="BW109" s="929"/>
      <c r="BX109" s="929"/>
      <c r="BY109" s="929"/>
      <c r="BZ109" s="930"/>
      <c r="CA109" s="928" t="s">
        <v>315</v>
      </c>
      <c r="CB109" s="929"/>
      <c r="CC109" s="929"/>
      <c r="CD109" s="929"/>
      <c r="CE109" s="930"/>
      <c r="CF109" s="949" t="s">
        <v>444</v>
      </c>
      <c r="CG109" s="949"/>
      <c r="CH109" s="949"/>
      <c r="CI109" s="949"/>
      <c r="CJ109" s="949"/>
      <c r="CK109" s="928" t="s">
        <v>445</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442</v>
      </c>
      <c r="DH109" s="929"/>
      <c r="DI109" s="929"/>
      <c r="DJ109" s="929"/>
      <c r="DK109" s="930"/>
      <c r="DL109" s="928" t="s">
        <v>443</v>
      </c>
      <c r="DM109" s="929"/>
      <c r="DN109" s="929"/>
      <c r="DO109" s="929"/>
      <c r="DP109" s="930"/>
      <c r="DQ109" s="928" t="s">
        <v>315</v>
      </c>
      <c r="DR109" s="929"/>
      <c r="DS109" s="929"/>
      <c r="DT109" s="929"/>
      <c r="DU109" s="930"/>
      <c r="DV109" s="928" t="s">
        <v>444</v>
      </c>
      <c r="DW109" s="929"/>
      <c r="DX109" s="929"/>
      <c r="DY109" s="929"/>
      <c r="DZ109" s="931"/>
    </row>
    <row r="110" spans="1:131" s="230" customFormat="1" ht="26.25" customHeight="1" x14ac:dyDescent="0.2">
      <c r="A110" s="932" t="s">
        <v>446</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991453</v>
      </c>
      <c r="AB110" s="936"/>
      <c r="AC110" s="936"/>
      <c r="AD110" s="936"/>
      <c r="AE110" s="937"/>
      <c r="AF110" s="938">
        <v>1007557</v>
      </c>
      <c r="AG110" s="936"/>
      <c r="AH110" s="936"/>
      <c r="AI110" s="936"/>
      <c r="AJ110" s="937"/>
      <c r="AK110" s="938">
        <v>973725</v>
      </c>
      <c r="AL110" s="936"/>
      <c r="AM110" s="936"/>
      <c r="AN110" s="936"/>
      <c r="AO110" s="937"/>
      <c r="AP110" s="939">
        <v>18.2</v>
      </c>
      <c r="AQ110" s="940"/>
      <c r="AR110" s="940"/>
      <c r="AS110" s="940"/>
      <c r="AT110" s="941"/>
      <c r="AU110" s="942" t="s">
        <v>75</v>
      </c>
      <c r="AV110" s="943"/>
      <c r="AW110" s="943"/>
      <c r="AX110" s="943"/>
      <c r="AY110" s="943"/>
      <c r="AZ110" s="965" t="s">
        <v>447</v>
      </c>
      <c r="BA110" s="933"/>
      <c r="BB110" s="933"/>
      <c r="BC110" s="933"/>
      <c r="BD110" s="933"/>
      <c r="BE110" s="933"/>
      <c r="BF110" s="933"/>
      <c r="BG110" s="933"/>
      <c r="BH110" s="933"/>
      <c r="BI110" s="933"/>
      <c r="BJ110" s="933"/>
      <c r="BK110" s="933"/>
      <c r="BL110" s="933"/>
      <c r="BM110" s="933"/>
      <c r="BN110" s="933"/>
      <c r="BO110" s="933"/>
      <c r="BP110" s="934"/>
      <c r="BQ110" s="966">
        <v>8371099</v>
      </c>
      <c r="BR110" s="967"/>
      <c r="BS110" s="967"/>
      <c r="BT110" s="967"/>
      <c r="BU110" s="967"/>
      <c r="BV110" s="967">
        <v>8018186</v>
      </c>
      <c r="BW110" s="967"/>
      <c r="BX110" s="967"/>
      <c r="BY110" s="967"/>
      <c r="BZ110" s="967"/>
      <c r="CA110" s="967">
        <v>7714058</v>
      </c>
      <c r="CB110" s="967"/>
      <c r="CC110" s="967"/>
      <c r="CD110" s="967"/>
      <c r="CE110" s="967"/>
      <c r="CF110" s="980">
        <v>144.4</v>
      </c>
      <c r="CG110" s="981"/>
      <c r="CH110" s="981"/>
      <c r="CI110" s="981"/>
      <c r="CJ110" s="981"/>
      <c r="CK110" s="982" t="s">
        <v>448</v>
      </c>
      <c r="CL110" s="983"/>
      <c r="CM110" s="965" t="s">
        <v>449</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450</v>
      </c>
      <c r="DH110" s="967"/>
      <c r="DI110" s="967"/>
      <c r="DJ110" s="967"/>
      <c r="DK110" s="967"/>
      <c r="DL110" s="967" t="s">
        <v>450</v>
      </c>
      <c r="DM110" s="967"/>
      <c r="DN110" s="967"/>
      <c r="DO110" s="967"/>
      <c r="DP110" s="967"/>
      <c r="DQ110" s="967" t="s">
        <v>450</v>
      </c>
      <c r="DR110" s="967"/>
      <c r="DS110" s="967"/>
      <c r="DT110" s="967"/>
      <c r="DU110" s="967"/>
      <c r="DV110" s="968" t="s">
        <v>450</v>
      </c>
      <c r="DW110" s="968"/>
      <c r="DX110" s="968"/>
      <c r="DY110" s="968"/>
      <c r="DZ110" s="969"/>
    </row>
    <row r="111" spans="1:131" s="230" customFormat="1" ht="26.25" customHeight="1" x14ac:dyDescent="0.2">
      <c r="A111" s="970" t="s">
        <v>451</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179</v>
      </c>
      <c r="AB111" s="974"/>
      <c r="AC111" s="974"/>
      <c r="AD111" s="974"/>
      <c r="AE111" s="975"/>
      <c r="AF111" s="976" t="s">
        <v>401</v>
      </c>
      <c r="AG111" s="974"/>
      <c r="AH111" s="974"/>
      <c r="AI111" s="974"/>
      <c r="AJ111" s="975"/>
      <c r="AK111" s="976" t="s">
        <v>179</v>
      </c>
      <c r="AL111" s="974"/>
      <c r="AM111" s="974"/>
      <c r="AN111" s="974"/>
      <c r="AO111" s="975"/>
      <c r="AP111" s="977" t="s">
        <v>401</v>
      </c>
      <c r="AQ111" s="978"/>
      <c r="AR111" s="978"/>
      <c r="AS111" s="978"/>
      <c r="AT111" s="979"/>
      <c r="AU111" s="944"/>
      <c r="AV111" s="945"/>
      <c r="AW111" s="945"/>
      <c r="AX111" s="945"/>
      <c r="AY111" s="945"/>
      <c r="AZ111" s="958" t="s">
        <v>452</v>
      </c>
      <c r="BA111" s="959"/>
      <c r="BB111" s="959"/>
      <c r="BC111" s="959"/>
      <c r="BD111" s="959"/>
      <c r="BE111" s="959"/>
      <c r="BF111" s="959"/>
      <c r="BG111" s="959"/>
      <c r="BH111" s="959"/>
      <c r="BI111" s="959"/>
      <c r="BJ111" s="959"/>
      <c r="BK111" s="959"/>
      <c r="BL111" s="959"/>
      <c r="BM111" s="959"/>
      <c r="BN111" s="959"/>
      <c r="BO111" s="959"/>
      <c r="BP111" s="960"/>
      <c r="BQ111" s="961">
        <v>21454</v>
      </c>
      <c r="BR111" s="962"/>
      <c r="BS111" s="962"/>
      <c r="BT111" s="962"/>
      <c r="BU111" s="962"/>
      <c r="BV111" s="962">
        <v>13942</v>
      </c>
      <c r="BW111" s="962"/>
      <c r="BX111" s="962"/>
      <c r="BY111" s="962"/>
      <c r="BZ111" s="962"/>
      <c r="CA111" s="962">
        <v>10222</v>
      </c>
      <c r="CB111" s="962"/>
      <c r="CC111" s="962"/>
      <c r="CD111" s="962"/>
      <c r="CE111" s="962"/>
      <c r="CF111" s="956">
        <v>0.2</v>
      </c>
      <c r="CG111" s="957"/>
      <c r="CH111" s="957"/>
      <c r="CI111" s="957"/>
      <c r="CJ111" s="957"/>
      <c r="CK111" s="984"/>
      <c r="CL111" s="985"/>
      <c r="CM111" s="958" t="s">
        <v>453</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401</v>
      </c>
      <c r="DH111" s="962"/>
      <c r="DI111" s="962"/>
      <c r="DJ111" s="962"/>
      <c r="DK111" s="962"/>
      <c r="DL111" s="962" t="s">
        <v>454</v>
      </c>
      <c r="DM111" s="962"/>
      <c r="DN111" s="962"/>
      <c r="DO111" s="962"/>
      <c r="DP111" s="962"/>
      <c r="DQ111" s="962" t="s">
        <v>401</v>
      </c>
      <c r="DR111" s="962"/>
      <c r="DS111" s="962"/>
      <c r="DT111" s="962"/>
      <c r="DU111" s="962"/>
      <c r="DV111" s="963" t="s">
        <v>179</v>
      </c>
      <c r="DW111" s="963"/>
      <c r="DX111" s="963"/>
      <c r="DY111" s="963"/>
      <c r="DZ111" s="964"/>
    </row>
    <row r="112" spans="1:131" s="230" customFormat="1" ht="26.25" customHeight="1" x14ac:dyDescent="0.2">
      <c r="A112" s="988" t="s">
        <v>455</v>
      </c>
      <c r="B112" s="989"/>
      <c r="C112" s="959" t="s">
        <v>456</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401</v>
      </c>
      <c r="AB112" s="995"/>
      <c r="AC112" s="995"/>
      <c r="AD112" s="995"/>
      <c r="AE112" s="996"/>
      <c r="AF112" s="997" t="s">
        <v>179</v>
      </c>
      <c r="AG112" s="995"/>
      <c r="AH112" s="995"/>
      <c r="AI112" s="995"/>
      <c r="AJ112" s="996"/>
      <c r="AK112" s="997" t="s">
        <v>401</v>
      </c>
      <c r="AL112" s="995"/>
      <c r="AM112" s="995"/>
      <c r="AN112" s="995"/>
      <c r="AO112" s="996"/>
      <c r="AP112" s="998" t="s">
        <v>457</v>
      </c>
      <c r="AQ112" s="999"/>
      <c r="AR112" s="999"/>
      <c r="AS112" s="999"/>
      <c r="AT112" s="1000"/>
      <c r="AU112" s="944"/>
      <c r="AV112" s="945"/>
      <c r="AW112" s="945"/>
      <c r="AX112" s="945"/>
      <c r="AY112" s="945"/>
      <c r="AZ112" s="958" t="s">
        <v>458</v>
      </c>
      <c r="BA112" s="959"/>
      <c r="BB112" s="959"/>
      <c r="BC112" s="959"/>
      <c r="BD112" s="959"/>
      <c r="BE112" s="959"/>
      <c r="BF112" s="959"/>
      <c r="BG112" s="959"/>
      <c r="BH112" s="959"/>
      <c r="BI112" s="959"/>
      <c r="BJ112" s="959"/>
      <c r="BK112" s="959"/>
      <c r="BL112" s="959"/>
      <c r="BM112" s="959"/>
      <c r="BN112" s="959"/>
      <c r="BO112" s="959"/>
      <c r="BP112" s="960"/>
      <c r="BQ112" s="961">
        <v>4325181</v>
      </c>
      <c r="BR112" s="962"/>
      <c r="BS112" s="962"/>
      <c r="BT112" s="962"/>
      <c r="BU112" s="962"/>
      <c r="BV112" s="962">
        <v>4040744</v>
      </c>
      <c r="BW112" s="962"/>
      <c r="BX112" s="962"/>
      <c r="BY112" s="962"/>
      <c r="BZ112" s="962"/>
      <c r="CA112" s="962">
        <v>3750082</v>
      </c>
      <c r="CB112" s="962"/>
      <c r="CC112" s="962"/>
      <c r="CD112" s="962"/>
      <c r="CE112" s="962"/>
      <c r="CF112" s="956">
        <v>70.2</v>
      </c>
      <c r="CG112" s="957"/>
      <c r="CH112" s="957"/>
      <c r="CI112" s="957"/>
      <c r="CJ112" s="957"/>
      <c r="CK112" s="984"/>
      <c r="CL112" s="985"/>
      <c r="CM112" s="958" t="s">
        <v>459</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179</v>
      </c>
      <c r="DH112" s="962"/>
      <c r="DI112" s="962"/>
      <c r="DJ112" s="962"/>
      <c r="DK112" s="962"/>
      <c r="DL112" s="962" t="s">
        <v>179</v>
      </c>
      <c r="DM112" s="962"/>
      <c r="DN112" s="962"/>
      <c r="DO112" s="962"/>
      <c r="DP112" s="962"/>
      <c r="DQ112" s="962" t="s">
        <v>179</v>
      </c>
      <c r="DR112" s="962"/>
      <c r="DS112" s="962"/>
      <c r="DT112" s="962"/>
      <c r="DU112" s="962"/>
      <c r="DV112" s="963" t="s">
        <v>179</v>
      </c>
      <c r="DW112" s="963"/>
      <c r="DX112" s="963"/>
      <c r="DY112" s="963"/>
      <c r="DZ112" s="964"/>
    </row>
    <row r="113" spans="1:130" s="230" customFormat="1" ht="26.25" customHeight="1" x14ac:dyDescent="0.2">
      <c r="A113" s="990"/>
      <c r="B113" s="991"/>
      <c r="C113" s="959" t="s">
        <v>460</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472730</v>
      </c>
      <c r="AB113" s="974"/>
      <c r="AC113" s="974"/>
      <c r="AD113" s="974"/>
      <c r="AE113" s="975"/>
      <c r="AF113" s="976">
        <v>455252</v>
      </c>
      <c r="AG113" s="974"/>
      <c r="AH113" s="974"/>
      <c r="AI113" s="974"/>
      <c r="AJ113" s="975"/>
      <c r="AK113" s="976">
        <v>451272</v>
      </c>
      <c r="AL113" s="974"/>
      <c r="AM113" s="974"/>
      <c r="AN113" s="974"/>
      <c r="AO113" s="975"/>
      <c r="AP113" s="977">
        <v>8.4</v>
      </c>
      <c r="AQ113" s="978"/>
      <c r="AR113" s="978"/>
      <c r="AS113" s="978"/>
      <c r="AT113" s="979"/>
      <c r="AU113" s="944"/>
      <c r="AV113" s="945"/>
      <c r="AW113" s="945"/>
      <c r="AX113" s="945"/>
      <c r="AY113" s="945"/>
      <c r="AZ113" s="958" t="s">
        <v>461</v>
      </c>
      <c r="BA113" s="959"/>
      <c r="BB113" s="959"/>
      <c r="BC113" s="959"/>
      <c r="BD113" s="959"/>
      <c r="BE113" s="959"/>
      <c r="BF113" s="959"/>
      <c r="BG113" s="959"/>
      <c r="BH113" s="959"/>
      <c r="BI113" s="959"/>
      <c r="BJ113" s="959"/>
      <c r="BK113" s="959"/>
      <c r="BL113" s="959"/>
      <c r="BM113" s="959"/>
      <c r="BN113" s="959"/>
      <c r="BO113" s="959"/>
      <c r="BP113" s="960"/>
      <c r="BQ113" s="961">
        <v>6641102</v>
      </c>
      <c r="BR113" s="962"/>
      <c r="BS113" s="962"/>
      <c r="BT113" s="962"/>
      <c r="BU113" s="962"/>
      <c r="BV113" s="962">
        <v>6228920</v>
      </c>
      <c r="BW113" s="962"/>
      <c r="BX113" s="962"/>
      <c r="BY113" s="962"/>
      <c r="BZ113" s="962"/>
      <c r="CA113" s="962">
        <v>5739703</v>
      </c>
      <c r="CB113" s="962"/>
      <c r="CC113" s="962"/>
      <c r="CD113" s="962"/>
      <c r="CE113" s="962"/>
      <c r="CF113" s="956">
        <v>107.4</v>
      </c>
      <c r="CG113" s="957"/>
      <c r="CH113" s="957"/>
      <c r="CI113" s="957"/>
      <c r="CJ113" s="957"/>
      <c r="CK113" s="984"/>
      <c r="CL113" s="985"/>
      <c r="CM113" s="958" t="s">
        <v>462</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454</v>
      </c>
      <c r="DH113" s="995"/>
      <c r="DI113" s="995"/>
      <c r="DJ113" s="995"/>
      <c r="DK113" s="996"/>
      <c r="DL113" s="997" t="s">
        <v>401</v>
      </c>
      <c r="DM113" s="995"/>
      <c r="DN113" s="995"/>
      <c r="DO113" s="995"/>
      <c r="DP113" s="996"/>
      <c r="DQ113" s="997" t="s">
        <v>401</v>
      </c>
      <c r="DR113" s="995"/>
      <c r="DS113" s="995"/>
      <c r="DT113" s="995"/>
      <c r="DU113" s="996"/>
      <c r="DV113" s="998" t="s">
        <v>179</v>
      </c>
      <c r="DW113" s="999"/>
      <c r="DX113" s="999"/>
      <c r="DY113" s="999"/>
      <c r="DZ113" s="1000"/>
    </row>
    <row r="114" spans="1:130" s="230" customFormat="1" ht="26.25" customHeight="1" x14ac:dyDescent="0.2">
      <c r="A114" s="990"/>
      <c r="B114" s="991"/>
      <c r="C114" s="959" t="s">
        <v>463</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542657</v>
      </c>
      <c r="AB114" s="995"/>
      <c r="AC114" s="995"/>
      <c r="AD114" s="995"/>
      <c r="AE114" s="996"/>
      <c r="AF114" s="997">
        <v>527651</v>
      </c>
      <c r="AG114" s="995"/>
      <c r="AH114" s="995"/>
      <c r="AI114" s="995"/>
      <c r="AJ114" s="996"/>
      <c r="AK114" s="997">
        <v>504733</v>
      </c>
      <c r="AL114" s="995"/>
      <c r="AM114" s="995"/>
      <c r="AN114" s="995"/>
      <c r="AO114" s="996"/>
      <c r="AP114" s="998">
        <v>9.4</v>
      </c>
      <c r="AQ114" s="999"/>
      <c r="AR114" s="999"/>
      <c r="AS114" s="999"/>
      <c r="AT114" s="1000"/>
      <c r="AU114" s="944"/>
      <c r="AV114" s="945"/>
      <c r="AW114" s="945"/>
      <c r="AX114" s="945"/>
      <c r="AY114" s="945"/>
      <c r="AZ114" s="958" t="s">
        <v>464</v>
      </c>
      <c r="BA114" s="959"/>
      <c r="BB114" s="959"/>
      <c r="BC114" s="959"/>
      <c r="BD114" s="959"/>
      <c r="BE114" s="959"/>
      <c r="BF114" s="959"/>
      <c r="BG114" s="959"/>
      <c r="BH114" s="959"/>
      <c r="BI114" s="959"/>
      <c r="BJ114" s="959"/>
      <c r="BK114" s="959"/>
      <c r="BL114" s="959"/>
      <c r="BM114" s="959"/>
      <c r="BN114" s="959"/>
      <c r="BO114" s="959"/>
      <c r="BP114" s="960"/>
      <c r="BQ114" s="961">
        <v>858353</v>
      </c>
      <c r="BR114" s="962"/>
      <c r="BS114" s="962"/>
      <c r="BT114" s="962"/>
      <c r="BU114" s="962"/>
      <c r="BV114" s="962">
        <v>862997</v>
      </c>
      <c r="BW114" s="962"/>
      <c r="BX114" s="962"/>
      <c r="BY114" s="962"/>
      <c r="BZ114" s="962"/>
      <c r="CA114" s="962">
        <v>855393</v>
      </c>
      <c r="CB114" s="962"/>
      <c r="CC114" s="962"/>
      <c r="CD114" s="962"/>
      <c r="CE114" s="962"/>
      <c r="CF114" s="956">
        <v>16</v>
      </c>
      <c r="CG114" s="957"/>
      <c r="CH114" s="957"/>
      <c r="CI114" s="957"/>
      <c r="CJ114" s="957"/>
      <c r="CK114" s="984"/>
      <c r="CL114" s="985"/>
      <c r="CM114" s="958" t="s">
        <v>465</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179</v>
      </c>
      <c r="DH114" s="995"/>
      <c r="DI114" s="995"/>
      <c r="DJ114" s="995"/>
      <c r="DK114" s="996"/>
      <c r="DL114" s="997" t="s">
        <v>179</v>
      </c>
      <c r="DM114" s="995"/>
      <c r="DN114" s="995"/>
      <c r="DO114" s="995"/>
      <c r="DP114" s="996"/>
      <c r="DQ114" s="997" t="s">
        <v>401</v>
      </c>
      <c r="DR114" s="995"/>
      <c r="DS114" s="995"/>
      <c r="DT114" s="995"/>
      <c r="DU114" s="996"/>
      <c r="DV114" s="998" t="s">
        <v>179</v>
      </c>
      <c r="DW114" s="999"/>
      <c r="DX114" s="999"/>
      <c r="DY114" s="999"/>
      <c r="DZ114" s="1000"/>
    </row>
    <row r="115" spans="1:130" s="230" customFormat="1" ht="26.25" customHeight="1" x14ac:dyDescent="0.2">
      <c r="A115" s="990"/>
      <c r="B115" s="991"/>
      <c r="C115" s="959" t="s">
        <v>466</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11444</v>
      </c>
      <c r="AB115" s="974"/>
      <c r="AC115" s="974"/>
      <c r="AD115" s="974"/>
      <c r="AE115" s="975"/>
      <c r="AF115" s="976">
        <v>7764</v>
      </c>
      <c r="AG115" s="974"/>
      <c r="AH115" s="974"/>
      <c r="AI115" s="974"/>
      <c r="AJ115" s="975"/>
      <c r="AK115" s="976">
        <v>3920</v>
      </c>
      <c r="AL115" s="974"/>
      <c r="AM115" s="974"/>
      <c r="AN115" s="974"/>
      <c r="AO115" s="975"/>
      <c r="AP115" s="977">
        <v>0.1</v>
      </c>
      <c r="AQ115" s="978"/>
      <c r="AR115" s="978"/>
      <c r="AS115" s="978"/>
      <c r="AT115" s="979"/>
      <c r="AU115" s="944"/>
      <c r="AV115" s="945"/>
      <c r="AW115" s="945"/>
      <c r="AX115" s="945"/>
      <c r="AY115" s="945"/>
      <c r="AZ115" s="958" t="s">
        <v>467</v>
      </c>
      <c r="BA115" s="959"/>
      <c r="BB115" s="959"/>
      <c r="BC115" s="959"/>
      <c r="BD115" s="959"/>
      <c r="BE115" s="959"/>
      <c r="BF115" s="959"/>
      <c r="BG115" s="959"/>
      <c r="BH115" s="959"/>
      <c r="BI115" s="959"/>
      <c r="BJ115" s="959"/>
      <c r="BK115" s="959"/>
      <c r="BL115" s="959"/>
      <c r="BM115" s="959"/>
      <c r="BN115" s="959"/>
      <c r="BO115" s="959"/>
      <c r="BP115" s="960"/>
      <c r="BQ115" s="961" t="s">
        <v>401</v>
      </c>
      <c r="BR115" s="962"/>
      <c r="BS115" s="962"/>
      <c r="BT115" s="962"/>
      <c r="BU115" s="962"/>
      <c r="BV115" s="962" t="s">
        <v>401</v>
      </c>
      <c r="BW115" s="962"/>
      <c r="BX115" s="962"/>
      <c r="BY115" s="962"/>
      <c r="BZ115" s="962"/>
      <c r="CA115" s="962" t="s">
        <v>179</v>
      </c>
      <c r="CB115" s="962"/>
      <c r="CC115" s="962"/>
      <c r="CD115" s="962"/>
      <c r="CE115" s="962"/>
      <c r="CF115" s="956" t="s">
        <v>401</v>
      </c>
      <c r="CG115" s="957"/>
      <c r="CH115" s="957"/>
      <c r="CI115" s="957"/>
      <c r="CJ115" s="957"/>
      <c r="CK115" s="984"/>
      <c r="CL115" s="985"/>
      <c r="CM115" s="958" t="s">
        <v>468</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454</v>
      </c>
      <c r="DH115" s="995"/>
      <c r="DI115" s="995"/>
      <c r="DJ115" s="995"/>
      <c r="DK115" s="996"/>
      <c r="DL115" s="997" t="s">
        <v>179</v>
      </c>
      <c r="DM115" s="995"/>
      <c r="DN115" s="995"/>
      <c r="DO115" s="995"/>
      <c r="DP115" s="996"/>
      <c r="DQ115" s="997" t="s">
        <v>179</v>
      </c>
      <c r="DR115" s="995"/>
      <c r="DS115" s="995"/>
      <c r="DT115" s="995"/>
      <c r="DU115" s="996"/>
      <c r="DV115" s="998" t="s">
        <v>179</v>
      </c>
      <c r="DW115" s="999"/>
      <c r="DX115" s="999"/>
      <c r="DY115" s="999"/>
      <c r="DZ115" s="1000"/>
    </row>
    <row r="116" spans="1:130" s="230" customFormat="1" ht="26.25" customHeight="1" x14ac:dyDescent="0.2">
      <c r="A116" s="992"/>
      <c r="B116" s="993"/>
      <c r="C116" s="1001" t="s">
        <v>469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179</v>
      </c>
      <c r="AB116" s="995"/>
      <c r="AC116" s="995"/>
      <c r="AD116" s="995"/>
      <c r="AE116" s="996"/>
      <c r="AF116" s="997" t="s">
        <v>454</v>
      </c>
      <c r="AG116" s="995"/>
      <c r="AH116" s="995"/>
      <c r="AI116" s="995"/>
      <c r="AJ116" s="996"/>
      <c r="AK116" s="997" t="s">
        <v>401</v>
      </c>
      <c r="AL116" s="995"/>
      <c r="AM116" s="995"/>
      <c r="AN116" s="995"/>
      <c r="AO116" s="996"/>
      <c r="AP116" s="998" t="s">
        <v>179</v>
      </c>
      <c r="AQ116" s="999"/>
      <c r="AR116" s="999"/>
      <c r="AS116" s="999"/>
      <c r="AT116" s="1000"/>
      <c r="AU116" s="944"/>
      <c r="AV116" s="945"/>
      <c r="AW116" s="945"/>
      <c r="AX116" s="945"/>
      <c r="AY116" s="945"/>
      <c r="AZ116" s="1003" t="s">
        <v>470</v>
      </c>
      <c r="BA116" s="1004"/>
      <c r="BB116" s="1004"/>
      <c r="BC116" s="1004"/>
      <c r="BD116" s="1004"/>
      <c r="BE116" s="1004"/>
      <c r="BF116" s="1004"/>
      <c r="BG116" s="1004"/>
      <c r="BH116" s="1004"/>
      <c r="BI116" s="1004"/>
      <c r="BJ116" s="1004"/>
      <c r="BK116" s="1004"/>
      <c r="BL116" s="1004"/>
      <c r="BM116" s="1004"/>
      <c r="BN116" s="1004"/>
      <c r="BO116" s="1004"/>
      <c r="BP116" s="1005"/>
      <c r="BQ116" s="961" t="s">
        <v>179</v>
      </c>
      <c r="BR116" s="962"/>
      <c r="BS116" s="962"/>
      <c r="BT116" s="962"/>
      <c r="BU116" s="962"/>
      <c r="BV116" s="962" t="s">
        <v>401</v>
      </c>
      <c r="BW116" s="962"/>
      <c r="BX116" s="962"/>
      <c r="BY116" s="962"/>
      <c r="BZ116" s="962"/>
      <c r="CA116" s="962" t="s">
        <v>179</v>
      </c>
      <c r="CB116" s="962"/>
      <c r="CC116" s="962"/>
      <c r="CD116" s="962"/>
      <c r="CE116" s="962"/>
      <c r="CF116" s="956" t="s">
        <v>179</v>
      </c>
      <c r="CG116" s="957"/>
      <c r="CH116" s="957"/>
      <c r="CI116" s="957"/>
      <c r="CJ116" s="957"/>
      <c r="CK116" s="984"/>
      <c r="CL116" s="985"/>
      <c r="CM116" s="958" t="s">
        <v>471</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v>21368</v>
      </c>
      <c r="DH116" s="995"/>
      <c r="DI116" s="995"/>
      <c r="DJ116" s="995"/>
      <c r="DK116" s="996"/>
      <c r="DL116" s="997">
        <v>13942</v>
      </c>
      <c r="DM116" s="995"/>
      <c r="DN116" s="995"/>
      <c r="DO116" s="995"/>
      <c r="DP116" s="996"/>
      <c r="DQ116" s="997">
        <v>10222</v>
      </c>
      <c r="DR116" s="995"/>
      <c r="DS116" s="995"/>
      <c r="DT116" s="995"/>
      <c r="DU116" s="996"/>
      <c r="DV116" s="998">
        <v>0.2</v>
      </c>
      <c r="DW116" s="999"/>
      <c r="DX116" s="999"/>
      <c r="DY116" s="999"/>
      <c r="DZ116" s="1000"/>
    </row>
    <row r="117" spans="1:130" s="230" customFormat="1" ht="26.25" customHeight="1" x14ac:dyDescent="0.2">
      <c r="A117" s="948" t="s">
        <v>193</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472</v>
      </c>
      <c r="Z117" s="930"/>
      <c r="AA117" s="1014">
        <v>2018284</v>
      </c>
      <c r="AB117" s="1015"/>
      <c r="AC117" s="1015"/>
      <c r="AD117" s="1015"/>
      <c r="AE117" s="1016"/>
      <c r="AF117" s="1017">
        <v>1998224</v>
      </c>
      <c r="AG117" s="1015"/>
      <c r="AH117" s="1015"/>
      <c r="AI117" s="1015"/>
      <c r="AJ117" s="1016"/>
      <c r="AK117" s="1017">
        <v>1933650</v>
      </c>
      <c r="AL117" s="1015"/>
      <c r="AM117" s="1015"/>
      <c r="AN117" s="1015"/>
      <c r="AO117" s="1016"/>
      <c r="AP117" s="1018"/>
      <c r="AQ117" s="1019"/>
      <c r="AR117" s="1019"/>
      <c r="AS117" s="1019"/>
      <c r="AT117" s="1020"/>
      <c r="AU117" s="944"/>
      <c r="AV117" s="945"/>
      <c r="AW117" s="945"/>
      <c r="AX117" s="945"/>
      <c r="AY117" s="945"/>
      <c r="AZ117" s="1010" t="s">
        <v>473</v>
      </c>
      <c r="BA117" s="1011"/>
      <c r="BB117" s="1011"/>
      <c r="BC117" s="1011"/>
      <c r="BD117" s="1011"/>
      <c r="BE117" s="1011"/>
      <c r="BF117" s="1011"/>
      <c r="BG117" s="1011"/>
      <c r="BH117" s="1011"/>
      <c r="BI117" s="1011"/>
      <c r="BJ117" s="1011"/>
      <c r="BK117" s="1011"/>
      <c r="BL117" s="1011"/>
      <c r="BM117" s="1011"/>
      <c r="BN117" s="1011"/>
      <c r="BO117" s="1011"/>
      <c r="BP117" s="1012"/>
      <c r="BQ117" s="961" t="s">
        <v>401</v>
      </c>
      <c r="BR117" s="962"/>
      <c r="BS117" s="962"/>
      <c r="BT117" s="962"/>
      <c r="BU117" s="962"/>
      <c r="BV117" s="962" t="s">
        <v>401</v>
      </c>
      <c r="BW117" s="962"/>
      <c r="BX117" s="962"/>
      <c r="BY117" s="962"/>
      <c r="BZ117" s="962"/>
      <c r="CA117" s="962" t="s">
        <v>457</v>
      </c>
      <c r="CB117" s="962"/>
      <c r="CC117" s="962"/>
      <c r="CD117" s="962"/>
      <c r="CE117" s="962"/>
      <c r="CF117" s="956" t="s">
        <v>401</v>
      </c>
      <c r="CG117" s="957"/>
      <c r="CH117" s="957"/>
      <c r="CI117" s="957"/>
      <c r="CJ117" s="957"/>
      <c r="CK117" s="984"/>
      <c r="CL117" s="985"/>
      <c r="CM117" s="958" t="s">
        <v>474</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179</v>
      </c>
      <c r="DH117" s="995"/>
      <c r="DI117" s="995"/>
      <c r="DJ117" s="995"/>
      <c r="DK117" s="996"/>
      <c r="DL117" s="997" t="s">
        <v>457</v>
      </c>
      <c r="DM117" s="995"/>
      <c r="DN117" s="995"/>
      <c r="DO117" s="995"/>
      <c r="DP117" s="996"/>
      <c r="DQ117" s="997" t="s">
        <v>179</v>
      </c>
      <c r="DR117" s="995"/>
      <c r="DS117" s="995"/>
      <c r="DT117" s="995"/>
      <c r="DU117" s="996"/>
      <c r="DV117" s="998" t="s">
        <v>401</v>
      </c>
      <c r="DW117" s="999"/>
      <c r="DX117" s="999"/>
      <c r="DY117" s="999"/>
      <c r="DZ117" s="1000"/>
    </row>
    <row r="118" spans="1:130" s="230" customFormat="1" ht="26.25" customHeight="1" x14ac:dyDescent="0.2">
      <c r="A118" s="948" t="s">
        <v>445</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442</v>
      </c>
      <c r="AB118" s="929"/>
      <c r="AC118" s="929"/>
      <c r="AD118" s="929"/>
      <c r="AE118" s="930"/>
      <c r="AF118" s="928" t="s">
        <v>443</v>
      </c>
      <c r="AG118" s="929"/>
      <c r="AH118" s="929"/>
      <c r="AI118" s="929"/>
      <c r="AJ118" s="930"/>
      <c r="AK118" s="928" t="s">
        <v>315</v>
      </c>
      <c r="AL118" s="929"/>
      <c r="AM118" s="929"/>
      <c r="AN118" s="929"/>
      <c r="AO118" s="930"/>
      <c r="AP118" s="1006" t="s">
        <v>444</v>
      </c>
      <c r="AQ118" s="1007"/>
      <c r="AR118" s="1007"/>
      <c r="AS118" s="1007"/>
      <c r="AT118" s="1008"/>
      <c r="AU118" s="944"/>
      <c r="AV118" s="945"/>
      <c r="AW118" s="945"/>
      <c r="AX118" s="945"/>
      <c r="AY118" s="945"/>
      <c r="AZ118" s="1009" t="s">
        <v>475</v>
      </c>
      <c r="BA118" s="1001"/>
      <c r="BB118" s="1001"/>
      <c r="BC118" s="1001"/>
      <c r="BD118" s="1001"/>
      <c r="BE118" s="1001"/>
      <c r="BF118" s="1001"/>
      <c r="BG118" s="1001"/>
      <c r="BH118" s="1001"/>
      <c r="BI118" s="1001"/>
      <c r="BJ118" s="1001"/>
      <c r="BK118" s="1001"/>
      <c r="BL118" s="1001"/>
      <c r="BM118" s="1001"/>
      <c r="BN118" s="1001"/>
      <c r="BO118" s="1001"/>
      <c r="BP118" s="1002"/>
      <c r="BQ118" s="1035" t="s">
        <v>454</v>
      </c>
      <c r="BR118" s="1036"/>
      <c r="BS118" s="1036"/>
      <c r="BT118" s="1036"/>
      <c r="BU118" s="1036"/>
      <c r="BV118" s="1036" t="s">
        <v>401</v>
      </c>
      <c r="BW118" s="1036"/>
      <c r="BX118" s="1036"/>
      <c r="BY118" s="1036"/>
      <c r="BZ118" s="1036"/>
      <c r="CA118" s="1036" t="s">
        <v>401</v>
      </c>
      <c r="CB118" s="1036"/>
      <c r="CC118" s="1036"/>
      <c r="CD118" s="1036"/>
      <c r="CE118" s="1036"/>
      <c r="CF118" s="956" t="s">
        <v>179</v>
      </c>
      <c r="CG118" s="957"/>
      <c r="CH118" s="957"/>
      <c r="CI118" s="957"/>
      <c r="CJ118" s="957"/>
      <c r="CK118" s="984"/>
      <c r="CL118" s="985"/>
      <c r="CM118" s="958" t="s">
        <v>476</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179</v>
      </c>
      <c r="DH118" s="995"/>
      <c r="DI118" s="995"/>
      <c r="DJ118" s="995"/>
      <c r="DK118" s="996"/>
      <c r="DL118" s="997" t="s">
        <v>179</v>
      </c>
      <c r="DM118" s="995"/>
      <c r="DN118" s="995"/>
      <c r="DO118" s="995"/>
      <c r="DP118" s="996"/>
      <c r="DQ118" s="997" t="s">
        <v>179</v>
      </c>
      <c r="DR118" s="995"/>
      <c r="DS118" s="995"/>
      <c r="DT118" s="995"/>
      <c r="DU118" s="996"/>
      <c r="DV118" s="998" t="s">
        <v>179</v>
      </c>
      <c r="DW118" s="999"/>
      <c r="DX118" s="999"/>
      <c r="DY118" s="999"/>
      <c r="DZ118" s="1000"/>
    </row>
    <row r="119" spans="1:130" s="230" customFormat="1" ht="26.25" customHeight="1" x14ac:dyDescent="0.2">
      <c r="A119" s="1092" t="s">
        <v>448</v>
      </c>
      <c r="B119" s="983"/>
      <c r="C119" s="965" t="s">
        <v>449</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179</v>
      </c>
      <c r="AB119" s="936"/>
      <c r="AC119" s="936"/>
      <c r="AD119" s="936"/>
      <c r="AE119" s="937"/>
      <c r="AF119" s="938" t="s">
        <v>179</v>
      </c>
      <c r="AG119" s="936"/>
      <c r="AH119" s="936"/>
      <c r="AI119" s="936"/>
      <c r="AJ119" s="937"/>
      <c r="AK119" s="938" t="s">
        <v>401</v>
      </c>
      <c r="AL119" s="936"/>
      <c r="AM119" s="936"/>
      <c r="AN119" s="936"/>
      <c r="AO119" s="937"/>
      <c r="AP119" s="939" t="s">
        <v>179</v>
      </c>
      <c r="AQ119" s="940"/>
      <c r="AR119" s="940"/>
      <c r="AS119" s="940"/>
      <c r="AT119" s="941"/>
      <c r="AU119" s="946"/>
      <c r="AV119" s="947"/>
      <c r="AW119" s="947"/>
      <c r="AX119" s="947"/>
      <c r="AY119" s="947"/>
      <c r="AZ119" s="251" t="s">
        <v>193</v>
      </c>
      <c r="BA119" s="251"/>
      <c r="BB119" s="251"/>
      <c r="BC119" s="251"/>
      <c r="BD119" s="251"/>
      <c r="BE119" s="251"/>
      <c r="BF119" s="251"/>
      <c r="BG119" s="251"/>
      <c r="BH119" s="251"/>
      <c r="BI119" s="251"/>
      <c r="BJ119" s="251"/>
      <c r="BK119" s="251"/>
      <c r="BL119" s="251"/>
      <c r="BM119" s="251"/>
      <c r="BN119" s="251"/>
      <c r="BO119" s="1013" t="s">
        <v>477</v>
      </c>
      <c r="BP119" s="1041"/>
      <c r="BQ119" s="1035">
        <v>20217189</v>
      </c>
      <c r="BR119" s="1036"/>
      <c r="BS119" s="1036"/>
      <c r="BT119" s="1036"/>
      <c r="BU119" s="1036"/>
      <c r="BV119" s="1036">
        <v>19164789</v>
      </c>
      <c r="BW119" s="1036"/>
      <c r="BX119" s="1036"/>
      <c r="BY119" s="1036"/>
      <c r="BZ119" s="1036"/>
      <c r="CA119" s="1036">
        <v>18069458</v>
      </c>
      <c r="CB119" s="1036"/>
      <c r="CC119" s="1036"/>
      <c r="CD119" s="1036"/>
      <c r="CE119" s="1036"/>
      <c r="CF119" s="1037"/>
      <c r="CG119" s="1038"/>
      <c r="CH119" s="1038"/>
      <c r="CI119" s="1038"/>
      <c r="CJ119" s="1039"/>
      <c r="CK119" s="986"/>
      <c r="CL119" s="987"/>
      <c r="CM119" s="1009" t="s">
        <v>478</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86</v>
      </c>
      <c r="DH119" s="1022"/>
      <c r="DI119" s="1022"/>
      <c r="DJ119" s="1022"/>
      <c r="DK119" s="1023"/>
      <c r="DL119" s="1021" t="s">
        <v>179</v>
      </c>
      <c r="DM119" s="1022"/>
      <c r="DN119" s="1022"/>
      <c r="DO119" s="1022"/>
      <c r="DP119" s="1023"/>
      <c r="DQ119" s="1021" t="s">
        <v>401</v>
      </c>
      <c r="DR119" s="1022"/>
      <c r="DS119" s="1022"/>
      <c r="DT119" s="1022"/>
      <c r="DU119" s="1023"/>
      <c r="DV119" s="1024" t="s">
        <v>454</v>
      </c>
      <c r="DW119" s="1025"/>
      <c r="DX119" s="1025"/>
      <c r="DY119" s="1025"/>
      <c r="DZ119" s="1026"/>
    </row>
    <row r="120" spans="1:130" s="230" customFormat="1" ht="26.25" customHeight="1" x14ac:dyDescent="0.2">
      <c r="A120" s="1093"/>
      <c r="B120" s="985"/>
      <c r="C120" s="958" t="s">
        <v>453</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401</v>
      </c>
      <c r="AB120" s="995"/>
      <c r="AC120" s="995"/>
      <c r="AD120" s="995"/>
      <c r="AE120" s="996"/>
      <c r="AF120" s="997" t="s">
        <v>179</v>
      </c>
      <c r="AG120" s="995"/>
      <c r="AH120" s="995"/>
      <c r="AI120" s="995"/>
      <c r="AJ120" s="996"/>
      <c r="AK120" s="997" t="s">
        <v>179</v>
      </c>
      <c r="AL120" s="995"/>
      <c r="AM120" s="995"/>
      <c r="AN120" s="995"/>
      <c r="AO120" s="996"/>
      <c r="AP120" s="998" t="s">
        <v>401</v>
      </c>
      <c r="AQ120" s="999"/>
      <c r="AR120" s="999"/>
      <c r="AS120" s="999"/>
      <c r="AT120" s="1000"/>
      <c r="AU120" s="1027" t="s">
        <v>479</v>
      </c>
      <c r="AV120" s="1028"/>
      <c r="AW120" s="1028"/>
      <c r="AX120" s="1028"/>
      <c r="AY120" s="1029"/>
      <c r="AZ120" s="965" t="s">
        <v>480</v>
      </c>
      <c r="BA120" s="933"/>
      <c r="BB120" s="933"/>
      <c r="BC120" s="933"/>
      <c r="BD120" s="933"/>
      <c r="BE120" s="933"/>
      <c r="BF120" s="933"/>
      <c r="BG120" s="933"/>
      <c r="BH120" s="933"/>
      <c r="BI120" s="933"/>
      <c r="BJ120" s="933"/>
      <c r="BK120" s="933"/>
      <c r="BL120" s="933"/>
      <c r="BM120" s="933"/>
      <c r="BN120" s="933"/>
      <c r="BO120" s="933"/>
      <c r="BP120" s="934"/>
      <c r="BQ120" s="966">
        <v>3112091</v>
      </c>
      <c r="BR120" s="967"/>
      <c r="BS120" s="967"/>
      <c r="BT120" s="967"/>
      <c r="BU120" s="967"/>
      <c r="BV120" s="967">
        <v>3698014</v>
      </c>
      <c r="BW120" s="967"/>
      <c r="BX120" s="967"/>
      <c r="BY120" s="967"/>
      <c r="BZ120" s="967"/>
      <c r="CA120" s="967">
        <v>3962785</v>
      </c>
      <c r="CB120" s="967"/>
      <c r="CC120" s="967"/>
      <c r="CD120" s="967"/>
      <c r="CE120" s="967"/>
      <c r="CF120" s="980">
        <v>74.2</v>
      </c>
      <c r="CG120" s="981"/>
      <c r="CH120" s="981"/>
      <c r="CI120" s="981"/>
      <c r="CJ120" s="981"/>
      <c r="CK120" s="1042" t="s">
        <v>481</v>
      </c>
      <c r="CL120" s="1043"/>
      <c r="CM120" s="1043"/>
      <c r="CN120" s="1043"/>
      <c r="CO120" s="1044"/>
      <c r="CP120" s="1050" t="s">
        <v>482</v>
      </c>
      <c r="CQ120" s="1051"/>
      <c r="CR120" s="1051"/>
      <c r="CS120" s="1051"/>
      <c r="CT120" s="1051"/>
      <c r="CU120" s="1051"/>
      <c r="CV120" s="1051"/>
      <c r="CW120" s="1051"/>
      <c r="CX120" s="1051"/>
      <c r="CY120" s="1051"/>
      <c r="CZ120" s="1051"/>
      <c r="DA120" s="1051"/>
      <c r="DB120" s="1051"/>
      <c r="DC120" s="1051"/>
      <c r="DD120" s="1051"/>
      <c r="DE120" s="1051"/>
      <c r="DF120" s="1052"/>
      <c r="DG120" s="966">
        <v>1732447</v>
      </c>
      <c r="DH120" s="967"/>
      <c r="DI120" s="967"/>
      <c r="DJ120" s="967"/>
      <c r="DK120" s="967"/>
      <c r="DL120" s="967">
        <v>1652926</v>
      </c>
      <c r="DM120" s="967"/>
      <c r="DN120" s="967"/>
      <c r="DO120" s="967"/>
      <c r="DP120" s="967"/>
      <c r="DQ120" s="967">
        <v>1579542</v>
      </c>
      <c r="DR120" s="967"/>
      <c r="DS120" s="967"/>
      <c r="DT120" s="967"/>
      <c r="DU120" s="967"/>
      <c r="DV120" s="968">
        <v>29.6</v>
      </c>
      <c r="DW120" s="968"/>
      <c r="DX120" s="968"/>
      <c r="DY120" s="968"/>
      <c r="DZ120" s="969"/>
    </row>
    <row r="121" spans="1:130" s="230" customFormat="1" ht="26.25" customHeight="1" x14ac:dyDescent="0.2">
      <c r="A121" s="1093"/>
      <c r="B121" s="985"/>
      <c r="C121" s="1010" t="s">
        <v>483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401</v>
      </c>
      <c r="AB121" s="995"/>
      <c r="AC121" s="995"/>
      <c r="AD121" s="995"/>
      <c r="AE121" s="996"/>
      <c r="AF121" s="997" t="s">
        <v>401</v>
      </c>
      <c r="AG121" s="995"/>
      <c r="AH121" s="995"/>
      <c r="AI121" s="995"/>
      <c r="AJ121" s="996"/>
      <c r="AK121" s="997" t="s">
        <v>179</v>
      </c>
      <c r="AL121" s="995"/>
      <c r="AM121" s="995"/>
      <c r="AN121" s="995"/>
      <c r="AO121" s="996"/>
      <c r="AP121" s="998" t="s">
        <v>179</v>
      </c>
      <c r="AQ121" s="999"/>
      <c r="AR121" s="999"/>
      <c r="AS121" s="999"/>
      <c r="AT121" s="1000"/>
      <c r="AU121" s="1030"/>
      <c r="AV121" s="1031"/>
      <c r="AW121" s="1031"/>
      <c r="AX121" s="1031"/>
      <c r="AY121" s="1032"/>
      <c r="AZ121" s="958" t="s">
        <v>484</v>
      </c>
      <c r="BA121" s="959"/>
      <c r="BB121" s="959"/>
      <c r="BC121" s="959"/>
      <c r="BD121" s="959"/>
      <c r="BE121" s="959"/>
      <c r="BF121" s="959"/>
      <c r="BG121" s="959"/>
      <c r="BH121" s="959"/>
      <c r="BI121" s="959"/>
      <c r="BJ121" s="959"/>
      <c r="BK121" s="959"/>
      <c r="BL121" s="959"/>
      <c r="BM121" s="959"/>
      <c r="BN121" s="959"/>
      <c r="BO121" s="959"/>
      <c r="BP121" s="960"/>
      <c r="BQ121" s="961">
        <v>672190</v>
      </c>
      <c r="BR121" s="962"/>
      <c r="BS121" s="962"/>
      <c r="BT121" s="962"/>
      <c r="BU121" s="962"/>
      <c r="BV121" s="962">
        <v>588824</v>
      </c>
      <c r="BW121" s="962"/>
      <c r="BX121" s="962"/>
      <c r="BY121" s="962"/>
      <c r="BZ121" s="962"/>
      <c r="CA121" s="962">
        <v>542224</v>
      </c>
      <c r="CB121" s="962"/>
      <c r="CC121" s="962"/>
      <c r="CD121" s="962"/>
      <c r="CE121" s="962"/>
      <c r="CF121" s="956">
        <v>10.199999999999999</v>
      </c>
      <c r="CG121" s="957"/>
      <c r="CH121" s="957"/>
      <c r="CI121" s="957"/>
      <c r="CJ121" s="957"/>
      <c r="CK121" s="1045"/>
      <c r="CL121" s="1046"/>
      <c r="CM121" s="1046"/>
      <c r="CN121" s="1046"/>
      <c r="CO121" s="1047"/>
      <c r="CP121" s="1055" t="s">
        <v>485</v>
      </c>
      <c r="CQ121" s="1056"/>
      <c r="CR121" s="1056"/>
      <c r="CS121" s="1056"/>
      <c r="CT121" s="1056"/>
      <c r="CU121" s="1056"/>
      <c r="CV121" s="1056"/>
      <c r="CW121" s="1056"/>
      <c r="CX121" s="1056"/>
      <c r="CY121" s="1056"/>
      <c r="CZ121" s="1056"/>
      <c r="DA121" s="1056"/>
      <c r="DB121" s="1056"/>
      <c r="DC121" s="1056"/>
      <c r="DD121" s="1056"/>
      <c r="DE121" s="1056"/>
      <c r="DF121" s="1057"/>
      <c r="DG121" s="961">
        <v>1766675</v>
      </c>
      <c r="DH121" s="962"/>
      <c r="DI121" s="962"/>
      <c r="DJ121" s="962"/>
      <c r="DK121" s="962"/>
      <c r="DL121" s="962">
        <v>1650529</v>
      </c>
      <c r="DM121" s="962"/>
      <c r="DN121" s="962"/>
      <c r="DO121" s="962"/>
      <c r="DP121" s="962"/>
      <c r="DQ121" s="962">
        <v>1492469</v>
      </c>
      <c r="DR121" s="962"/>
      <c r="DS121" s="962"/>
      <c r="DT121" s="962"/>
      <c r="DU121" s="962"/>
      <c r="DV121" s="963">
        <v>27.9</v>
      </c>
      <c r="DW121" s="963"/>
      <c r="DX121" s="963"/>
      <c r="DY121" s="963"/>
      <c r="DZ121" s="964"/>
    </row>
    <row r="122" spans="1:130" s="230" customFormat="1" ht="26.25" customHeight="1" x14ac:dyDescent="0.2">
      <c r="A122" s="1093"/>
      <c r="B122" s="985"/>
      <c r="C122" s="958" t="s">
        <v>465</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179</v>
      </c>
      <c r="AB122" s="995"/>
      <c r="AC122" s="995"/>
      <c r="AD122" s="995"/>
      <c r="AE122" s="996"/>
      <c r="AF122" s="997" t="s">
        <v>401</v>
      </c>
      <c r="AG122" s="995"/>
      <c r="AH122" s="995"/>
      <c r="AI122" s="995"/>
      <c r="AJ122" s="996"/>
      <c r="AK122" s="997" t="s">
        <v>454</v>
      </c>
      <c r="AL122" s="995"/>
      <c r="AM122" s="995"/>
      <c r="AN122" s="995"/>
      <c r="AO122" s="996"/>
      <c r="AP122" s="998" t="s">
        <v>401</v>
      </c>
      <c r="AQ122" s="999"/>
      <c r="AR122" s="999"/>
      <c r="AS122" s="999"/>
      <c r="AT122" s="1000"/>
      <c r="AU122" s="1030"/>
      <c r="AV122" s="1031"/>
      <c r="AW122" s="1031"/>
      <c r="AX122" s="1031"/>
      <c r="AY122" s="1032"/>
      <c r="AZ122" s="1009" t="s">
        <v>486</v>
      </c>
      <c r="BA122" s="1001"/>
      <c r="BB122" s="1001"/>
      <c r="BC122" s="1001"/>
      <c r="BD122" s="1001"/>
      <c r="BE122" s="1001"/>
      <c r="BF122" s="1001"/>
      <c r="BG122" s="1001"/>
      <c r="BH122" s="1001"/>
      <c r="BI122" s="1001"/>
      <c r="BJ122" s="1001"/>
      <c r="BK122" s="1001"/>
      <c r="BL122" s="1001"/>
      <c r="BM122" s="1001"/>
      <c r="BN122" s="1001"/>
      <c r="BO122" s="1001"/>
      <c r="BP122" s="1002"/>
      <c r="BQ122" s="1035">
        <v>11518819</v>
      </c>
      <c r="BR122" s="1036"/>
      <c r="BS122" s="1036"/>
      <c r="BT122" s="1036"/>
      <c r="BU122" s="1036"/>
      <c r="BV122" s="1036">
        <v>11005688</v>
      </c>
      <c r="BW122" s="1036"/>
      <c r="BX122" s="1036"/>
      <c r="BY122" s="1036"/>
      <c r="BZ122" s="1036"/>
      <c r="CA122" s="1036">
        <v>10572691</v>
      </c>
      <c r="CB122" s="1036"/>
      <c r="CC122" s="1036"/>
      <c r="CD122" s="1036"/>
      <c r="CE122" s="1036"/>
      <c r="CF122" s="1053">
        <v>197.9</v>
      </c>
      <c r="CG122" s="1054"/>
      <c r="CH122" s="1054"/>
      <c r="CI122" s="1054"/>
      <c r="CJ122" s="1054"/>
      <c r="CK122" s="1045"/>
      <c r="CL122" s="1046"/>
      <c r="CM122" s="1046"/>
      <c r="CN122" s="1046"/>
      <c r="CO122" s="1047"/>
      <c r="CP122" s="1055" t="s">
        <v>487</v>
      </c>
      <c r="CQ122" s="1056"/>
      <c r="CR122" s="1056"/>
      <c r="CS122" s="1056"/>
      <c r="CT122" s="1056"/>
      <c r="CU122" s="1056"/>
      <c r="CV122" s="1056"/>
      <c r="CW122" s="1056"/>
      <c r="CX122" s="1056"/>
      <c r="CY122" s="1056"/>
      <c r="CZ122" s="1056"/>
      <c r="DA122" s="1056"/>
      <c r="DB122" s="1056"/>
      <c r="DC122" s="1056"/>
      <c r="DD122" s="1056"/>
      <c r="DE122" s="1056"/>
      <c r="DF122" s="1057"/>
      <c r="DG122" s="961">
        <v>740905</v>
      </c>
      <c r="DH122" s="962"/>
      <c r="DI122" s="962"/>
      <c r="DJ122" s="962"/>
      <c r="DK122" s="962"/>
      <c r="DL122" s="962">
        <v>659932</v>
      </c>
      <c r="DM122" s="962"/>
      <c r="DN122" s="962"/>
      <c r="DO122" s="962"/>
      <c r="DP122" s="962"/>
      <c r="DQ122" s="962">
        <v>588883</v>
      </c>
      <c r="DR122" s="962"/>
      <c r="DS122" s="962"/>
      <c r="DT122" s="962"/>
      <c r="DU122" s="962"/>
      <c r="DV122" s="963">
        <v>11</v>
      </c>
      <c r="DW122" s="963"/>
      <c r="DX122" s="963"/>
      <c r="DY122" s="963"/>
      <c r="DZ122" s="964"/>
    </row>
    <row r="123" spans="1:130" s="230" customFormat="1" ht="26.25" customHeight="1" x14ac:dyDescent="0.2">
      <c r="A123" s="1093"/>
      <c r="B123" s="985"/>
      <c r="C123" s="958" t="s">
        <v>471</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v>9449</v>
      </c>
      <c r="AB123" s="995"/>
      <c r="AC123" s="995"/>
      <c r="AD123" s="995"/>
      <c r="AE123" s="996"/>
      <c r="AF123" s="997">
        <v>7426</v>
      </c>
      <c r="AG123" s="995"/>
      <c r="AH123" s="995"/>
      <c r="AI123" s="995"/>
      <c r="AJ123" s="996"/>
      <c r="AK123" s="997">
        <v>3720</v>
      </c>
      <c r="AL123" s="995"/>
      <c r="AM123" s="995"/>
      <c r="AN123" s="995"/>
      <c r="AO123" s="996"/>
      <c r="AP123" s="998">
        <v>0.1</v>
      </c>
      <c r="AQ123" s="999"/>
      <c r="AR123" s="999"/>
      <c r="AS123" s="999"/>
      <c r="AT123" s="1000"/>
      <c r="AU123" s="1033"/>
      <c r="AV123" s="1034"/>
      <c r="AW123" s="1034"/>
      <c r="AX123" s="1034"/>
      <c r="AY123" s="1034"/>
      <c r="AZ123" s="251" t="s">
        <v>193</v>
      </c>
      <c r="BA123" s="251"/>
      <c r="BB123" s="251"/>
      <c r="BC123" s="251"/>
      <c r="BD123" s="251"/>
      <c r="BE123" s="251"/>
      <c r="BF123" s="251"/>
      <c r="BG123" s="251"/>
      <c r="BH123" s="251"/>
      <c r="BI123" s="251"/>
      <c r="BJ123" s="251"/>
      <c r="BK123" s="251"/>
      <c r="BL123" s="251"/>
      <c r="BM123" s="251"/>
      <c r="BN123" s="251"/>
      <c r="BO123" s="1013" t="s">
        <v>488</v>
      </c>
      <c r="BP123" s="1041"/>
      <c r="BQ123" s="1099">
        <v>15303100</v>
      </c>
      <c r="BR123" s="1100"/>
      <c r="BS123" s="1100"/>
      <c r="BT123" s="1100"/>
      <c r="BU123" s="1100"/>
      <c r="BV123" s="1100">
        <v>15292526</v>
      </c>
      <c r="BW123" s="1100"/>
      <c r="BX123" s="1100"/>
      <c r="BY123" s="1100"/>
      <c r="BZ123" s="1100"/>
      <c r="CA123" s="1100">
        <v>15077700</v>
      </c>
      <c r="CB123" s="1100"/>
      <c r="CC123" s="1100"/>
      <c r="CD123" s="1100"/>
      <c r="CE123" s="1100"/>
      <c r="CF123" s="1037"/>
      <c r="CG123" s="1038"/>
      <c r="CH123" s="1038"/>
      <c r="CI123" s="1038"/>
      <c r="CJ123" s="1039"/>
      <c r="CK123" s="1045"/>
      <c r="CL123" s="1046"/>
      <c r="CM123" s="1046"/>
      <c r="CN123" s="1046"/>
      <c r="CO123" s="1047"/>
      <c r="CP123" s="1055" t="s">
        <v>414</v>
      </c>
      <c r="CQ123" s="1056"/>
      <c r="CR123" s="1056"/>
      <c r="CS123" s="1056"/>
      <c r="CT123" s="1056"/>
      <c r="CU123" s="1056"/>
      <c r="CV123" s="1056"/>
      <c r="CW123" s="1056"/>
      <c r="CX123" s="1056"/>
      <c r="CY123" s="1056"/>
      <c r="CZ123" s="1056"/>
      <c r="DA123" s="1056"/>
      <c r="DB123" s="1056"/>
      <c r="DC123" s="1056"/>
      <c r="DD123" s="1056"/>
      <c r="DE123" s="1056"/>
      <c r="DF123" s="1057"/>
      <c r="DG123" s="994">
        <v>85154</v>
      </c>
      <c r="DH123" s="995"/>
      <c r="DI123" s="995"/>
      <c r="DJ123" s="995"/>
      <c r="DK123" s="996"/>
      <c r="DL123" s="997">
        <v>77357</v>
      </c>
      <c r="DM123" s="995"/>
      <c r="DN123" s="995"/>
      <c r="DO123" s="995"/>
      <c r="DP123" s="996"/>
      <c r="DQ123" s="997">
        <v>74788</v>
      </c>
      <c r="DR123" s="995"/>
      <c r="DS123" s="995"/>
      <c r="DT123" s="995"/>
      <c r="DU123" s="996"/>
      <c r="DV123" s="998">
        <v>1.4</v>
      </c>
      <c r="DW123" s="999"/>
      <c r="DX123" s="999"/>
      <c r="DY123" s="999"/>
      <c r="DZ123" s="1000"/>
    </row>
    <row r="124" spans="1:130" s="230" customFormat="1" ht="26.25" customHeight="1" thickBot="1" x14ac:dyDescent="0.25">
      <c r="A124" s="1093"/>
      <c r="B124" s="985"/>
      <c r="C124" s="958" t="s">
        <v>474</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401</v>
      </c>
      <c r="AB124" s="995"/>
      <c r="AC124" s="995"/>
      <c r="AD124" s="995"/>
      <c r="AE124" s="996"/>
      <c r="AF124" s="997" t="s">
        <v>179</v>
      </c>
      <c r="AG124" s="995"/>
      <c r="AH124" s="995"/>
      <c r="AI124" s="995"/>
      <c r="AJ124" s="996"/>
      <c r="AK124" s="997" t="s">
        <v>401</v>
      </c>
      <c r="AL124" s="995"/>
      <c r="AM124" s="995"/>
      <c r="AN124" s="995"/>
      <c r="AO124" s="996"/>
      <c r="AP124" s="998" t="s">
        <v>179</v>
      </c>
      <c r="AQ124" s="999"/>
      <c r="AR124" s="999"/>
      <c r="AS124" s="999"/>
      <c r="AT124" s="1000"/>
      <c r="AU124" s="1095" t="s">
        <v>489</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93</v>
      </c>
      <c r="BR124" s="1063"/>
      <c r="BS124" s="1063"/>
      <c r="BT124" s="1063"/>
      <c r="BU124" s="1063"/>
      <c r="BV124" s="1063">
        <v>69.900000000000006</v>
      </c>
      <c r="BW124" s="1063"/>
      <c r="BX124" s="1063"/>
      <c r="BY124" s="1063"/>
      <c r="BZ124" s="1063"/>
      <c r="CA124" s="1063">
        <v>56</v>
      </c>
      <c r="CB124" s="1063"/>
      <c r="CC124" s="1063"/>
      <c r="CD124" s="1063"/>
      <c r="CE124" s="1063"/>
      <c r="CF124" s="1064"/>
      <c r="CG124" s="1065"/>
      <c r="CH124" s="1065"/>
      <c r="CI124" s="1065"/>
      <c r="CJ124" s="1066"/>
      <c r="CK124" s="1048"/>
      <c r="CL124" s="1048"/>
      <c r="CM124" s="1048"/>
      <c r="CN124" s="1048"/>
      <c r="CO124" s="1049"/>
      <c r="CP124" s="1055" t="s">
        <v>490</v>
      </c>
      <c r="CQ124" s="1056"/>
      <c r="CR124" s="1056"/>
      <c r="CS124" s="1056"/>
      <c r="CT124" s="1056"/>
      <c r="CU124" s="1056"/>
      <c r="CV124" s="1056"/>
      <c r="CW124" s="1056"/>
      <c r="CX124" s="1056"/>
      <c r="CY124" s="1056"/>
      <c r="CZ124" s="1056"/>
      <c r="DA124" s="1056"/>
      <c r="DB124" s="1056"/>
      <c r="DC124" s="1056"/>
      <c r="DD124" s="1056"/>
      <c r="DE124" s="1056"/>
      <c r="DF124" s="1057"/>
      <c r="DG124" s="1040" t="s">
        <v>179</v>
      </c>
      <c r="DH124" s="1022"/>
      <c r="DI124" s="1022"/>
      <c r="DJ124" s="1022"/>
      <c r="DK124" s="1023"/>
      <c r="DL124" s="1021" t="s">
        <v>179</v>
      </c>
      <c r="DM124" s="1022"/>
      <c r="DN124" s="1022"/>
      <c r="DO124" s="1022"/>
      <c r="DP124" s="1023"/>
      <c r="DQ124" s="1021">
        <v>14400</v>
      </c>
      <c r="DR124" s="1022"/>
      <c r="DS124" s="1022"/>
      <c r="DT124" s="1022"/>
      <c r="DU124" s="1023"/>
      <c r="DV124" s="1024">
        <v>0.3</v>
      </c>
      <c r="DW124" s="1025"/>
      <c r="DX124" s="1025"/>
      <c r="DY124" s="1025"/>
      <c r="DZ124" s="1026"/>
    </row>
    <row r="125" spans="1:130" s="230" customFormat="1" ht="26.25" customHeight="1" x14ac:dyDescent="0.2">
      <c r="A125" s="1093"/>
      <c r="B125" s="985"/>
      <c r="C125" s="958" t="s">
        <v>476</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401</v>
      </c>
      <c r="AB125" s="995"/>
      <c r="AC125" s="995"/>
      <c r="AD125" s="995"/>
      <c r="AE125" s="996"/>
      <c r="AF125" s="997" t="s">
        <v>179</v>
      </c>
      <c r="AG125" s="995"/>
      <c r="AH125" s="995"/>
      <c r="AI125" s="995"/>
      <c r="AJ125" s="996"/>
      <c r="AK125" s="997" t="s">
        <v>179</v>
      </c>
      <c r="AL125" s="995"/>
      <c r="AM125" s="995"/>
      <c r="AN125" s="995"/>
      <c r="AO125" s="996"/>
      <c r="AP125" s="998" t="s">
        <v>401</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491</v>
      </c>
      <c r="CL125" s="1043"/>
      <c r="CM125" s="1043"/>
      <c r="CN125" s="1043"/>
      <c r="CO125" s="1044"/>
      <c r="CP125" s="965" t="s">
        <v>492</v>
      </c>
      <c r="CQ125" s="933"/>
      <c r="CR125" s="933"/>
      <c r="CS125" s="933"/>
      <c r="CT125" s="933"/>
      <c r="CU125" s="933"/>
      <c r="CV125" s="933"/>
      <c r="CW125" s="933"/>
      <c r="CX125" s="933"/>
      <c r="CY125" s="933"/>
      <c r="CZ125" s="933"/>
      <c r="DA125" s="933"/>
      <c r="DB125" s="933"/>
      <c r="DC125" s="933"/>
      <c r="DD125" s="933"/>
      <c r="DE125" s="933"/>
      <c r="DF125" s="934"/>
      <c r="DG125" s="966" t="s">
        <v>179</v>
      </c>
      <c r="DH125" s="967"/>
      <c r="DI125" s="967"/>
      <c r="DJ125" s="967"/>
      <c r="DK125" s="967"/>
      <c r="DL125" s="967" t="s">
        <v>401</v>
      </c>
      <c r="DM125" s="967"/>
      <c r="DN125" s="967"/>
      <c r="DO125" s="967"/>
      <c r="DP125" s="967"/>
      <c r="DQ125" s="967" t="s">
        <v>179</v>
      </c>
      <c r="DR125" s="967"/>
      <c r="DS125" s="967"/>
      <c r="DT125" s="967"/>
      <c r="DU125" s="967"/>
      <c r="DV125" s="968" t="s">
        <v>179</v>
      </c>
      <c r="DW125" s="968"/>
      <c r="DX125" s="968"/>
      <c r="DY125" s="968"/>
      <c r="DZ125" s="969"/>
    </row>
    <row r="126" spans="1:130" s="230" customFormat="1" ht="26.25" customHeight="1" thickBot="1" x14ac:dyDescent="0.25">
      <c r="A126" s="1093"/>
      <c r="B126" s="985"/>
      <c r="C126" s="958" t="s">
        <v>478</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1631</v>
      </c>
      <c r="AB126" s="995"/>
      <c r="AC126" s="995"/>
      <c r="AD126" s="995"/>
      <c r="AE126" s="996"/>
      <c r="AF126" s="997">
        <v>86</v>
      </c>
      <c r="AG126" s="995"/>
      <c r="AH126" s="995"/>
      <c r="AI126" s="995"/>
      <c r="AJ126" s="996"/>
      <c r="AK126" s="997" t="s">
        <v>179</v>
      </c>
      <c r="AL126" s="995"/>
      <c r="AM126" s="995"/>
      <c r="AN126" s="995"/>
      <c r="AO126" s="996"/>
      <c r="AP126" s="998" t="s">
        <v>454</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493</v>
      </c>
      <c r="CQ126" s="959"/>
      <c r="CR126" s="959"/>
      <c r="CS126" s="959"/>
      <c r="CT126" s="959"/>
      <c r="CU126" s="959"/>
      <c r="CV126" s="959"/>
      <c r="CW126" s="959"/>
      <c r="CX126" s="959"/>
      <c r="CY126" s="959"/>
      <c r="CZ126" s="959"/>
      <c r="DA126" s="959"/>
      <c r="DB126" s="959"/>
      <c r="DC126" s="959"/>
      <c r="DD126" s="959"/>
      <c r="DE126" s="959"/>
      <c r="DF126" s="960"/>
      <c r="DG126" s="961" t="s">
        <v>401</v>
      </c>
      <c r="DH126" s="962"/>
      <c r="DI126" s="962"/>
      <c r="DJ126" s="962"/>
      <c r="DK126" s="962"/>
      <c r="DL126" s="962" t="s">
        <v>179</v>
      </c>
      <c r="DM126" s="962"/>
      <c r="DN126" s="962"/>
      <c r="DO126" s="962"/>
      <c r="DP126" s="962"/>
      <c r="DQ126" s="962" t="s">
        <v>401</v>
      </c>
      <c r="DR126" s="962"/>
      <c r="DS126" s="962"/>
      <c r="DT126" s="962"/>
      <c r="DU126" s="962"/>
      <c r="DV126" s="963" t="s">
        <v>401</v>
      </c>
      <c r="DW126" s="963"/>
      <c r="DX126" s="963"/>
      <c r="DY126" s="963"/>
      <c r="DZ126" s="964"/>
    </row>
    <row r="127" spans="1:130" s="230" customFormat="1" ht="26.25" customHeight="1" x14ac:dyDescent="0.2">
      <c r="A127" s="1094"/>
      <c r="B127" s="987"/>
      <c r="C127" s="1009" t="s">
        <v>494</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364</v>
      </c>
      <c r="AB127" s="995"/>
      <c r="AC127" s="995"/>
      <c r="AD127" s="995"/>
      <c r="AE127" s="996"/>
      <c r="AF127" s="997">
        <v>252</v>
      </c>
      <c r="AG127" s="995"/>
      <c r="AH127" s="995"/>
      <c r="AI127" s="995"/>
      <c r="AJ127" s="996"/>
      <c r="AK127" s="997">
        <v>200</v>
      </c>
      <c r="AL127" s="995"/>
      <c r="AM127" s="995"/>
      <c r="AN127" s="995"/>
      <c r="AO127" s="996"/>
      <c r="AP127" s="998">
        <v>0</v>
      </c>
      <c r="AQ127" s="999"/>
      <c r="AR127" s="999"/>
      <c r="AS127" s="999"/>
      <c r="AT127" s="1000"/>
      <c r="AU127" s="232"/>
      <c r="AV127" s="232"/>
      <c r="AW127" s="232"/>
      <c r="AX127" s="1067" t="s">
        <v>495</v>
      </c>
      <c r="AY127" s="1068"/>
      <c r="AZ127" s="1068"/>
      <c r="BA127" s="1068"/>
      <c r="BB127" s="1068"/>
      <c r="BC127" s="1068"/>
      <c r="BD127" s="1068"/>
      <c r="BE127" s="1069"/>
      <c r="BF127" s="1070" t="s">
        <v>496</v>
      </c>
      <c r="BG127" s="1068"/>
      <c r="BH127" s="1068"/>
      <c r="BI127" s="1068"/>
      <c r="BJ127" s="1068"/>
      <c r="BK127" s="1068"/>
      <c r="BL127" s="1069"/>
      <c r="BM127" s="1070" t="s">
        <v>497</v>
      </c>
      <c r="BN127" s="1068"/>
      <c r="BO127" s="1068"/>
      <c r="BP127" s="1068"/>
      <c r="BQ127" s="1068"/>
      <c r="BR127" s="1068"/>
      <c r="BS127" s="1069"/>
      <c r="BT127" s="1070" t="s">
        <v>498</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499</v>
      </c>
      <c r="CQ127" s="959"/>
      <c r="CR127" s="959"/>
      <c r="CS127" s="959"/>
      <c r="CT127" s="959"/>
      <c r="CU127" s="959"/>
      <c r="CV127" s="959"/>
      <c r="CW127" s="959"/>
      <c r="CX127" s="959"/>
      <c r="CY127" s="959"/>
      <c r="CZ127" s="959"/>
      <c r="DA127" s="959"/>
      <c r="DB127" s="959"/>
      <c r="DC127" s="959"/>
      <c r="DD127" s="959"/>
      <c r="DE127" s="959"/>
      <c r="DF127" s="960"/>
      <c r="DG127" s="961" t="s">
        <v>179</v>
      </c>
      <c r="DH127" s="962"/>
      <c r="DI127" s="962"/>
      <c r="DJ127" s="962"/>
      <c r="DK127" s="962"/>
      <c r="DL127" s="962" t="s">
        <v>401</v>
      </c>
      <c r="DM127" s="962"/>
      <c r="DN127" s="962"/>
      <c r="DO127" s="962"/>
      <c r="DP127" s="962"/>
      <c r="DQ127" s="962" t="s">
        <v>179</v>
      </c>
      <c r="DR127" s="962"/>
      <c r="DS127" s="962"/>
      <c r="DT127" s="962"/>
      <c r="DU127" s="962"/>
      <c r="DV127" s="963" t="s">
        <v>401</v>
      </c>
      <c r="DW127" s="963"/>
      <c r="DX127" s="963"/>
      <c r="DY127" s="963"/>
      <c r="DZ127" s="964"/>
    </row>
    <row r="128" spans="1:130" s="230" customFormat="1" ht="26.25" customHeight="1" thickBot="1" x14ac:dyDescent="0.25">
      <c r="A128" s="1077" t="s">
        <v>500</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501</v>
      </c>
      <c r="X128" s="1079"/>
      <c r="Y128" s="1079"/>
      <c r="Z128" s="1080"/>
      <c r="AA128" s="1081">
        <v>88200</v>
      </c>
      <c r="AB128" s="1082"/>
      <c r="AC128" s="1082"/>
      <c r="AD128" s="1082"/>
      <c r="AE128" s="1083"/>
      <c r="AF128" s="1084">
        <v>88430</v>
      </c>
      <c r="AG128" s="1082"/>
      <c r="AH128" s="1082"/>
      <c r="AI128" s="1082"/>
      <c r="AJ128" s="1083"/>
      <c r="AK128" s="1084">
        <v>84584</v>
      </c>
      <c r="AL128" s="1082"/>
      <c r="AM128" s="1082"/>
      <c r="AN128" s="1082"/>
      <c r="AO128" s="1083"/>
      <c r="AP128" s="1085"/>
      <c r="AQ128" s="1086"/>
      <c r="AR128" s="1086"/>
      <c r="AS128" s="1086"/>
      <c r="AT128" s="1087"/>
      <c r="AU128" s="232"/>
      <c r="AV128" s="232"/>
      <c r="AW128" s="232"/>
      <c r="AX128" s="932" t="s">
        <v>502</v>
      </c>
      <c r="AY128" s="933"/>
      <c r="AZ128" s="933"/>
      <c r="BA128" s="933"/>
      <c r="BB128" s="933"/>
      <c r="BC128" s="933"/>
      <c r="BD128" s="933"/>
      <c r="BE128" s="934"/>
      <c r="BF128" s="1088" t="s">
        <v>401</v>
      </c>
      <c r="BG128" s="1089"/>
      <c r="BH128" s="1089"/>
      <c r="BI128" s="1089"/>
      <c r="BJ128" s="1089"/>
      <c r="BK128" s="1089"/>
      <c r="BL128" s="1090"/>
      <c r="BM128" s="1088">
        <v>14.27</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503</v>
      </c>
      <c r="CQ128" s="762"/>
      <c r="CR128" s="762"/>
      <c r="CS128" s="762"/>
      <c r="CT128" s="762"/>
      <c r="CU128" s="762"/>
      <c r="CV128" s="762"/>
      <c r="CW128" s="762"/>
      <c r="CX128" s="762"/>
      <c r="CY128" s="762"/>
      <c r="CZ128" s="762"/>
      <c r="DA128" s="762"/>
      <c r="DB128" s="762"/>
      <c r="DC128" s="762"/>
      <c r="DD128" s="762"/>
      <c r="DE128" s="762"/>
      <c r="DF128" s="1072"/>
      <c r="DG128" s="1073" t="s">
        <v>401</v>
      </c>
      <c r="DH128" s="1074"/>
      <c r="DI128" s="1074"/>
      <c r="DJ128" s="1074"/>
      <c r="DK128" s="1074"/>
      <c r="DL128" s="1074" t="s">
        <v>401</v>
      </c>
      <c r="DM128" s="1074"/>
      <c r="DN128" s="1074"/>
      <c r="DO128" s="1074"/>
      <c r="DP128" s="1074"/>
      <c r="DQ128" s="1074" t="s">
        <v>401</v>
      </c>
      <c r="DR128" s="1074"/>
      <c r="DS128" s="1074"/>
      <c r="DT128" s="1074"/>
      <c r="DU128" s="1074"/>
      <c r="DV128" s="1075" t="s">
        <v>179</v>
      </c>
      <c r="DW128" s="1075"/>
      <c r="DX128" s="1075"/>
      <c r="DY128" s="1075"/>
      <c r="DZ128" s="1076"/>
    </row>
    <row r="129" spans="1:131" s="230" customFormat="1" ht="26.25" customHeight="1" x14ac:dyDescent="0.2">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504</v>
      </c>
      <c r="X129" s="1107"/>
      <c r="Y129" s="1107"/>
      <c r="Z129" s="1108"/>
      <c r="AA129" s="994">
        <v>6410285</v>
      </c>
      <c r="AB129" s="995"/>
      <c r="AC129" s="995"/>
      <c r="AD129" s="995"/>
      <c r="AE129" s="996"/>
      <c r="AF129" s="997">
        <v>6641722</v>
      </c>
      <c r="AG129" s="995"/>
      <c r="AH129" s="995"/>
      <c r="AI129" s="995"/>
      <c r="AJ129" s="996"/>
      <c r="AK129" s="997">
        <v>6391677</v>
      </c>
      <c r="AL129" s="995"/>
      <c r="AM129" s="995"/>
      <c r="AN129" s="995"/>
      <c r="AO129" s="996"/>
      <c r="AP129" s="1109"/>
      <c r="AQ129" s="1110"/>
      <c r="AR129" s="1110"/>
      <c r="AS129" s="1110"/>
      <c r="AT129" s="1111"/>
      <c r="AU129" s="233"/>
      <c r="AV129" s="233"/>
      <c r="AW129" s="233"/>
      <c r="AX129" s="1101" t="s">
        <v>505</v>
      </c>
      <c r="AY129" s="959"/>
      <c r="AZ129" s="959"/>
      <c r="BA129" s="959"/>
      <c r="BB129" s="959"/>
      <c r="BC129" s="959"/>
      <c r="BD129" s="959"/>
      <c r="BE129" s="960"/>
      <c r="BF129" s="1102" t="s">
        <v>179</v>
      </c>
      <c r="BG129" s="1103"/>
      <c r="BH129" s="1103"/>
      <c r="BI129" s="1103"/>
      <c r="BJ129" s="1103"/>
      <c r="BK129" s="1103"/>
      <c r="BL129" s="1104"/>
      <c r="BM129" s="1102">
        <v>19.27</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506</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507</v>
      </c>
      <c r="X130" s="1107"/>
      <c r="Y130" s="1107"/>
      <c r="Z130" s="1108"/>
      <c r="AA130" s="994">
        <v>1129293</v>
      </c>
      <c r="AB130" s="995"/>
      <c r="AC130" s="995"/>
      <c r="AD130" s="995"/>
      <c r="AE130" s="996"/>
      <c r="AF130" s="997">
        <v>1105287</v>
      </c>
      <c r="AG130" s="995"/>
      <c r="AH130" s="995"/>
      <c r="AI130" s="995"/>
      <c r="AJ130" s="996"/>
      <c r="AK130" s="997">
        <v>1049816</v>
      </c>
      <c r="AL130" s="995"/>
      <c r="AM130" s="995"/>
      <c r="AN130" s="995"/>
      <c r="AO130" s="996"/>
      <c r="AP130" s="1109"/>
      <c r="AQ130" s="1110"/>
      <c r="AR130" s="1110"/>
      <c r="AS130" s="1110"/>
      <c r="AT130" s="1111"/>
      <c r="AU130" s="233"/>
      <c r="AV130" s="233"/>
      <c r="AW130" s="233"/>
      <c r="AX130" s="1101" t="s">
        <v>508</v>
      </c>
      <c r="AY130" s="959"/>
      <c r="AZ130" s="959"/>
      <c r="BA130" s="959"/>
      <c r="BB130" s="959"/>
      <c r="BC130" s="959"/>
      <c r="BD130" s="959"/>
      <c r="BE130" s="960"/>
      <c r="BF130" s="1137">
        <v>14.8</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509</v>
      </c>
      <c r="X131" s="1144"/>
      <c r="Y131" s="1144"/>
      <c r="Z131" s="1145"/>
      <c r="AA131" s="1040">
        <v>5280992</v>
      </c>
      <c r="AB131" s="1022"/>
      <c r="AC131" s="1022"/>
      <c r="AD131" s="1022"/>
      <c r="AE131" s="1023"/>
      <c r="AF131" s="1021">
        <v>5536435</v>
      </c>
      <c r="AG131" s="1022"/>
      <c r="AH131" s="1022"/>
      <c r="AI131" s="1022"/>
      <c r="AJ131" s="1023"/>
      <c r="AK131" s="1021">
        <v>5341861</v>
      </c>
      <c r="AL131" s="1022"/>
      <c r="AM131" s="1022"/>
      <c r="AN131" s="1022"/>
      <c r="AO131" s="1023"/>
      <c r="AP131" s="1146"/>
      <c r="AQ131" s="1147"/>
      <c r="AR131" s="1147"/>
      <c r="AS131" s="1147"/>
      <c r="AT131" s="1148"/>
      <c r="AU131" s="233"/>
      <c r="AV131" s="233"/>
      <c r="AW131" s="233"/>
      <c r="AX131" s="1119" t="s">
        <v>510</v>
      </c>
      <c r="AY131" s="762"/>
      <c r="AZ131" s="762"/>
      <c r="BA131" s="762"/>
      <c r="BB131" s="762"/>
      <c r="BC131" s="762"/>
      <c r="BD131" s="762"/>
      <c r="BE131" s="1072"/>
      <c r="BF131" s="1120">
        <v>56</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511</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512</v>
      </c>
      <c r="W132" s="1130"/>
      <c r="X132" s="1130"/>
      <c r="Y132" s="1130"/>
      <c r="Z132" s="1131"/>
      <c r="AA132" s="1132">
        <v>15.163647279999999</v>
      </c>
      <c r="AB132" s="1133"/>
      <c r="AC132" s="1133"/>
      <c r="AD132" s="1133"/>
      <c r="AE132" s="1134"/>
      <c r="AF132" s="1135">
        <v>14.53113782</v>
      </c>
      <c r="AG132" s="1133"/>
      <c r="AH132" s="1133"/>
      <c r="AI132" s="1133"/>
      <c r="AJ132" s="1134"/>
      <c r="AK132" s="1135">
        <v>14.96201417</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513</v>
      </c>
      <c r="W133" s="1113"/>
      <c r="X133" s="1113"/>
      <c r="Y133" s="1113"/>
      <c r="Z133" s="1114"/>
      <c r="AA133" s="1115">
        <v>15.3</v>
      </c>
      <c r="AB133" s="1116"/>
      <c r="AC133" s="1116"/>
      <c r="AD133" s="1116"/>
      <c r="AE133" s="1117"/>
      <c r="AF133" s="1115">
        <v>14.9</v>
      </c>
      <c r="AG133" s="1116"/>
      <c r="AH133" s="1116"/>
      <c r="AI133" s="1116"/>
      <c r="AJ133" s="1117"/>
      <c r="AK133" s="1115">
        <v>14.8</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XCZoGRO3LC1p/8eEzAkvFskbx7bLgpZ6+vdrH4FrOCEUXtx+Pd8C17y35Eehde51NVIEsdcpteolpsVMECjGg==" saltValue="S0d20za1WiQNi0705sEXn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F5802-5481-4278-8267-702A2063C13A}">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s="260" customFormat="1" ht="13" x14ac:dyDescent="0.2"/>
    <row r="82" spans="97:112" s="260" customFormat="1" ht="13" x14ac:dyDescent="0.2"/>
    <row r="83" spans="97:112" s="260" customFormat="1" ht="13" x14ac:dyDescent="0.2"/>
    <row r="84" spans="97:112" s="260" customFormat="1" ht="13" x14ac:dyDescent="0.2"/>
    <row r="85" spans="97:112" s="260" customFormat="1" ht="13" x14ac:dyDescent="0.2"/>
    <row r="86" spans="97:112" s="260" customFormat="1" ht="13" x14ac:dyDescent="0.2"/>
    <row r="87" spans="97:112" s="260" customFormat="1" ht="13" x14ac:dyDescent="0.2"/>
    <row r="88" spans="97:112" s="260" customFormat="1" ht="13" x14ac:dyDescent="0.2"/>
    <row r="89" spans="97:112" s="260" customFormat="1" ht="13" x14ac:dyDescent="0.2"/>
    <row r="90" spans="97:112" s="260" customFormat="1" ht="13" x14ac:dyDescent="0.2"/>
    <row r="91" spans="97:112" s="260" customFormat="1" ht="13" x14ac:dyDescent="0.2"/>
    <row r="92" spans="97:112" s="260" customFormat="1" ht="13" x14ac:dyDescent="0.2"/>
    <row r="93" spans="97:112" s="260" customFormat="1" ht="13" x14ac:dyDescent="0.2"/>
    <row r="94" spans="97:112" s="260" customFormat="1" ht="13" x14ac:dyDescent="0.2"/>
    <row r="95" spans="97:112" s="260" customFormat="1" ht="13" x14ac:dyDescent="0.2"/>
    <row r="96" spans="97:112" s="260" customFormat="1" ht="13" x14ac:dyDescent="0.2">
      <c r="CS96" s="259"/>
      <c r="CX96" s="259"/>
      <c r="DC96" s="259"/>
      <c r="DH96" s="259"/>
    </row>
    <row r="97" spans="24:120" ht="13" x14ac:dyDescent="0.2">
      <c r="CS97" s="259"/>
      <c r="CX97" s="259"/>
      <c r="DC97" s="259"/>
      <c r="DH97" s="259"/>
      <c r="DP97" s="260" t="s">
        <v>514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ar86tLT6PHxrjKfay8OTUXNJ0kvn2dTli392kEe7Uj6uhTGYrumzBdwfGbDprd6qq5zqAce/zLk5xJTu8GzjyQ==" saltValue="0X5utBnUYSWJPL1DnTRb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pku/otN0CaG7Ns7j3oc7vo6Q2FlVEQYmGQ3yWsV1YRi1zgzkadWbDpbQjjbD24E7+q7TXmQ6z73q7x3PKHztg==" saltValue="wp+1/hFw9DRI+5pvcFLmG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517</v>
      </c>
      <c r="AP7" s="272"/>
      <c r="AQ7" s="273" t="s">
        <v>518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519</v>
      </c>
      <c r="AQ8" s="279" t="s">
        <v>520</v>
      </c>
      <c r="AR8" s="280" t="s">
        <v>521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522</v>
      </c>
      <c r="AL9" s="1153"/>
      <c r="AM9" s="1153"/>
      <c r="AN9" s="1154"/>
      <c r="AO9" s="281">
        <v>1471392</v>
      </c>
      <c r="AP9" s="281">
        <v>76523</v>
      </c>
      <c r="AQ9" s="282">
        <v>99018</v>
      </c>
      <c r="AR9" s="283">
        <v>-22.7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523</v>
      </c>
      <c r="AL10" s="1153"/>
      <c r="AM10" s="1153"/>
      <c r="AN10" s="1154"/>
      <c r="AO10" s="284">
        <v>211278</v>
      </c>
      <c r="AP10" s="284">
        <v>10988</v>
      </c>
      <c r="AQ10" s="285">
        <v>12190</v>
      </c>
      <c r="AR10" s="286">
        <v>-9.9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524</v>
      </c>
      <c r="AL11" s="1153"/>
      <c r="AM11" s="1153"/>
      <c r="AN11" s="1154"/>
      <c r="AO11" s="284" t="s">
        <v>525</v>
      </c>
      <c r="AP11" s="284" t="s">
        <v>525</v>
      </c>
      <c r="AQ11" s="285">
        <v>979</v>
      </c>
      <c r="AR11" s="286" t="s">
        <v>525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526</v>
      </c>
      <c r="AL12" s="1153"/>
      <c r="AM12" s="1153"/>
      <c r="AN12" s="1154"/>
      <c r="AO12" s="284" t="s">
        <v>525</v>
      </c>
      <c r="AP12" s="284" t="s">
        <v>525</v>
      </c>
      <c r="AQ12" s="285" t="s">
        <v>525</v>
      </c>
      <c r="AR12" s="286" t="s">
        <v>525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527</v>
      </c>
      <c r="AL13" s="1153"/>
      <c r="AM13" s="1153"/>
      <c r="AN13" s="1154"/>
      <c r="AO13" s="284">
        <v>77483</v>
      </c>
      <c r="AP13" s="284">
        <v>4030</v>
      </c>
      <c r="AQ13" s="285">
        <v>3304</v>
      </c>
      <c r="AR13" s="286">
        <v>22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528</v>
      </c>
      <c r="AL14" s="1153"/>
      <c r="AM14" s="1153"/>
      <c r="AN14" s="1154"/>
      <c r="AO14" s="284">
        <v>16889</v>
      </c>
      <c r="AP14" s="284">
        <v>878</v>
      </c>
      <c r="AQ14" s="285">
        <v>2278</v>
      </c>
      <c r="AR14" s="286">
        <v>-61.5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529</v>
      </c>
      <c r="AL15" s="1156"/>
      <c r="AM15" s="1156"/>
      <c r="AN15" s="1157"/>
      <c r="AO15" s="284">
        <v>-123263</v>
      </c>
      <c r="AP15" s="284">
        <v>-6411</v>
      </c>
      <c r="AQ15" s="285">
        <v>-6694</v>
      </c>
      <c r="AR15" s="286">
        <v>-4.2</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193</v>
      </c>
      <c r="AL16" s="1156"/>
      <c r="AM16" s="1156"/>
      <c r="AN16" s="1157"/>
      <c r="AO16" s="284">
        <v>1653779</v>
      </c>
      <c r="AP16" s="284">
        <v>86009</v>
      </c>
      <c r="AQ16" s="285">
        <v>111075</v>
      </c>
      <c r="AR16" s="286">
        <v>-22.6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534</v>
      </c>
      <c r="AL21" s="1159"/>
      <c r="AM21" s="1159"/>
      <c r="AN21" s="1160"/>
      <c r="AO21" s="297">
        <v>7.49</v>
      </c>
      <c r="AP21" s="298">
        <v>9.92</v>
      </c>
      <c r="AQ21" s="299">
        <v>-2.4300000000000002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535</v>
      </c>
      <c r="AL22" s="1159"/>
      <c r="AM22" s="1159"/>
      <c r="AN22" s="1160"/>
      <c r="AO22" s="302">
        <v>93.9</v>
      </c>
      <c r="AP22" s="303">
        <v>96.2</v>
      </c>
      <c r="AQ22" s="304">
        <v>-2.2999999999999998</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49" t="s">
        <v>536</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 x14ac:dyDescent="0.2">
      <c r="A27" s="309"/>
      <c r="AO27" s="262"/>
      <c r="AP27" s="262"/>
      <c r="AQ27" s="262"/>
      <c r="AR27" s="262"/>
      <c r="AS27" s="262"/>
      <c r="AT27" s="262"/>
    </row>
    <row r="28" spans="1:46" ht="16.5" x14ac:dyDescent="0.2">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517</v>
      </c>
      <c r="AP30" s="272"/>
      <c r="AQ30" s="273" t="s">
        <v>518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519</v>
      </c>
      <c r="AQ31" s="279" t="s">
        <v>520</v>
      </c>
      <c r="AR31" s="280" t="s">
        <v>521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539</v>
      </c>
      <c r="AL32" s="1167"/>
      <c r="AM32" s="1167"/>
      <c r="AN32" s="1168"/>
      <c r="AO32" s="312">
        <v>973725</v>
      </c>
      <c r="AP32" s="312">
        <v>50641</v>
      </c>
      <c r="AQ32" s="313">
        <v>56953</v>
      </c>
      <c r="AR32" s="314">
        <v>-11.1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540</v>
      </c>
      <c r="AL33" s="1167"/>
      <c r="AM33" s="1167"/>
      <c r="AN33" s="1168"/>
      <c r="AO33" s="312" t="s">
        <v>525</v>
      </c>
      <c r="AP33" s="312" t="s">
        <v>525</v>
      </c>
      <c r="AQ33" s="313" t="s">
        <v>525</v>
      </c>
      <c r="AR33" s="314" t="s">
        <v>525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541</v>
      </c>
      <c r="AL34" s="1167"/>
      <c r="AM34" s="1167"/>
      <c r="AN34" s="1168"/>
      <c r="AO34" s="312" t="s">
        <v>525</v>
      </c>
      <c r="AP34" s="312" t="s">
        <v>525</v>
      </c>
      <c r="AQ34" s="313" t="s">
        <v>525</v>
      </c>
      <c r="AR34" s="314" t="s">
        <v>525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542</v>
      </c>
      <c r="AL35" s="1167"/>
      <c r="AM35" s="1167"/>
      <c r="AN35" s="1168"/>
      <c r="AO35" s="312">
        <v>451272</v>
      </c>
      <c r="AP35" s="312">
        <v>23470</v>
      </c>
      <c r="AQ35" s="313">
        <v>20881</v>
      </c>
      <c r="AR35" s="314">
        <v>12.4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543</v>
      </c>
      <c r="AL36" s="1167"/>
      <c r="AM36" s="1167"/>
      <c r="AN36" s="1168"/>
      <c r="AO36" s="312">
        <v>504733</v>
      </c>
      <c r="AP36" s="312">
        <v>26250</v>
      </c>
      <c r="AQ36" s="313">
        <v>3030</v>
      </c>
      <c r="AR36" s="314">
        <v>766.3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544</v>
      </c>
      <c r="AL37" s="1167"/>
      <c r="AM37" s="1167"/>
      <c r="AN37" s="1168"/>
      <c r="AO37" s="312">
        <v>3920</v>
      </c>
      <c r="AP37" s="312">
        <v>204</v>
      </c>
      <c r="AQ37" s="313">
        <v>605</v>
      </c>
      <c r="AR37" s="314">
        <v>-66.3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545</v>
      </c>
      <c r="AL38" s="1170"/>
      <c r="AM38" s="1170"/>
      <c r="AN38" s="1171"/>
      <c r="AO38" s="315" t="s">
        <v>525</v>
      </c>
      <c r="AP38" s="315" t="s">
        <v>525</v>
      </c>
      <c r="AQ38" s="316">
        <v>2</v>
      </c>
      <c r="AR38" s="304" t="s">
        <v>525</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546</v>
      </c>
      <c r="AL39" s="1170"/>
      <c r="AM39" s="1170"/>
      <c r="AN39" s="1171"/>
      <c r="AO39" s="312">
        <v>-84584</v>
      </c>
      <c r="AP39" s="312">
        <v>-4399</v>
      </c>
      <c r="AQ39" s="313">
        <v>-2161</v>
      </c>
      <c r="AR39" s="314">
        <v>103.6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547</v>
      </c>
      <c r="AL40" s="1167"/>
      <c r="AM40" s="1167"/>
      <c r="AN40" s="1168"/>
      <c r="AO40" s="312">
        <v>-1049816</v>
      </c>
      <c r="AP40" s="312">
        <v>-54598</v>
      </c>
      <c r="AQ40" s="313">
        <v>-53409</v>
      </c>
      <c r="AR40" s="314">
        <v>2.2000000000000002</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307</v>
      </c>
      <c r="AL41" s="1173"/>
      <c r="AM41" s="1173"/>
      <c r="AN41" s="1174"/>
      <c r="AO41" s="312">
        <v>799250</v>
      </c>
      <c r="AP41" s="312">
        <v>41567</v>
      </c>
      <c r="AQ41" s="313">
        <v>25901</v>
      </c>
      <c r="AR41" s="314">
        <v>60.5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517</v>
      </c>
      <c r="AN49" s="1163" t="s">
        <v>551</v>
      </c>
      <c r="AO49" s="1164"/>
      <c r="AP49" s="1164"/>
      <c r="AQ49" s="1164"/>
      <c r="AR49" s="1165"/>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552</v>
      </c>
      <c r="AO50" s="329" t="s">
        <v>553</v>
      </c>
      <c r="AP50" s="330" t="s">
        <v>554</v>
      </c>
      <c r="AQ50" s="331" t="s">
        <v>555</v>
      </c>
      <c r="AR50" s="332" t="s">
        <v>556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979842</v>
      </c>
      <c r="AN51" s="334">
        <v>47308</v>
      </c>
      <c r="AO51" s="335">
        <v>28.6</v>
      </c>
      <c r="AP51" s="336">
        <v>53869</v>
      </c>
      <c r="AQ51" s="337">
        <v>0.4</v>
      </c>
      <c r="AR51" s="338">
        <v>28.2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379812</v>
      </c>
      <c r="AN52" s="342">
        <v>18338</v>
      </c>
      <c r="AO52" s="343">
        <v>-20.5</v>
      </c>
      <c r="AP52" s="344">
        <v>35046</v>
      </c>
      <c r="AQ52" s="345">
        <v>7.1</v>
      </c>
      <c r="AR52" s="346">
        <v>-27.6</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907533</v>
      </c>
      <c r="AN53" s="334">
        <v>44631</v>
      </c>
      <c r="AO53" s="335">
        <v>-5.7</v>
      </c>
      <c r="AP53" s="336">
        <v>59119</v>
      </c>
      <c r="AQ53" s="337">
        <v>9.6999999999999993</v>
      </c>
      <c r="AR53" s="338">
        <v>-15.4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472475</v>
      </c>
      <c r="AN54" s="342">
        <v>23236</v>
      </c>
      <c r="AO54" s="343">
        <v>26.7</v>
      </c>
      <c r="AP54" s="344">
        <v>29900</v>
      </c>
      <c r="AQ54" s="345">
        <v>-14.7</v>
      </c>
      <c r="AR54" s="346">
        <v>41.4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1248289</v>
      </c>
      <c r="AN55" s="334">
        <v>62543</v>
      </c>
      <c r="AO55" s="335">
        <v>40.1</v>
      </c>
      <c r="AP55" s="336">
        <v>84459</v>
      </c>
      <c r="AQ55" s="337">
        <v>42.9</v>
      </c>
      <c r="AR55" s="338">
        <v>-2.8</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799143</v>
      </c>
      <c r="AN56" s="342">
        <v>40039</v>
      </c>
      <c r="AO56" s="343">
        <v>72.3</v>
      </c>
      <c r="AP56" s="344">
        <v>47314</v>
      </c>
      <c r="AQ56" s="345">
        <v>58.2</v>
      </c>
      <c r="AR56" s="346">
        <v>14.1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898955</v>
      </c>
      <c r="AN57" s="334">
        <v>45776</v>
      </c>
      <c r="AO57" s="335">
        <v>-26.8</v>
      </c>
      <c r="AP57" s="336">
        <v>74568</v>
      </c>
      <c r="AQ57" s="337">
        <v>-11.7</v>
      </c>
      <c r="AR57" s="338">
        <v>-15.1</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534907</v>
      </c>
      <c r="AN58" s="342">
        <v>27238</v>
      </c>
      <c r="AO58" s="343">
        <v>-32</v>
      </c>
      <c r="AP58" s="344">
        <v>42558</v>
      </c>
      <c r="AQ58" s="345">
        <v>-10.1</v>
      </c>
      <c r="AR58" s="346">
        <v>-21.9</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1085266</v>
      </c>
      <c r="AN59" s="334">
        <v>56442</v>
      </c>
      <c r="AO59" s="335">
        <v>23.3</v>
      </c>
      <c r="AP59" s="336">
        <v>73693</v>
      </c>
      <c r="AQ59" s="337">
        <v>-1.2</v>
      </c>
      <c r="AR59" s="338">
        <v>24.5</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687865</v>
      </c>
      <c r="AN60" s="342">
        <v>35774</v>
      </c>
      <c r="AO60" s="343">
        <v>31.3</v>
      </c>
      <c r="AP60" s="344">
        <v>44203</v>
      </c>
      <c r="AQ60" s="345">
        <v>3.9</v>
      </c>
      <c r="AR60" s="346">
        <v>27.4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1023977</v>
      </c>
      <c r="AN61" s="349">
        <v>51340</v>
      </c>
      <c r="AO61" s="350">
        <v>11.9</v>
      </c>
      <c r="AP61" s="351">
        <v>69142</v>
      </c>
      <c r="AQ61" s="352">
        <v>8</v>
      </c>
      <c r="AR61" s="338">
        <v>3.9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574840</v>
      </c>
      <c r="AN62" s="342">
        <v>28925</v>
      </c>
      <c r="AO62" s="343">
        <v>15.6</v>
      </c>
      <c r="AP62" s="344">
        <v>39804</v>
      </c>
      <c r="AQ62" s="345">
        <v>8.9</v>
      </c>
      <c r="AR62" s="346">
        <v>6.7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cFzZJlwRIOI8qh/23K5BtbubeJOprYc+dvMIfWSgvZj9dCLukuygjfUhaDFc85UAprt8pj+izSvQo3TeiiRUog==" saltValue="tAqHqJjiFwl4+2pdUTLY8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565</v>
      </c>
    </row>
    <row r="121" spans="125:125" ht="13.5" hidden="1" customHeight="1" x14ac:dyDescent="0.2">
      <c r="DU121" s="259"/>
    </row>
  </sheetData>
  <sheetProtection algorithmName="SHA-512" hashValue="EMEokP8RrPn2mCEHXEezIglbDxDJCxuXBqRRkgCd7tpkcXDqZdalymN+z1l/BN129IKev7sLOQyQkwhyM90nZA==" saltValue="rYKO28Dns/pX0JrlMkFr5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115" zoomScaleNormal="115"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566</v>
      </c>
    </row>
  </sheetData>
  <sheetProtection algorithmName="SHA-512" hashValue="K/+owYQ7RQlMFcgRbxwYhzd8g0zyb6Ec2v0mHl57918lnBZWj3gIhRWeWYlspMFcmKTJ9tsKtA/5njCSeW9CXw==" saltValue="CEhT31XykZo8F/lVlCl9Z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115" zoomScaleNormal="11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567</v>
      </c>
      <c r="G46" s="8" t="s">
        <v>568</v>
      </c>
      <c r="H46" s="8" t="s">
        <v>569</v>
      </c>
      <c r="I46" s="8" t="s">
        <v>570</v>
      </c>
      <c r="J46" s="9" t="s">
        <v>571</v>
      </c>
    </row>
    <row r="47" spans="2:10" ht="57.75" customHeight="1" x14ac:dyDescent="0.2">
      <c r="B47" s="10"/>
      <c r="C47" s="1175" t="s">
        <v>3</v>
      </c>
      <c r="D47" s="1175"/>
      <c r="E47" s="1176"/>
      <c r="F47" s="11">
        <v>20.66</v>
      </c>
      <c r="G47" s="12">
        <v>20.56</v>
      </c>
      <c r="H47" s="12">
        <v>19.97</v>
      </c>
      <c r="I47" s="12">
        <v>19.28</v>
      </c>
      <c r="J47" s="13">
        <v>20.059999999999999</v>
      </c>
    </row>
    <row r="48" spans="2:10" ht="57.75" customHeight="1" x14ac:dyDescent="0.2">
      <c r="B48" s="14"/>
      <c r="C48" s="1177" t="s">
        <v>4</v>
      </c>
      <c r="D48" s="1177"/>
      <c r="E48" s="1178"/>
      <c r="F48" s="15">
        <v>4.0999999999999996</v>
      </c>
      <c r="G48" s="16">
        <v>4.1500000000000004</v>
      </c>
      <c r="H48" s="16">
        <v>4.8899999999999997</v>
      </c>
      <c r="I48" s="16">
        <v>4.9800000000000004</v>
      </c>
      <c r="J48" s="17">
        <v>4.41</v>
      </c>
    </row>
    <row r="49" spans="2:10" ht="57.75" customHeight="1" thickBot="1" x14ac:dyDescent="0.25">
      <c r="B49" s="18"/>
      <c r="C49" s="1179" t="s">
        <v>5</v>
      </c>
      <c r="D49" s="1179"/>
      <c r="E49" s="1180"/>
      <c r="F49" s="19">
        <v>0.47</v>
      </c>
      <c r="G49" s="20">
        <v>0.08</v>
      </c>
      <c r="H49" s="20">
        <v>0.88</v>
      </c>
      <c r="I49" s="20">
        <v>0.26</v>
      </c>
      <c r="J49" s="21" t="s">
        <v>572</v>
      </c>
    </row>
    <row r="50" spans="2:10" ht="13" x14ac:dyDescent="0.2"/>
  </sheetData>
  <sheetProtection algorithmName="SHA-512" hashValue="82GDELLg1T44STDO6j36134MpOLozCoMB30KFXDH5YGBRw/Q028dxyxHTxEQBu2byiaf0rWPD76nBw4PclzZ2g==" saltValue="lMmPzje8n20K08zOcKID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187" t="s">
        <v>573</v>
      </c>
      <c r="D34" s="1187"/>
      <c r="E34" s="1188"/>
      <c r="F34" s="32">
        <v>6.3</v>
      </c>
      <c r="G34" s="33">
        <v>4.7300000000000004</v>
      </c>
      <c r="H34" s="33">
        <v>8.6999999999999993</v>
      </c>
      <c r="I34" s="33">
        <v>15.39</v>
      </c>
      <c r="J34" s="34">
        <v>19.559999999999999</v>
      </c>
      <c r="K34" s="22"/>
      <c r="L34" s="22"/>
      <c r="M34" s="22"/>
      <c r="N34" s="22"/>
      <c r="O34" s="22"/>
      <c r="P34" s="22"/>
    </row>
    <row r="35" spans="1:16" ht="39" customHeight="1" x14ac:dyDescent="0.2">
      <c r="A35" s="22"/>
      <c r="B35" s="35"/>
      <c r="C35" s="1181" t="s">
        <v>574</v>
      </c>
      <c r="D35" s="1182"/>
      <c r="E35" s="1183"/>
      <c r="F35" s="36">
        <v>12.54</v>
      </c>
      <c r="G35" s="37">
        <v>11.64</v>
      </c>
      <c r="H35" s="37">
        <v>10.7</v>
      </c>
      <c r="I35" s="37">
        <v>9.2899999999999991</v>
      </c>
      <c r="J35" s="38">
        <v>8.89</v>
      </c>
      <c r="K35" s="22"/>
      <c r="L35" s="22"/>
      <c r="M35" s="22"/>
      <c r="N35" s="22"/>
      <c r="O35" s="22"/>
      <c r="P35" s="22"/>
    </row>
    <row r="36" spans="1:16" ht="39" customHeight="1" x14ac:dyDescent="0.2">
      <c r="A36" s="22"/>
      <c r="B36" s="35"/>
      <c r="C36" s="1181" t="s">
        <v>575</v>
      </c>
      <c r="D36" s="1182"/>
      <c r="E36" s="1183"/>
      <c r="F36" s="36">
        <v>4.03</v>
      </c>
      <c r="G36" s="37">
        <v>4.05</v>
      </c>
      <c r="H36" s="37">
        <v>4.8</v>
      </c>
      <c r="I36" s="37">
        <v>4.8899999999999997</v>
      </c>
      <c r="J36" s="38">
        <v>4.28</v>
      </c>
      <c r="K36" s="22"/>
      <c r="L36" s="22"/>
      <c r="M36" s="22"/>
      <c r="N36" s="22"/>
      <c r="O36" s="22"/>
      <c r="P36" s="22"/>
    </row>
    <row r="37" spans="1:16" ht="39" customHeight="1" x14ac:dyDescent="0.2">
      <c r="A37" s="22"/>
      <c r="B37" s="35"/>
      <c r="C37" s="1181" t="s">
        <v>576</v>
      </c>
      <c r="D37" s="1182"/>
      <c r="E37" s="1183"/>
      <c r="F37" s="36">
        <v>0.7</v>
      </c>
      <c r="G37" s="37">
        <v>0.46</v>
      </c>
      <c r="H37" s="37">
        <v>0.75</v>
      </c>
      <c r="I37" s="37">
        <v>0.69</v>
      </c>
      <c r="J37" s="38">
        <v>0.74</v>
      </c>
      <c r="K37" s="22"/>
      <c r="L37" s="22"/>
      <c r="M37" s="22"/>
      <c r="N37" s="22"/>
      <c r="O37" s="22"/>
      <c r="P37" s="22"/>
    </row>
    <row r="38" spans="1:16" ht="39" customHeight="1" x14ac:dyDescent="0.2">
      <c r="A38" s="22"/>
      <c r="B38" s="35"/>
      <c r="C38" s="1181" t="s">
        <v>577</v>
      </c>
      <c r="D38" s="1182"/>
      <c r="E38" s="1183"/>
      <c r="F38" s="36">
        <v>0.09</v>
      </c>
      <c r="G38" s="37">
        <v>0.11</v>
      </c>
      <c r="H38" s="37">
        <v>7.0000000000000007E-2</v>
      </c>
      <c r="I38" s="37">
        <v>0.09</v>
      </c>
      <c r="J38" s="38">
        <v>0.11</v>
      </c>
      <c r="K38" s="22"/>
      <c r="L38" s="22"/>
      <c r="M38" s="22"/>
      <c r="N38" s="22"/>
      <c r="O38" s="22"/>
      <c r="P38" s="22"/>
    </row>
    <row r="39" spans="1:16" ht="39" customHeight="1" x14ac:dyDescent="0.2">
      <c r="A39" s="22"/>
      <c r="B39" s="35"/>
      <c r="C39" s="1181" t="s">
        <v>578</v>
      </c>
      <c r="D39" s="1182"/>
      <c r="E39" s="1183"/>
      <c r="F39" s="36">
        <v>0.14000000000000001</v>
      </c>
      <c r="G39" s="37">
        <v>0.24</v>
      </c>
      <c r="H39" s="37">
        <v>0.19</v>
      </c>
      <c r="I39" s="37">
        <v>0.19</v>
      </c>
      <c r="J39" s="38">
        <v>0.1</v>
      </c>
      <c r="K39" s="22"/>
      <c r="L39" s="22"/>
      <c r="M39" s="22"/>
      <c r="N39" s="22"/>
      <c r="O39" s="22"/>
      <c r="P39" s="22"/>
    </row>
    <row r="40" spans="1:16" ht="39" customHeight="1" x14ac:dyDescent="0.2">
      <c r="A40" s="22"/>
      <c r="B40" s="35"/>
      <c r="C40" s="1181" t="s">
        <v>579</v>
      </c>
      <c r="D40" s="1182"/>
      <c r="E40" s="1183"/>
      <c r="F40" s="36">
        <v>0.02</v>
      </c>
      <c r="G40" s="37">
        <v>0.04</v>
      </c>
      <c r="H40" s="37">
        <v>0.03</v>
      </c>
      <c r="I40" s="37">
        <v>0.04</v>
      </c>
      <c r="J40" s="38">
        <v>0.08</v>
      </c>
      <c r="K40" s="22"/>
      <c r="L40" s="22"/>
      <c r="M40" s="22"/>
      <c r="N40" s="22"/>
      <c r="O40" s="22"/>
      <c r="P40" s="22"/>
    </row>
    <row r="41" spans="1:16" ht="39" customHeight="1" x14ac:dyDescent="0.2">
      <c r="A41" s="22"/>
      <c r="B41" s="35"/>
      <c r="C41" s="1181" t="s">
        <v>580</v>
      </c>
      <c r="D41" s="1182"/>
      <c r="E41" s="1183"/>
      <c r="F41" s="36">
        <v>0.06</v>
      </c>
      <c r="G41" s="37">
        <v>7.0000000000000007E-2</v>
      </c>
      <c r="H41" s="37">
        <v>0.06</v>
      </c>
      <c r="I41" s="37">
        <v>7.0000000000000007E-2</v>
      </c>
      <c r="J41" s="38">
        <v>7.0000000000000007E-2</v>
      </c>
      <c r="K41" s="22"/>
      <c r="L41" s="22"/>
      <c r="M41" s="22"/>
      <c r="N41" s="22"/>
      <c r="O41" s="22"/>
      <c r="P41" s="22"/>
    </row>
    <row r="42" spans="1:16" ht="39" customHeight="1" x14ac:dyDescent="0.2">
      <c r="A42" s="22"/>
      <c r="B42" s="39"/>
      <c r="C42" s="1181" t="s">
        <v>581</v>
      </c>
      <c r="D42" s="1182"/>
      <c r="E42" s="1183"/>
      <c r="F42" s="36" t="s">
        <v>525</v>
      </c>
      <c r="G42" s="37" t="s">
        <v>525</v>
      </c>
      <c r="H42" s="37" t="s">
        <v>525</v>
      </c>
      <c r="I42" s="37" t="s">
        <v>525</v>
      </c>
      <c r="J42" s="38" t="s">
        <v>525</v>
      </c>
      <c r="K42" s="22"/>
      <c r="L42" s="22"/>
      <c r="M42" s="22"/>
      <c r="N42" s="22"/>
      <c r="O42" s="22"/>
      <c r="P42" s="22"/>
    </row>
    <row r="43" spans="1:16" ht="39" customHeight="1" thickBot="1" x14ac:dyDescent="0.25">
      <c r="A43" s="22"/>
      <c r="B43" s="40"/>
      <c r="C43" s="1184" t="s">
        <v>582</v>
      </c>
      <c r="D43" s="1185"/>
      <c r="E43" s="1186"/>
      <c r="F43" s="41">
        <v>0.08</v>
      </c>
      <c r="G43" s="42">
        <v>0.08</v>
      </c>
      <c r="H43" s="42">
        <v>0.04</v>
      </c>
      <c r="I43" s="42">
        <v>0.04</v>
      </c>
      <c r="J43" s="43">
        <v>0.04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n/6CTec02i26pv5kpS+a8jxcnIIRjfLxL4Ak22+uSPOt5ReyHeMDUKhZwCrIRni9SCFmt14NdMKNroNDXj4kOQ==" saltValue="VcQ1tNNcD6eYlyI5L1l/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115" zoomScaleNormal="11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189" t="s">
        <v>11</v>
      </c>
      <c r="C45" s="1190"/>
      <c r="D45" s="58"/>
      <c r="E45" s="1195" t="s">
        <v>12</v>
      </c>
      <c r="F45" s="1195"/>
      <c r="G45" s="1195"/>
      <c r="H45" s="1195"/>
      <c r="I45" s="1195"/>
      <c r="J45" s="1196"/>
      <c r="K45" s="59">
        <v>980</v>
      </c>
      <c r="L45" s="60">
        <v>975</v>
      </c>
      <c r="M45" s="60">
        <v>991</v>
      </c>
      <c r="N45" s="60">
        <v>1008</v>
      </c>
      <c r="O45" s="61">
        <v>974</v>
      </c>
      <c r="P45" s="48"/>
      <c r="Q45" s="48"/>
      <c r="R45" s="48"/>
      <c r="S45" s="48"/>
      <c r="T45" s="48"/>
      <c r="U45" s="48"/>
    </row>
    <row r="46" spans="1:21" ht="30.75" customHeight="1" x14ac:dyDescent="0.2">
      <c r="A46" s="48"/>
      <c r="B46" s="1191"/>
      <c r="C46" s="1192"/>
      <c r="D46" s="62"/>
      <c r="E46" s="1197" t="s">
        <v>13</v>
      </c>
      <c r="F46" s="1197"/>
      <c r="G46" s="1197"/>
      <c r="H46" s="1197"/>
      <c r="I46" s="1197"/>
      <c r="J46" s="1198"/>
      <c r="K46" s="63" t="s">
        <v>525</v>
      </c>
      <c r="L46" s="64" t="s">
        <v>525</v>
      </c>
      <c r="M46" s="64" t="s">
        <v>525</v>
      </c>
      <c r="N46" s="64" t="s">
        <v>525</v>
      </c>
      <c r="O46" s="65" t="s">
        <v>525</v>
      </c>
      <c r="P46" s="48"/>
      <c r="Q46" s="48"/>
      <c r="R46" s="48"/>
      <c r="S46" s="48"/>
      <c r="T46" s="48"/>
      <c r="U46" s="48"/>
    </row>
    <row r="47" spans="1:21" ht="30.75" customHeight="1" x14ac:dyDescent="0.2">
      <c r="A47" s="48"/>
      <c r="B47" s="1191"/>
      <c r="C47" s="1192"/>
      <c r="D47" s="62"/>
      <c r="E47" s="1197" t="s">
        <v>14</v>
      </c>
      <c r="F47" s="1197"/>
      <c r="G47" s="1197"/>
      <c r="H47" s="1197"/>
      <c r="I47" s="1197"/>
      <c r="J47" s="1198"/>
      <c r="K47" s="63" t="s">
        <v>525</v>
      </c>
      <c r="L47" s="64" t="s">
        <v>525</v>
      </c>
      <c r="M47" s="64" t="s">
        <v>525</v>
      </c>
      <c r="N47" s="64" t="s">
        <v>525</v>
      </c>
      <c r="O47" s="65" t="s">
        <v>525</v>
      </c>
      <c r="P47" s="48"/>
      <c r="Q47" s="48"/>
      <c r="R47" s="48"/>
      <c r="S47" s="48"/>
      <c r="T47" s="48"/>
      <c r="U47" s="48"/>
    </row>
    <row r="48" spans="1:21" ht="30.75" customHeight="1" x14ac:dyDescent="0.2">
      <c r="A48" s="48"/>
      <c r="B48" s="1191"/>
      <c r="C48" s="1192"/>
      <c r="D48" s="62"/>
      <c r="E48" s="1197" t="s">
        <v>15</v>
      </c>
      <c r="F48" s="1197"/>
      <c r="G48" s="1197"/>
      <c r="H48" s="1197"/>
      <c r="I48" s="1197"/>
      <c r="J48" s="1198"/>
      <c r="K48" s="63">
        <v>498</v>
      </c>
      <c r="L48" s="64">
        <v>496</v>
      </c>
      <c r="M48" s="64">
        <v>473</v>
      </c>
      <c r="N48" s="64">
        <v>455</v>
      </c>
      <c r="O48" s="65">
        <v>451</v>
      </c>
      <c r="P48" s="48"/>
      <c r="Q48" s="48"/>
      <c r="R48" s="48"/>
      <c r="S48" s="48"/>
      <c r="T48" s="48"/>
      <c r="U48" s="48"/>
    </row>
    <row r="49" spans="1:21" ht="30.75" customHeight="1" x14ac:dyDescent="0.2">
      <c r="A49" s="48"/>
      <c r="B49" s="1191"/>
      <c r="C49" s="1192"/>
      <c r="D49" s="62"/>
      <c r="E49" s="1197" t="s">
        <v>16</v>
      </c>
      <c r="F49" s="1197"/>
      <c r="G49" s="1197"/>
      <c r="H49" s="1197"/>
      <c r="I49" s="1197"/>
      <c r="J49" s="1198"/>
      <c r="K49" s="63">
        <v>541</v>
      </c>
      <c r="L49" s="64">
        <v>533</v>
      </c>
      <c r="M49" s="64">
        <v>543</v>
      </c>
      <c r="N49" s="64">
        <v>528</v>
      </c>
      <c r="O49" s="65">
        <v>505</v>
      </c>
      <c r="P49" s="48"/>
      <c r="Q49" s="48"/>
      <c r="R49" s="48"/>
      <c r="S49" s="48"/>
      <c r="T49" s="48"/>
      <c r="U49" s="48"/>
    </row>
    <row r="50" spans="1:21" ht="30.75" customHeight="1" x14ac:dyDescent="0.2">
      <c r="A50" s="48"/>
      <c r="B50" s="1191"/>
      <c r="C50" s="1192"/>
      <c r="D50" s="62"/>
      <c r="E50" s="1197" t="s">
        <v>17</v>
      </c>
      <c r="F50" s="1197"/>
      <c r="G50" s="1197"/>
      <c r="H50" s="1197"/>
      <c r="I50" s="1197"/>
      <c r="J50" s="1198"/>
      <c r="K50" s="63">
        <v>25</v>
      </c>
      <c r="L50" s="64">
        <v>13</v>
      </c>
      <c r="M50" s="64">
        <v>11</v>
      </c>
      <c r="N50" s="64">
        <v>8</v>
      </c>
      <c r="O50" s="65">
        <v>4</v>
      </c>
      <c r="P50" s="48"/>
      <c r="Q50" s="48"/>
      <c r="R50" s="48"/>
      <c r="S50" s="48"/>
      <c r="T50" s="48"/>
      <c r="U50" s="48"/>
    </row>
    <row r="51" spans="1:21" ht="30.75" customHeight="1" x14ac:dyDescent="0.2">
      <c r="A51" s="48"/>
      <c r="B51" s="1193"/>
      <c r="C51" s="1194"/>
      <c r="D51" s="66"/>
      <c r="E51" s="1197" t="s">
        <v>18</v>
      </c>
      <c r="F51" s="1197"/>
      <c r="G51" s="1197"/>
      <c r="H51" s="1197"/>
      <c r="I51" s="1197"/>
      <c r="J51" s="1198"/>
      <c r="K51" s="63" t="s">
        <v>525</v>
      </c>
      <c r="L51" s="64" t="s">
        <v>525</v>
      </c>
      <c r="M51" s="64" t="s">
        <v>525</v>
      </c>
      <c r="N51" s="64" t="s">
        <v>525</v>
      </c>
      <c r="O51" s="65" t="s">
        <v>525</v>
      </c>
      <c r="P51" s="48"/>
      <c r="Q51" s="48"/>
      <c r="R51" s="48"/>
      <c r="S51" s="48"/>
      <c r="T51" s="48"/>
      <c r="U51" s="48"/>
    </row>
    <row r="52" spans="1:21" ht="30.75" customHeight="1" x14ac:dyDescent="0.2">
      <c r="A52" s="48"/>
      <c r="B52" s="1199" t="s">
        <v>19</v>
      </c>
      <c r="C52" s="1200"/>
      <c r="D52" s="66"/>
      <c r="E52" s="1197" t="s">
        <v>20</v>
      </c>
      <c r="F52" s="1197"/>
      <c r="G52" s="1197"/>
      <c r="H52" s="1197"/>
      <c r="I52" s="1197"/>
      <c r="J52" s="1198"/>
      <c r="K52" s="63">
        <v>1250</v>
      </c>
      <c r="L52" s="64">
        <v>1249</v>
      </c>
      <c r="M52" s="64">
        <v>1217</v>
      </c>
      <c r="N52" s="64">
        <v>1194</v>
      </c>
      <c r="O52" s="65">
        <v>1135</v>
      </c>
      <c r="P52" s="48"/>
      <c r="Q52" s="48"/>
      <c r="R52" s="48"/>
      <c r="S52" s="48"/>
      <c r="T52" s="48"/>
      <c r="U52" s="48"/>
    </row>
    <row r="53" spans="1:21" ht="30.75" customHeight="1" thickBot="1" x14ac:dyDescent="0.25">
      <c r="A53" s="48"/>
      <c r="B53" s="1201" t="s">
        <v>21</v>
      </c>
      <c r="C53" s="1202"/>
      <c r="D53" s="67"/>
      <c r="E53" s="1203" t="s">
        <v>22</v>
      </c>
      <c r="F53" s="1203"/>
      <c r="G53" s="1203"/>
      <c r="H53" s="1203"/>
      <c r="I53" s="1203"/>
      <c r="J53" s="1204"/>
      <c r="K53" s="68">
        <v>794</v>
      </c>
      <c r="L53" s="69">
        <v>768</v>
      </c>
      <c r="M53" s="69">
        <v>801</v>
      </c>
      <c r="N53" s="69">
        <v>805</v>
      </c>
      <c r="O53" s="70">
        <v>799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3">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2">
      <c r="B58" s="1205" t="s">
        <v>26</v>
      </c>
      <c r="C58" s="1206"/>
      <c r="D58" s="1211" t="s">
        <v>27</v>
      </c>
      <c r="E58" s="1212"/>
      <c r="F58" s="1212"/>
      <c r="G58" s="1212"/>
      <c r="H58" s="1212"/>
      <c r="I58" s="1212"/>
      <c r="J58" s="1213"/>
      <c r="K58" s="83"/>
      <c r="L58" s="84"/>
      <c r="M58" s="84"/>
      <c r="N58" s="84"/>
      <c r="O58" s="85"/>
    </row>
    <row r="59" spans="1:21" ht="31.5" customHeight="1" x14ac:dyDescent="0.2">
      <c r="B59" s="1207"/>
      <c r="C59" s="1208"/>
      <c r="D59" s="1214" t="s">
        <v>28</v>
      </c>
      <c r="E59" s="1215"/>
      <c r="F59" s="1215"/>
      <c r="G59" s="1215"/>
      <c r="H59" s="1215"/>
      <c r="I59" s="1215"/>
      <c r="J59" s="1216"/>
      <c r="K59" s="86"/>
      <c r="L59" s="87"/>
      <c r="M59" s="87"/>
      <c r="N59" s="87"/>
      <c r="O59" s="88"/>
    </row>
    <row r="60" spans="1:21" ht="31.5" customHeight="1" thickBot="1" x14ac:dyDescent="0.25">
      <c r="B60" s="1209"/>
      <c r="C60" s="1210"/>
      <c r="D60" s="1217" t="s">
        <v>29</v>
      </c>
      <c r="E60" s="1218"/>
      <c r="F60" s="1218"/>
      <c r="G60" s="1218"/>
      <c r="H60" s="1218"/>
      <c r="I60" s="1218"/>
      <c r="J60" s="1219"/>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alw3fra2S4w52R+DkFd60xSH0on7ilJaxewvLQCiWJCbjcGaFUfOjF9JXCsnSZM2OHkKej+sfokLPehTXYGRQ==" saltValue="+yHxX27IYzPOxiG/nu+uE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567</v>
      </c>
      <c r="J40" s="103" t="s">
        <v>568</v>
      </c>
      <c r="K40" s="103" t="s">
        <v>569</v>
      </c>
      <c r="L40" s="103" t="s">
        <v>570</v>
      </c>
      <c r="M40" s="104" t="s">
        <v>571</v>
      </c>
    </row>
    <row r="41" spans="2:13" ht="27.75" customHeight="1" x14ac:dyDescent="0.2">
      <c r="B41" s="1220" t="s">
        <v>32</v>
      </c>
      <c r="C41" s="1221"/>
      <c r="D41" s="105"/>
      <c r="E41" s="1226" t="s">
        <v>33</v>
      </c>
      <c r="F41" s="1226"/>
      <c r="G41" s="1226"/>
      <c r="H41" s="1227"/>
      <c r="I41" s="355">
        <v>8627</v>
      </c>
      <c r="J41" s="356">
        <v>8330</v>
      </c>
      <c r="K41" s="356">
        <v>8371</v>
      </c>
      <c r="L41" s="356">
        <v>8018</v>
      </c>
      <c r="M41" s="357">
        <v>7714</v>
      </c>
    </row>
    <row r="42" spans="2:13" ht="27.75" customHeight="1" x14ac:dyDescent="0.2">
      <c r="B42" s="1222"/>
      <c r="C42" s="1223"/>
      <c r="D42" s="106"/>
      <c r="E42" s="1228" t="s">
        <v>34</v>
      </c>
      <c r="F42" s="1228"/>
      <c r="G42" s="1228"/>
      <c r="H42" s="1229"/>
      <c r="I42" s="358">
        <v>45</v>
      </c>
      <c r="J42" s="359">
        <v>33</v>
      </c>
      <c r="K42" s="359">
        <v>21</v>
      </c>
      <c r="L42" s="359">
        <v>14</v>
      </c>
      <c r="M42" s="360">
        <v>10</v>
      </c>
    </row>
    <row r="43" spans="2:13" ht="27.75" customHeight="1" x14ac:dyDescent="0.2">
      <c r="B43" s="1222"/>
      <c r="C43" s="1223"/>
      <c r="D43" s="106"/>
      <c r="E43" s="1228" t="s">
        <v>35</v>
      </c>
      <c r="F43" s="1228"/>
      <c r="G43" s="1228"/>
      <c r="H43" s="1229"/>
      <c r="I43" s="358">
        <v>4975</v>
      </c>
      <c r="J43" s="359">
        <v>4700</v>
      </c>
      <c r="K43" s="359">
        <v>4325</v>
      </c>
      <c r="L43" s="359">
        <v>4041</v>
      </c>
      <c r="M43" s="360">
        <v>3750</v>
      </c>
    </row>
    <row r="44" spans="2:13" ht="27.75" customHeight="1" x14ac:dyDescent="0.2">
      <c r="B44" s="1222"/>
      <c r="C44" s="1223"/>
      <c r="D44" s="106"/>
      <c r="E44" s="1228" t="s">
        <v>36</v>
      </c>
      <c r="F44" s="1228"/>
      <c r="G44" s="1228"/>
      <c r="H44" s="1229"/>
      <c r="I44" s="358">
        <v>7474</v>
      </c>
      <c r="J44" s="359">
        <v>7057</v>
      </c>
      <c r="K44" s="359">
        <v>6641</v>
      </c>
      <c r="L44" s="359">
        <v>6229</v>
      </c>
      <c r="M44" s="360">
        <v>5740</v>
      </c>
    </row>
    <row r="45" spans="2:13" ht="27.75" customHeight="1" x14ac:dyDescent="0.2">
      <c r="B45" s="1222"/>
      <c r="C45" s="1223"/>
      <c r="D45" s="106"/>
      <c r="E45" s="1228" t="s">
        <v>37</v>
      </c>
      <c r="F45" s="1228"/>
      <c r="G45" s="1228"/>
      <c r="H45" s="1229"/>
      <c r="I45" s="358">
        <v>880</v>
      </c>
      <c r="J45" s="359">
        <v>842</v>
      </c>
      <c r="K45" s="359">
        <v>858</v>
      </c>
      <c r="L45" s="359">
        <v>863</v>
      </c>
      <c r="M45" s="360">
        <v>855</v>
      </c>
    </row>
    <row r="46" spans="2:13" ht="27.75" customHeight="1" x14ac:dyDescent="0.2">
      <c r="B46" s="1222"/>
      <c r="C46" s="1223"/>
      <c r="D46" s="107"/>
      <c r="E46" s="1228" t="s">
        <v>38</v>
      </c>
      <c r="F46" s="1228"/>
      <c r="G46" s="1228"/>
      <c r="H46" s="1229"/>
      <c r="I46" s="358" t="s">
        <v>525</v>
      </c>
      <c r="J46" s="359" t="s">
        <v>525</v>
      </c>
      <c r="K46" s="359" t="s">
        <v>525</v>
      </c>
      <c r="L46" s="359" t="s">
        <v>525</v>
      </c>
      <c r="M46" s="360" t="s">
        <v>525</v>
      </c>
    </row>
    <row r="47" spans="2:13" ht="27.75" customHeight="1" x14ac:dyDescent="0.2">
      <c r="B47" s="1222"/>
      <c r="C47" s="1223"/>
      <c r="D47" s="108"/>
      <c r="E47" s="1230" t="s">
        <v>39</v>
      </c>
      <c r="F47" s="1231"/>
      <c r="G47" s="1231"/>
      <c r="H47" s="1232"/>
      <c r="I47" s="358" t="s">
        <v>525</v>
      </c>
      <c r="J47" s="359" t="s">
        <v>525</v>
      </c>
      <c r="K47" s="359" t="s">
        <v>525</v>
      </c>
      <c r="L47" s="359" t="s">
        <v>525</v>
      </c>
      <c r="M47" s="360" t="s">
        <v>525</v>
      </c>
    </row>
    <row r="48" spans="2:13" ht="27.75" customHeight="1" x14ac:dyDescent="0.2">
      <c r="B48" s="1222"/>
      <c r="C48" s="1223"/>
      <c r="D48" s="106"/>
      <c r="E48" s="1228" t="s">
        <v>40</v>
      </c>
      <c r="F48" s="1228"/>
      <c r="G48" s="1228"/>
      <c r="H48" s="1229"/>
      <c r="I48" s="358" t="s">
        <v>525</v>
      </c>
      <c r="J48" s="359" t="s">
        <v>525</v>
      </c>
      <c r="K48" s="359" t="s">
        <v>525</v>
      </c>
      <c r="L48" s="359" t="s">
        <v>525</v>
      </c>
      <c r="M48" s="360" t="s">
        <v>525</v>
      </c>
    </row>
    <row r="49" spans="2:13" ht="27.75" customHeight="1" x14ac:dyDescent="0.2">
      <c r="B49" s="1224"/>
      <c r="C49" s="1225"/>
      <c r="D49" s="106"/>
      <c r="E49" s="1228" t="s">
        <v>41</v>
      </c>
      <c r="F49" s="1228"/>
      <c r="G49" s="1228"/>
      <c r="H49" s="1229"/>
      <c r="I49" s="358" t="s">
        <v>525</v>
      </c>
      <c r="J49" s="359" t="s">
        <v>525</v>
      </c>
      <c r="K49" s="359" t="s">
        <v>525</v>
      </c>
      <c r="L49" s="359" t="s">
        <v>525</v>
      </c>
      <c r="M49" s="360" t="s">
        <v>525</v>
      </c>
    </row>
    <row r="50" spans="2:13" ht="27.75" customHeight="1" x14ac:dyDescent="0.2">
      <c r="B50" s="1233" t="s">
        <v>42</v>
      </c>
      <c r="C50" s="1234"/>
      <c r="D50" s="109"/>
      <c r="E50" s="1228" t="s">
        <v>43</v>
      </c>
      <c r="F50" s="1228"/>
      <c r="G50" s="1228"/>
      <c r="H50" s="1229"/>
      <c r="I50" s="358">
        <v>3100</v>
      </c>
      <c r="J50" s="359">
        <v>3081</v>
      </c>
      <c r="K50" s="359">
        <v>3112</v>
      </c>
      <c r="L50" s="359">
        <v>3698</v>
      </c>
      <c r="M50" s="360">
        <v>3963</v>
      </c>
    </row>
    <row r="51" spans="2:13" ht="27.75" customHeight="1" x14ac:dyDescent="0.2">
      <c r="B51" s="1222"/>
      <c r="C51" s="1223"/>
      <c r="D51" s="106"/>
      <c r="E51" s="1228" t="s">
        <v>44</v>
      </c>
      <c r="F51" s="1228"/>
      <c r="G51" s="1228"/>
      <c r="H51" s="1229"/>
      <c r="I51" s="358">
        <v>889</v>
      </c>
      <c r="J51" s="359">
        <v>777</v>
      </c>
      <c r="K51" s="359">
        <v>672</v>
      </c>
      <c r="L51" s="359">
        <v>589</v>
      </c>
      <c r="M51" s="360">
        <v>542</v>
      </c>
    </row>
    <row r="52" spans="2:13" ht="27.75" customHeight="1" x14ac:dyDescent="0.2">
      <c r="B52" s="1224"/>
      <c r="C52" s="1225"/>
      <c r="D52" s="106"/>
      <c r="E52" s="1228" t="s">
        <v>45</v>
      </c>
      <c r="F52" s="1228"/>
      <c r="G52" s="1228"/>
      <c r="H52" s="1229"/>
      <c r="I52" s="358">
        <v>12465</v>
      </c>
      <c r="J52" s="359">
        <v>11993</v>
      </c>
      <c r="K52" s="359">
        <v>11519</v>
      </c>
      <c r="L52" s="359">
        <v>11006</v>
      </c>
      <c r="M52" s="360">
        <v>10573</v>
      </c>
    </row>
    <row r="53" spans="2:13" ht="27.75" customHeight="1" thickBot="1" x14ac:dyDescent="0.25">
      <c r="B53" s="1235" t="s">
        <v>46</v>
      </c>
      <c r="C53" s="1236"/>
      <c r="D53" s="110"/>
      <c r="E53" s="1237" t="s">
        <v>47</v>
      </c>
      <c r="F53" s="1237"/>
      <c r="G53" s="1237"/>
      <c r="H53" s="1238"/>
      <c r="I53" s="361">
        <v>5546</v>
      </c>
      <c r="J53" s="362">
        <v>5110</v>
      </c>
      <c r="K53" s="362">
        <v>4914</v>
      </c>
      <c r="L53" s="362">
        <v>3872</v>
      </c>
      <c r="M53" s="363">
        <v>2992</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5pohP5aE2Um9ekXaTXIhX8Fh+cRi/ADORf7f7tGxjiSDxU39dnzp14wCjQplaiLZrtDSCQia7ZypGPF9qk2aEA==" saltValue="3m2LM6Zk/Rp8TorZ3ZZy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569</v>
      </c>
      <c r="G54" s="119" t="s">
        <v>570</v>
      </c>
      <c r="H54" s="120" t="s">
        <v>571</v>
      </c>
    </row>
    <row r="55" spans="2:8" ht="52.5" customHeight="1" x14ac:dyDescent="0.2">
      <c r="B55" s="121"/>
      <c r="C55" s="1247" t="s">
        <v>50</v>
      </c>
      <c r="D55" s="1247"/>
      <c r="E55" s="1248"/>
      <c r="F55" s="122">
        <v>1280</v>
      </c>
      <c r="G55" s="122">
        <v>1280</v>
      </c>
      <c r="H55" s="123">
        <v>1282</v>
      </c>
    </row>
    <row r="56" spans="2:8" ht="52.5" customHeight="1" x14ac:dyDescent="0.2">
      <c r="B56" s="124"/>
      <c r="C56" s="1249" t="s">
        <v>51</v>
      </c>
      <c r="D56" s="1249"/>
      <c r="E56" s="1250"/>
      <c r="F56" s="125">
        <v>711</v>
      </c>
      <c r="G56" s="125">
        <v>806</v>
      </c>
      <c r="H56" s="126">
        <v>806</v>
      </c>
    </row>
    <row r="57" spans="2:8" ht="53.25" customHeight="1" x14ac:dyDescent="0.2">
      <c r="B57" s="124"/>
      <c r="C57" s="1251" t="s">
        <v>52</v>
      </c>
      <c r="D57" s="1251"/>
      <c r="E57" s="1252"/>
      <c r="F57" s="127">
        <v>690</v>
      </c>
      <c r="G57" s="127">
        <v>1191</v>
      </c>
      <c r="H57" s="128">
        <v>1474</v>
      </c>
    </row>
    <row r="58" spans="2:8" ht="45.75" customHeight="1" x14ac:dyDescent="0.2">
      <c r="B58" s="129"/>
      <c r="C58" s="1239" t="s">
        <v>603</v>
      </c>
      <c r="D58" s="1240"/>
      <c r="E58" s="1241"/>
      <c r="F58" s="130">
        <v>17</v>
      </c>
      <c r="G58" s="130">
        <v>488</v>
      </c>
      <c r="H58" s="131">
        <v>768</v>
      </c>
    </row>
    <row r="59" spans="2:8" ht="45.75" customHeight="1" x14ac:dyDescent="0.2">
      <c r="B59" s="129"/>
      <c r="C59" s="1239" t="s">
        <v>604</v>
      </c>
      <c r="D59" s="1240"/>
      <c r="E59" s="1241"/>
      <c r="F59" s="130">
        <v>278</v>
      </c>
      <c r="G59" s="130">
        <v>279</v>
      </c>
      <c r="H59" s="131">
        <v>279</v>
      </c>
    </row>
    <row r="60" spans="2:8" ht="45.75" customHeight="1" x14ac:dyDescent="0.2">
      <c r="B60" s="129"/>
      <c r="C60" s="1239" t="s">
        <v>605</v>
      </c>
      <c r="D60" s="1240"/>
      <c r="E60" s="1241"/>
      <c r="F60" s="130">
        <v>210</v>
      </c>
      <c r="G60" s="130">
        <v>229</v>
      </c>
      <c r="H60" s="131">
        <v>229</v>
      </c>
    </row>
    <row r="61" spans="2:8" ht="45.75" customHeight="1" x14ac:dyDescent="0.2">
      <c r="B61" s="129"/>
      <c r="C61" s="1239" t="s">
        <v>606</v>
      </c>
      <c r="D61" s="1240"/>
      <c r="E61" s="1241"/>
      <c r="F61" s="130">
        <v>60</v>
      </c>
      <c r="G61" s="130">
        <v>60</v>
      </c>
      <c r="H61" s="131">
        <v>60</v>
      </c>
    </row>
    <row r="62" spans="2:8" ht="45.75" customHeight="1" thickBot="1" x14ac:dyDescent="0.25">
      <c r="B62" s="132"/>
      <c r="C62" s="1242" t="s">
        <v>607</v>
      </c>
      <c r="D62" s="1243"/>
      <c r="E62" s="1244"/>
      <c r="F62" s="133">
        <v>25</v>
      </c>
      <c r="G62" s="133">
        <v>34</v>
      </c>
      <c r="H62" s="134">
        <v>35</v>
      </c>
    </row>
    <row r="63" spans="2:8" ht="52.5" customHeight="1" thickBot="1" x14ac:dyDescent="0.25">
      <c r="B63" s="135"/>
      <c r="C63" s="1245" t="s">
        <v>53</v>
      </c>
      <c r="D63" s="1245"/>
      <c r="E63" s="1246"/>
      <c r="F63" s="136">
        <v>2681</v>
      </c>
      <c r="G63" s="136">
        <v>3277</v>
      </c>
      <c r="H63" s="137">
        <v>3562</v>
      </c>
    </row>
    <row r="64" spans="2:8" ht="13" x14ac:dyDescent="0.2"/>
  </sheetData>
  <sheetProtection algorithmName="SHA-512" hashValue="Jpl/PoGhHvtztwWlVaSYvEKVXC2d2ZYBDKgDTyJMVDHMBitmcpXf62HM64kveEyraf4j1d+RzijZeHHd1niyfQ==" saltValue="2cPZ1QVTCw2Nf+UHMzoD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130B6-42CE-4C72-AE0B-0856B6D086B3}">
  <sheetPr>
    <pageSetUpPr fitToPage="1"/>
  </sheetPr>
  <dimension ref="A1:DE85"/>
  <sheetViews>
    <sheetView showGridLines="0" topLeftCell="C1" zoomScale="85" zoomScaleNormal="85" zoomScaleSheetLayoutView="55" workbookViewId="0"/>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609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610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5" t="s">
        <v>611</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 x14ac:dyDescent="0.2">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 x14ac:dyDescent="0.2">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 x14ac:dyDescent="0.2">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 x14ac:dyDescent="0.2">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612</v>
      </c>
    </row>
    <row r="50" spans="1:109" ht="13" x14ac:dyDescent="0.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567</v>
      </c>
      <c r="BQ50" s="1258"/>
      <c r="BR50" s="1258"/>
      <c r="BS50" s="1258"/>
      <c r="BT50" s="1258"/>
      <c r="BU50" s="1258"/>
      <c r="BV50" s="1258"/>
      <c r="BW50" s="1258"/>
      <c r="BX50" s="1258" t="s">
        <v>568</v>
      </c>
      <c r="BY50" s="1258"/>
      <c r="BZ50" s="1258"/>
      <c r="CA50" s="1258"/>
      <c r="CB50" s="1258"/>
      <c r="CC50" s="1258"/>
      <c r="CD50" s="1258"/>
      <c r="CE50" s="1258"/>
      <c r="CF50" s="1258" t="s">
        <v>569</v>
      </c>
      <c r="CG50" s="1258"/>
      <c r="CH50" s="1258"/>
      <c r="CI50" s="1258"/>
      <c r="CJ50" s="1258"/>
      <c r="CK50" s="1258"/>
      <c r="CL50" s="1258"/>
      <c r="CM50" s="1258"/>
      <c r="CN50" s="1258" t="s">
        <v>570</v>
      </c>
      <c r="CO50" s="1258"/>
      <c r="CP50" s="1258"/>
      <c r="CQ50" s="1258"/>
      <c r="CR50" s="1258"/>
      <c r="CS50" s="1258"/>
      <c r="CT50" s="1258"/>
      <c r="CU50" s="1258"/>
      <c r="CV50" s="1258" t="s">
        <v>571</v>
      </c>
      <c r="CW50" s="1258"/>
      <c r="CX50" s="1258"/>
      <c r="CY50" s="1258"/>
      <c r="CZ50" s="1258"/>
      <c r="DA50" s="1258"/>
      <c r="DB50" s="1258"/>
      <c r="DC50" s="1258"/>
    </row>
    <row r="51" spans="1:109" ht="13.5" customHeight="1" x14ac:dyDescent="0.2">
      <c r="B51" s="372"/>
      <c r="G51" s="1261"/>
      <c r="H51" s="1261"/>
      <c r="I51" s="1274"/>
      <c r="J51" s="1274"/>
      <c r="K51" s="1260"/>
      <c r="L51" s="1260"/>
      <c r="M51" s="1260"/>
      <c r="N51" s="1260"/>
      <c r="AM51" s="381"/>
      <c r="AN51" s="1256" t="s">
        <v>613</v>
      </c>
      <c r="AO51" s="1256"/>
      <c r="AP51" s="1256"/>
      <c r="AQ51" s="1256"/>
      <c r="AR51" s="1256"/>
      <c r="AS51" s="1256"/>
      <c r="AT51" s="1256"/>
      <c r="AU51" s="1256"/>
      <c r="AV51" s="1256"/>
      <c r="AW51" s="1256"/>
      <c r="AX51" s="1256"/>
      <c r="AY51" s="1256"/>
      <c r="AZ51" s="1256"/>
      <c r="BA51" s="1256"/>
      <c r="BB51" s="1256" t="s">
        <v>614</v>
      </c>
      <c r="BC51" s="1256"/>
      <c r="BD51" s="1256"/>
      <c r="BE51" s="1256"/>
      <c r="BF51" s="1256"/>
      <c r="BG51" s="1256"/>
      <c r="BH51" s="1256"/>
      <c r="BI51" s="1256"/>
      <c r="BJ51" s="1256"/>
      <c r="BK51" s="1256"/>
      <c r="BL51" s="1256"/>
      <c r="BM51" s="1256"/>
      <c r="BN51" s="1256"/>
      <c r="BO51" s="1256"/>
      <c r="BP51" s="1253">
        <v>110.4</v>
      </c>
      <c r="BQ51" s="1253"/>
      <c r="BR51" s="1253"/>
      <c r="BS51" s="1253"/>
      <c r="BT51" s="1253"/>
      <c r="BU51" s="1253"/>
      <c r="BV51" s="1253"/>
      <c r="BW51" s="1253"/>
      <c r="BX51" s="1253">
        <v>100.8</v>
      </c>
      <c r="BY51" s="1253"/>
      <c r="BZ51" s="1253"/>
      <c r="CA51" s="1253"/>
      <c r="CB51" s="1253"/>
      <c r="CC51" s="1253"/>
      <c r="CD51" s="1253"/>
      <c r="CE51" s="1253"/>
      <c r="CF51" s="1253">
        <v>93</v>
      </c>
      <c r="CG51" s="1253"/>
      <c r="CH51" s="1253"/>
      <c r="CI51" s="1253"/>
      <c r="CJ51" s="1253"/>
      <c r="CK51" s="1253"/>
      <c r="CL51" s="1253"/>
      <c r="CM51" s="1253"/>
      <c r="CN51" s="1253">
        <v>69.900000000000006</v>
      </c>
      <c r="CO51" s="1253"/>
      <c r="CP51" s="1253"/>
      <c r="CQ51" s="1253"/>
      <c r="CR51" s="1253"/>
      <c r="CS51" s="1253"/>
      <c r="CT51" s="1253"/>
      <c r="CU51" s="1253"/>
      <c r="CV51" s="1253">
        <v>56</v>
      </c>
      <c r="CW51" s="1253"/>
      <c r="CX51" s="1253"/>
      <c r="CY51" s="1253"/>
      <c r="CZ51" s="1253"/>
      <c r="DA51" s="1253"/>
      <c r="DB51" s="1253"/>
      <c r="DC51" s="1253"/>
    </row>
    <row r="52" spans="1:109" ht="13" x14ac:dyDescent="0.2">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 x14ac:dyDescent="0.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615</v>
      </c>
      <c r="BC53" s="1256"/>
      <c r="BD53" s="1256"/>
      <c r="BE53" s="1256"/>
      <c r="BF53" s="1256"/>
      <c r="BG53" s="1256"/>
      <c r="BH53" s="1256"/>
      <c r="BI53" s="1256"/>
      <c r="BJ53" s="1256"/>
      <c r="BK53" s="1256"/>
      <c r="BL53" s="1256"/>
      <c r="BM53" s="1256"/>
      <c r="BN53" s="1256"/>
      <c r="BO53" s="1256"/>
      <c r="BP53" s="1253">
        <v>65.3</v>
      </c>
      <c r="BQ53" s="1253"/>
      <c r="BR53" s="1253"/>
      <c r="BS53" s="1253"/>
      <c r="BT53" s="1253"/>
      <c r="BU53" s="1253"/>
      <c r="BV53" s="1253"/>
      <c r="BW53" s="1253"/>
      <c r="BX53" s="1253">
        <v>66.900000000000006</v>
      </c>
      <c r="BY53" s="1253"/>
      <c r="BZ53" s="1253"/>
      <c r="CA53" s="1253"/>
      <c r="CB53" s="1253"/>
      <c r="CC53" s="1253"/>
      <c r="CD53" s="1253"/>
      <c r="CE53" s="1253"/>
      <c r="CF53" s="1253">
        <v>68.3</v>
      </c>
      <c r="CG53" s="1253"/>
      <c r="CH53" s="1253"/>
      <c r="CI53" s="1253"/>
      <c r="CJ53" s="1253"/>
      <c r="CK53" s="1253"/>
      <c r="CL53" s="1253"/>
      <c r="CM53" s="1253"/>
      <c r="CN53" s="1253">
        <v>69.5</v>
      </c>
      <c r="CO53" s="1253"/>
      <c r="CP53" s="1253"/>
      <c r="CQ53" s="1253"/>
      <c r="CR53" s="1253"/>
      <c r="CS53" s="1253"/>
      <c r="CT53" s="1253"/>
      <c r="CU53" s="1253"/>
      <c r="CV53" s="1253">
        <v>70.7</v>
      </c>
      <c r="CW53" s="1253"/>
      <c r="CX53" s="1253"/>
      <c r="CY53" s="1253"/>
      <c r="CZ53" s="1253"/>
      <c r="DA53" s="1253"/>
      <c r="DB53" s="1253"/>
      <c r="DC53" s="1253"/>
    </row>
    <row r="54" spans="1:109" ht="13" x14ac:dyDescent="0.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 x14ac:dyDescent="0.2">
      <c r="A55" s="380"/>
      <c r="B55" s="372"/>
      <c r="G55" s="1259"/>
      <c r="H55" s="1259"/>
      <c r="I55" s="1259"/>
      <c r="J55" s="1259"/>
      <c r="K55" s="1260"/>
      <c r="L55" s="1260"/>
      <c r="M55" s="1260"/>
      <c r="N55" s="1260"/>
      <c r="AN55" s="1258" t="s">
        <v>616</v>
      </c>
      <c r="AO55" s="1258"/>
      <c r="AP55" s="1258"/>
      <c r="AQ55" s="1258"/>
      <c r="AR55" s="1258"/>
      <c r="AS55" s="1258"/>
      <c r="AT55" s="1258"/>
      <c r="AU55" s="1258"/>
      <c r="AV55" s="1258"/>
      <c r="AW55" s="1258"/>
      <c r="AX55" s="1258"/>
      <c r="AY55" s="1258"/>
      <c r="AZ55" s="1258"/>
      <c r="BA55" s="1258"/>
      <c r="BB55" s="1256" t="s">
        <v>614</v>
      </c>
      <c r="BC55" s="1256"/>
      <c r="BD55" s="1256"/>
      <c r="BE55" s="1256"/>
      <c r="BF55" s="1256"/>
      <c r="BG55" s="1256"/>
      <c r="BH55" s="1256"/>
      <c r="BI55" s="1256"/>
      <c r="BJ55" s="1256"/>
      <c r="BK55" s="1256"/>
      <c r="BL55" s="1256"/>
      <c r="BM55" s="1256"/>
      <c r="BN55" s="1256"/>
      <c r="BO55" s="1256"/>
      <c r="BP55" s="1253">
        <v>11.4</v>
      </c>
      <c r="BQ55" s="1253"/>
      <c r="BR55" s="1253"/>
      <c r="BS55" s="1253"/>
      <c r="BT55" s="1253"/>
      <c r="BU55" s="1253"/>
      <c r="BV55" s="1253"/>
      <c r="BW55" s="1253"/>
      <c r="BX55" s="1253">
        <v>10.4</v>
      </c>
      <c r="BY55" s="1253"/>
      <c r="BZ55" s="1253"/>
      <c r="CA55" s="1253"/>
      <c r="CB55" s="1253"/>
      <c r="CC55" s="1253"/>
      <c r="CD55" s="1253"/>
      <c r="CE55" s="1253"/>
      <c r="CF55" s="1253">
        <v>13.5</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ht="13" x14ac:dyDescent="0.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 x14ac:dyDescent="0.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615</v>
      </c>
      <c r="BC57" s="1256"/>
      <c r="BD57" s="1256"/>
      <c r="BE57" s="1256"/>
      <c r="BF57" s="1256"/>
      <c r="BG57" s="1256"/>
      <c r="BH57" s="1256"/>
      <c r="BI57" s="1256"/>
      <c r="BJ57" s="1256"/>
      <c r="BK57" s="1256"/>
      <c r="BL57" s="1256"/>
      <c r="BM57" s="1256"/>
      <c r="BN57" s="1256"/>
      <c r="BO57" s="1256"/>
      <c r="BP57" s="1253">
        <v>60.2</v>
      </c>
      <c r="BQ57" s="1253"/>
      <c r="BR57" s="1253"/>
      <c r="BS57" s="1253"/>
      <c r="BT57" s="1253"/>
      <c r="BU57" s="1253"/>
      <c r="BV57" s="1253"/>
      <c r="BW57" s="1253"/>
      <c r="BX57" s="1253">
        <v>61.3</v>
      </c>
      <c r="BY57" s="1253"/>
      <c r="BZ57" s="1253"/>
      <c r="CA57" s="1253"/>
      <c r="CB57" s="1253"/>
      <c r="CC57" s="1253"/>
      <c r="CD57" s="1253"/>
      <c r="CE57" s="1253"/>
      <c r="CF57" s="1253">
        <v>65.099999999999994</v>
      </c>
      <c r="CG57" s="1253"/>
      <c r="CH57" s="1253"/>
      <c r="CI57" s="1253"/>
      <c r="CJ57" s="1253"/>
      <c r="CK57" s="1253"/>
      <c r="CL57" s="1253"/>
      <c r="CM57" s="1253"/>
      <c r="CN57" s="1253">
        <v>64.3</v>
      </c>
      <c r="CO57" s="1253"/>
      <c r="CP57" s="1253"/>
      <c r="CQ57" s="1253"/>
      <c r="CR57" s="1253"/>
      <c r="CS57" s="1253"/>
      <c r="CT57" s="1253"/>
      <c r="CU57" s="1253"/>
      <c r="CV57" s="1253">
        <v>65.7</v>
      </c>
      <c r="CW57" s="1253"/>
      <c r="CX57" s="1253"/>
      <c r="CY57" s="1253"/>
      <c r="CZ57" s="1253"/>
      <c r="DA57" s="1253"/>
      <c r="DB57" s="1253"/>
      <c r="DC57" s="1253"/>
      <c r="DD57" s="385"/>
      <c r="DE57" s="384"/>
    </row>
    <row r="58" spans="1:109" s="380" customFormat="1" ht="13" x14ac:dyDescent="0.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617</v>
      </c>
    </row>
    <row r="64" spans="1:109" ht="13" x14ac:dyDescent="0.2">
      <c r="B64" s="372"/>
      <c r="G64" s="379"/>
      <c r="I64" s="392"/>
      <c r="J64" s="392"/>
      <c r="K64" s="392"/>
      <c r="L64" s="392"/>
      <c r="M64" s="392"/>
      <c r="N64" s="393"/>
      <c r="AM64" s="379"/>
      <c r="AN64" s="379" t="s">
        <v>610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65" t="s">
        <v>618</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 x14ac:dyDescent="0.2">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 x14ac:dyDescent="0.2">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 x14ac:dyDescent="0.2">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 x14ac:dyDescent="0.2">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612</v>
      </c>
    </row>
    <row r="72" spans="2:107" ht="13" x14ac:dyDescent="0.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567</v>
      </c>
      <c r="BQ72" s="1258"/>
      <c r="BR72" s="1258"/>
      <c r="BS72" s="1258"/>
      <c r="BT72" s="1258"/>
      <c r="BU72" s="1258"/>
      <c r="BV72" s="1258"/>
      <c r="BW72" s="1258"/>
      <c r="BX72" s="1258" t="s">
        <v>568</v>
      </c>
      <c r="BY72" s="1258"/>
      <c r="BZ72" s="1258"/>
      <c r="CA72" s="1258"/>
      <c r="CB72" s="1258"/>
      <c r="CC72" s="1258"/>
      <c r="CD72" s="1258"/>
      <c r="CE72" s="1258"/>
      <c r="CF72" s="1258" t="s">
        <v>569</v>
      </c>
      <c r="CG72" s="1258"/>
      <c r="CH72" s="1258"/>
      <c r="CI72" s="1258"/>
      <c r="CJ72" s="1258"/>
      <c r="CK72" s="1258"/>
      <c r="CL72" s="1258"/>
      <c r="CM72" s="1258"/>
      <c r="CN72" s="1258" t="s">
        <v>570</v>
      </c>
      <c r="CO72" s="1258"/>
      <c r="CP72" s="1258"/>
      <c r="CQ72" s="1258"/>
      <c r="CR72" s="1258"/>
      <c r="CS72" s="1258"/>
      <c r="CT72" s="1258"/>
      <c r="CU72" s="1258"/>
      <c r="CV72" s="1258" t="s">
        <v>571</v>
      </c>
      <c r="CW72" s="1258"/>
      <c r="CX72" s="1258"/>
      <c r="CY72" s="1258"/>
      <c r="CZ72" s="1258"/>
      <c r="DA72" s="1258"/>
      <c r="DB72" s="1258"/>
      <c r="DC72" s="1258"/>
    </row>
    <row r="73" spans="2:107" ht="13" x14ac:dyDescent="0.2">
      <c r="B73" s="372"/>
      <c r="G73" s="1261"/>
      <c r="H73" s="1261"/>
      <c r="I73" s="1261"/>
      <c r="J73" s="1261"/>
      <c r="K73" s="1257"/>
      <c r="L73" s="1257"/>
      <c r="M73" s="1257"/>
      <c r="N73" s="1257"/>
      <c r="AM73" s="381"/>
      <c r="AN73" s="1256" t="s">
        <v>613</v>
      </c>
      <c r="AO73" s="1256"/>
      <c r="AP73" s="1256"/>
      <c r="AQ73" s="1256"/>
      <c r="AR73" s="1256"/>
      <c r="AS73" s="1256"/>
      <c r="AT73" s="1256"/>
      <c r="AU73" s="1256"/>
      <c r="AV73" s="1256"/>
      <c r="AW73" s="1256"/>
      <c r="AX73" s="1256"/>
      <c r="AY73" s="1256"/>
      <c r="AZ73" s="1256"/>
      <c r="BA73" s="1256"/>
      <c r="BB73" s="1256" t="s">
        <v>614</v>
      </c>
      <c r="BC73" s="1256"/>
      <c r="BD73" s="1256"/>
      <c r="BE73" s="1256"/>
      <c r="BF73" s="1256"/>
      <c r="BG73" s="1256"/>
      <c r="BH73" s="1256"/>
      <c r="BI73" s="1256"/>
      <c r="BJ73" s="1256"/>
      <c r="BK73" s="1256"/>
      <c r="BL73" s="1256"/>
      <c r="BM73" s="1256"/>
      <c r="BN73" s="1256"/>
      <c r="BO73" s="1256"/>
      <c r="BP73" s="1253">
        <v>110.4</v>
      </c>
      <c r="BQ73" s="1253"/>
      <c r="BR73" s="1253"/>
      <c r="BS73" s="1253"/>
      <c r="BT73" s="1253"/>
      <c r="BU73" s="1253"/>
      <c r="BV73" s="1253"/>
      <c r="BW73" s="1253"/>
      <c r="BX73" s="1253">
        <v>100.8</v>
      </c>
      <c r="BY73" s="1253"/>
      <c r="BZ73" s="1253"/>
      <c r="CA73" s="1253"/>
      <c r="CB73" s="1253"/>
      <c r="CC73" s="1253"/>
      <c r="CD73" s="1253"/>
      <c r="CE73" s="1253"/>
      <c r="CF73" s="1253">
        <v>93</v>
      </c>
      <c r="CG73" s="1253"/>
      <c r="CH73" s="1253"/>
      <c r="CI73" s="1253"/>
      <c r="CJ73" s="1253"/>
      <c r="CK73" s="1253"/>
      <c r="CL73" s="1253"/>
      <c r="CM73" s="1253"/>
      <c r="CN73" s="1253">
        <v>69.900000000000006</v>
      </c>
      <c r="CO73" s="1253"/>
      <c r="CP73" s="1253"/>
      <c r="CQ73" s="1253"/>
      <c r="CR73" s="1253"/>
      <c r="CS73" s="1253"/>
      <c r="CT73" s="1253"/>
      <c r="CU73" s="1253"/>
      <c r="CV73" s="1253">
        <v>56</v>
      </c>
      <c r="CW73" s="1253"/>
      <c r="CX73" s="1253"/>
      <c r="CY73" s="1253"/>
      <c r="CZ73" s="1253"/>
      <c r="DA73" s="1253"/>
      <c r="DB73" s="1253"/>
      <c r="DC73" s="1253"/>
    </row>
    <row r="74" spans="2:107" ht="13" x14ac:dyDescent="0.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 x14ac:dyDescent="0.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619</v>
      </c>
      <c r="BC75" s="1256"/>
      <c r="BD75" s="1256"/>
      <c r="BE75" s="1256"/>
      <c r="BF75" s="1256"/>
      <c r="BG75" s="1256"/>
      <c r="BH75" s="1256"/>
      <c r="BI75" s="1256"/>
      <c r="BJ75" s="1256"/>
      <c r="BK75" s="1256"/>
      <c r="BL75" s="1256"/>
      <c r="BM75" s="1256"/>
      <c r="BN75" s="1256"/>
      <c r="BO75" s="1256"/>
      <c r="BP75" s="1253">
        <v>15.6</v>
      </c>
      <c r="BQ75" s="1253"/>
      <c r="BR75" s="1253"/>
      <c r="BS75" s="1253"/>
      <c r="BT75" s="1253"/>
      <c r="BU75" s="1253"/>
      <c r="BV75" s="1253"/>
      <c r="BW75" s="1253"/>
      <c r="BX75" s="1253">
        <v>15.7</v>
      </c>
      <c r="BY75" s="1253"/>
      <c r="BZ75" s="1253"/>
      <c r="CA75" s="1253"/>
      <c r="CB75" s="1253"/>
      <c r="CC75" s="1253"/>
      <c r="CD75" s="1253"/>
      <c r="CE75" s="1253"/>
      <c r="CF75" s="1253">
        <v>15.3</v>
      </c>
      <c r="CG75" s="1253"/>
      <c r="CH75" s="1253"/>
      <c r="CI75" s="1253"/>
      <c r="CJ75" s="1253"/>
      <c r="CK75" s="1253"/>
      <c r="CL75" s="1253"/>
      <c r="CM75" s="1253"/>
      <c r="CN75" s="1253">
        <v>14.9</v>
      </c>
      <c r="CO75" s="1253"/>
      <c r="CP75" s="1253"/>
      <c r="CQ75" s="1253"/>
      <c r="CR75" s="1253"/>
      <c r="CS75" s="1253"/>
      <c r="CT75" s="1253"/>
      <c r="CU75" s="1253"/>
      <c r="CV75" s="1253">
        <v>14.8</v>
      </c>
      <c r="CW75" s="1253"/>
      <c r="CX75" s="1253"/>
      <c r="CY75" s="1253"/>
      <c r="CZ75" s="1253"/>
      <c r="DA75" s="1253"/>
      <c r="DB75" s="1253"/>
      <c r="DC75" s="1253"/>
    </row>
    <row r="76" spans="2:107" ht="13" x14ac:dyDescent="0.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 x14ac:dyDescent="0.2">
      <c r="B77" s="372"/>
      <c r="G77" s="1259"/>
      <c r="H77" s="1259"/>
      <c r="I77" s="1259"/>
      <c r="J77" s="1259"/>
      <c r="K77" s="1257"/>
      <c r="L77" s="1257"/>
      <c r="M77" s="1257"/>
      <c r="N77" s="1257"/>
      <c r="AN77" s="1258" t="s">
        <v>616</v>
      </c>
      <c r="AO77" s="1258"/>
      <c r="AP77" s="1258"/>
      <c r="AQ77" s="1258"/>
      <c r="AR77" s="1258"/>
      <c r="AS77" s="1258"/>
      <c r="AT77" s="1258"/>
      <c r="AU77" s="1258"/>
      <c r="AV77" s="1258"/>
      <c r="AW77" s="1258"/>
      <c r="AX77" s="1258"/>
      <c r="AY77" s="1258"/>
      <c r="AZ77" s="1258"/>
      <c r="BA77" s="1258"/>
      <c r="BB77" s="1256" t="s">
        <v>614</v>
      </c>
      <c r="BC77" s="1256"/>
      <c r="BD77" s="1256"/>
      <c r="BE77" s="1256"/>
      <c r="BF77" s="1256"/>
      <c r="BG77" s="1256"/>
      <c r="BH77" s="1256"/>
      <c r="BI77" s="1256"/>
      <c r="BJ77" s="1256"/>
      <c r="BK77" s="1256"/>
      <c r="BL77" s="1256"/>
      <c r="BM77" s="1256"/>
      <c r="BN77" s="1256"/>
      <c r="BO77" s="1256"/>
      <c r="BP77" s="1253">
        <v>11.4</v>
      </c>
      <c r="BQ77" s="1253"/>
      <c r="BR77" s="1253"/>
      <c r="BS77" s="1253"/>
      <c r="BT77" s="1253"/>
      <c r="BU77" s="1253"/>
      <c r="BV77" s="1253"/>
      <c r="BW77" s="1253"/>
      <c r="BX77" s="1253">
        <v>10.4</v>
      </c>
      <c r="BY77" s="1253"/>
      <c r="BZ77" s="1253"/>
      <c r="CA77" s="1253"/>
      <c r="CB77" s="1253"/>
      <c r="CC77" s="1253"/>
      <c r="CD77" s="1253"/>
      <c r="CE77" s="1253"/>
      <c r="CF77" s="1253">
        <v>13.5</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ht="13" x14ac:dyDescent="0.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 x14ac:dyDescent="0.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619</v>
      </c>
      <c r="BC79" s="1256"/>
      <c r="BD79" s="1256"/>
      <c r="BE79" s="1256"/>
      <c r="BF79" s="1256"/>
      <c r="BG79" s="1256"/>
      <c r="BH79" s="1256"/>
      <c r="BI79" s="1256"/>
      <c r="BJ79" s="1256"/>
      <c r="BK79" s="1256"/>
      <c r="BL79" s="1256"/>
      <c r="BM79" s="1256"/>
      <c r="BN79" s="1256"/>
      <c r="BO79" s="1256"/>
      <c r="BP79" s="1253">
        <v>6.7</v>
      </c>
      <c r="BQ79" s="1253"/>
      <c r="BR79" s="1253"/>
      <c r="BS79" s="1253"/>
      <c r="BT79" s="1253"/>
      <c r="BU79" s="1253"/>
      <c r="BV79" s="1253"/>
      <c r="BW79" s="1253"/>
      <c r="BX79" s="1253">
        <v>6.6</v>
      </c>
      <c r="BY79" s="1253"/>
      <c r="BZ79" s="1253"/>
      <c r="CA79" s="1253"/>
      <c r="CB79" s="1253"/>
      <c r="CC79" s="1253"/>
      <c r="CD79" s="1253"/>
      <c r="CE79" s="1253"/>
      <c r="CF79" s="1253">
        <v>8.3000000000000007</v>
      </c>
      <c r="CG79" s="1253"/>
      <c r="CH79" s="1253"/>
      <c r="CI79" s="1253"/>
      <c r="CJ79" s="1253"/>
      <c r="CK79" s="1253"/>
      <c r="CL79" s="1253"/>
      <c r="CM79" s="1253"/>
      <c r="CN79" s="1253">
        <v>8</v>
      </c>
      <c r="CO79" s="1253"/>
      <c r="CP79" s="1253"/>
      <c r="CQ79" s="1253"/>
      <c r="CR79" s="1253"/>
      <c r="CS79" s="1253"/>
      <c r="CT79" s="1253"/>
      <c r="CU79" s="1253"/>
      <c r="CV79" s="1253">
        <v>8.1</v>
      </c>
      <c r="CW79" s="1253"/>
      <c r="CX79" s="1253"/>
      <c r="CY79" s="1253"/>
      <c r="CZ79" s="1253"/>
      <c r="DA79" s="1253"/>
      <c r="DB79" s="1253"/>
      <c r="DC79" s="1253"/>
    </row>
    <row r="80" spans="2:107" ht="13" x14ac:dyDescent="0.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9Z2bS6Usai1UWNDhuj8dEE85l84TlegrpJwH1wWvd1Mf4J5nn1PSvkTiA8Lt1KrUDdkhlXCXsCWNlKpxNQtucA==" saltValue="0x88D3yNa+EmhtwssDe5c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05ACB-DEB2-4C2C-9BDC-F8A696D7DDCE}">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514</v>
      </c>
    </row>
  </sheetData>
  <sheetProtection algorithmName="SHA-512" hashValue="qungLd5PeHOaGX++ZQPLni0as5VPZVuMlok2hTMekmAPE3LIUxBpMzTy/pPY0EoNDgCC7CRwRn5040yG+UErHQ==" saltValue="UsJkUiEDiadwKNMwZTkZS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65F55-7DFD-4935-A2AF-6E9C8905A2AE}">
  <sheetPr>
    <pageSetUpPr fitToPage="1"/>
  </sheetPr>
  <dimension ref="A1:DR125"/>
  <sheetViews>
    <sheetView showGridLines="0" topLeftCell="A81" zoomScale="85" zoomScaleNormal="85"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514</v>
      </c>
    </row>
  </sheetData>
  <sheetProtection algorithmName="SHA-512" hashValue="UEdLbXVjb+DRvjkNMi29PEbPwswD2wcmAt87LwxOGjrXNqka1G+cvenetJSLXGnXTwe1pFqZuRsHzSF3KnIkNQ==" saltValue="ZPGodAGY+NEvWMoU+fIcS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564</v>
      </c>
      <c r="G2" s="151"/>
      <c r="H2" s="152"/>
    </row>
    <row r="3" spans="1:8" x14ac:dyDescent="0.2">
      <c r="A3" s="148" t="s">
        <v>557</v>
      </c>
      <c r="B3" s="153"/>
      <c r="C3" s="154"/>
      <c r="D3" s="155">
        <v>47308</v>
      </c>
      <c r="E3" s="156"/>
      <c r="F3" s="157">
        <v>53869</v>
      </c>
      <c r="G3" s="158"/>
      <c r="H3" s="159"/>
    </row>
    <row r="4" spans="1:8" x14ac:dyDescent="0.2">
      <c r="A4" s="160"/>
      <c r="B4" s="161"/>
      <c r="C4" s="162"/>
      <c r="D4" s="163">
        <v>18338</v>
      </c>
      <c r="E4" s="164"/>
      <c r="F4" s="165">
        <v>35046</v>
      </c>
      <c r="G4" s="166"/>
      <c r="H4" s="167"/>
    </row>
    <row r="5" spans="1:8" x14ac:dyDescent="0.2">
      <c r="A5" s="148" t="s">
        <v>559</v>
      </c>
      <c r="B5" s="153"/>
      <c r="C5" s="154"/>
      <c r="D5" s="155">
        <v>44631</v>
      </c>
      <c r="E5" s="156"/>
      <c r="F5" s="157">
        <v>59119</v>
      </c>
      <c r="G5" s="158"/>
      <c r="H5" s="159"/>
    </row>
    <row r="6" spans="1:8" x14ac:dyDescent="0.2">
      <c r="A6" s="160"/>
      <c r="B6" s="161"/>
      <c r="C6" s="162"/>
      <c r="D6" s="163">
        <v>23236</v>
      </c>
      <c r="E6" s="164"/>
      <c r="F6" s="165">
        <v>29900</v>
      </c>
      <c r="G6" s="166"/>
      <c r="H6" s="167"/>
    </row>
    <row r="7" spans="1:8" x14ac:dyDescent="0.2">
      <c r="A7" s="148" t="s">
        <v>560</v>
      </c>
      <c r="B7" s="153"/>
      <c r="C7" s="154"/>
      <c r="D7" s="155">
        <v>62543</v>
      </c>
      <c r="E7" s="156"/>
      <c r="F7" s="157">
        <v>84459</v>
      </c>
      <c r="G7" s="158"/>
      <c r="H7" s="159"/>
    </row>
    <row r="8" spans="1:8" x14ac:dyDescent="0.2">
      <c r="A8" s="160"/>
      <c r="B8" s="161"/>
      <c r="C8" s="162"/>
      <c r="D8" s="163">
        <v>40039</v>
      </c>
      <c r="E8" s="164"/>
      <c r="F8" s="165">
        <v>47314</v>
      </c>
      <c r="G8" s="166"/>
      <c r="H8" s="167"/>
    </row>
    <row r="9" spans="1:8" x14ac:dyDescent="0.2">
      <c r="A9" s="148" t="s">
        <v>561</v>
      </c>
      <c r="B9" s="153"/>
      <c r="C9" s="154"/>
      <c r="D9" s="155">
        <v>45776</v>
      </c>
      <c r="E9" s="156"/>
      <c r="F9" s="157">
        <v>74568</v>
      </c>
      <c r="G9" s="158"/>
      <c r="H9" s="159"/>
    </row>
    <row r="10" spans="1:8" x14ac:dyDescent="0.2">
      <c r="A10" s="160"/>
      <c r="B10" s="161"/>
      <c r="C10" s="162"/>
      <c r="D10" s="163">
        <v>27238</v>
      </c>
      <c r="E10" s="164"/>
      <c r="F10" s="165">
        <v>42558</v>
      </c>
      <c r="G10" s="166"/>
      <c r="H10" s="167"/>
    </row>
    <row r="11" spans="1:8" x14ac:dyDescent="0.2">
      <c r="A11" s="148" t="s">
        <v>562</v>
      </c>
      <c r="B11" s="153"/>
      <c r="C11" s="154"/>
      <c r="D11" s="155">
        <v>56442</v>
      </c>
      <c r="E11" s="156"/>
      <c r="F11" s="157">
        <v>73693</v>
      </c>
      <c r="G11" s="158"/>
      <c r="H11" s="159"/>
    </row>
    <row r="12" spans="1:8" x14ac:dyDescent="0.2">
      <c r="A12" s="160"/>
      <c r="B12" s="161"/>
      <c r="C12" s="168"/>
      <c r="D12" s="163">
        <v>35774</v>
      </c>
      <c r="E12" s="164"/>
      <c r="F12" s="165">
        <v>44203</v>
      </c>
      <c r="G12" s="166"/>
      <c r="H12" s="167"/>
    </row>
    <row r="13" spans="1:8" x14ac:dyDescent="0.2">
      <c r="A13" s="148"/>
      <c r="B13" s="153"/>
      <c r="C13" s="169"/>
      <c r="D13" s="170">
        <v>51340</v>
      </c>
      <c r="E13" s="171"/>
      <c r="F13" s="172">
        <v>69142</v>
      </c>
      <c r="G13" s="173"/>
      <c r="H13" s="159"/>
    </row>
    <row r="14" spans="1:8" x14ac:dyDescent="0.2">
      <c r="A14" s="160"/>
      <c r="B14" s="161"/>
      <c r="C14" s="162"/>
      <c r="D14" s="163">
        <v>28925</v>
      </c>
      <c r="E14" s="164"/>
      <c r="F14" s="165">
        <v>39804</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4.0999999999999996</v>
      </c>
      <c r="C19" s="174">
        <f>ROUND(VALUE(SUBSTITUTE(実質収支比率等に係る経年分析!G$48,"▲","-")),2)</f>
        <v>4.1500000000000004</v>
      </c>
      <c r="D19" s="174">
        <f>ROUND(VALUE(SUBSTITUTE(実質収支比率等に係る経年分析!H$48,"▲","-")),2)</f>
        <v>4.8899999999999997</v>
      </c>
      <c r="E19" s="174">
        <f>ROUND(VALUE(SUBSTITUTE(実質収支比率等に係る経年分析!I$48,"▲","-")),2)</f>
        <v>4.9800000000000004</v>
      </c>
      <c r="F19" s="174">
        <f>ROUND(VALUE(SUBSTITUTE(実質収支比率等に係る経年分析!J$48,"▲","-")),2)</f>
        <v>4.41</v>
      </c>
    </row>
    <row r="20" spans="1:11" x14ac:dyDescent="0.2">
      <c r="A20" s="174" t="s">
        <v>57</v>
      </c>
      <c r="B20" s="174">
        <f>ROUND(VALUE(SUBSTITUTE(実質収支比率等に係る経年分析!F$47,"▲","-")),2)</f>
        <v>20.66</v>
      </c>
      <c r="C20" s="174">
        <f>ROUND(VALUE(SUBSTITUTE(実質収支比率等に係る経年分析!G$47,"▲","-")),2)</f>
        <v>20.56</v>
      </c>
      <c r="D20" s="174">
        <f>ROUND(VALUE(SUBSTITUTE(実質収支比率等に係る経年分析!H$47,"▲","-")),2)</f>
        <v>19.97</v>
      </c>
      <c r="E20" s="174">
        <f>ROUND(VALUE(SUBSTITUTE(実質収支比率等に係る経年分析!I$47,"▲","-")),2)</f>
        <v>19.28</v>
      </c>
      <c r="F20" s="174">
        <f>ROUND(VALUE(SUBSTITUTE(実質収支比率等に係る経年分析!J$47,"▲","-")),2)</f>
        <v>20.059999999999999</v>
      </c>
    </row>
    <row r="21" spans="1:11" x14ac:dyDescent="0.2">
      <c r="A21" s="174" t="s">
        <v>58</v>
      </c>
      <c r="B21" s="174">
        <f>IF(ISNUMBER(VALUE(SUBSTITUTE(実質収支比率等に係る経年分析!F$49,"▲","-"))),ROUND(VALUE(SUBSTITUTE(実質収支比率等に係る経年分析!F$49,"▲","-")),2),NA())</f>
        <v>0.47</v>
      </c>
      <c r="C21" s="174">
        <f>IF(ISNUMBER(VALUE(SUBSTITUTE(実質収支比率等に係る経年分析!G$49,"▲","-"))),ROUND(VALUE(SUBSTITUTE(実質収支比率等に係る経年分析!G$49,"▲","-")),2),NA())</f>
        <v>0.08</v>
      </c>
      <c r="D21" s="174">
        <f>IF(ISNUMBER(VALUE(SUBSTITUTE(実質収支比率等に係る経年分析!H$49,"▲","-"))),ROUND(VALUE(SUBSTITUTE(実質収支比率等に係る経年分析!H$49,"▲","-")),2),NA())</f>
        <v>0.88</v>
      </c>
      <c r="E21" s="174">
        <f>IF(ISNUMBER(VALUE(SUBSTITUTE(実質収支比率等に係る経年分析!I$49,"▲","-"))),ROUND(VALUE(SUBSTITUTE(実質収支比率等に係る経年分析!I$49,"▲","-")),2),NA())</f>
        <v>0.26</v>
      </c>
      <c r="F21" s="174">
        <f>IF(ISNUMBER(VALUE(SUBSTITUTE(実質収支比率等に係る経年分析!J$49,"▲","-"))),ROUND(VALUE(SUBSTITUTE(実質収支比率等に係る経年分析!J$49,"▲","-")),2),NA())</f>
        <v>-0.73</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0.04</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7.0000000000000007E-2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7.0000000000000007E-2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7.0000000000000007E-2</v>
      </c>
    </row>
    <row r="30" spans="1:11" x14ac:dyDescent="0.2">
      <c r="A30" s="175" t="str">
        <f>IF(連結実質赤字比率に係る赤字・黒字の構成分析!C$40="",NA(),連結実質赤字比率に係る赤字・黒字の構成分析!C$40)</f>
        <v>墓地公園事業特別会計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0.08</v>
      </c>
    </row>
    <row r="31" spans="1:11" x14ac:dyDescent="0.2">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0.14000000000000001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2">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0.74</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4.05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4.8899999999999997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4.28</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12.54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11.64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9.2899999999999991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8.89</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4.7300000000000004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8.6999999999999993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15.39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19.559999999999999</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1250</v>
      </c>
      <c r="E42" s="176"/>
      <c r="F42" s="176"/>
      <c r="G42" s="176">
        <f>'実質公債費比率（分子）の構造'!L$52</f>
        <v>1249</v>
      </c>
      <c r="H42" s="176"/>
      <c r="I42" s="176"/>
      <c r="J42" s="176">
        <f>'実質公債費比率（分子）の構造'!M$52</f>
        <v>1217</v>
      </c>
      <c r="K42" s="176"/>
      <c r="L42" s="176"/>
      <c r="M42" s="176">
        <f>'実質公債費比率（分子）の構造'!N$52</f>
        <v>1194</v>
      </c>
      <c r="N42" s="176"/>
      <c r="O42" s="176"/>
      <c r="P42" s="176">
        <f>'実質公債費比率（分子）の構造'!O$52</f>
        <v>1135</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25</v>
      </c>
      <c r="C44" s="176"/>
      <c r="D44" s="176"/>
      <c r="E44" s="176">
        <f>'実質公債費比率（分子）の構造'!L$50</f>
        <v>13</v>
      </c>
      <c r="F44" s="176"/>
      <c r="G44" s="176"/>
      <c r="H44" s="176">
        <f>'実質公債費比率（分子）の構造'!M$50</f>
        <v>11</v>
      </c>
      <c r="I44" s="176"/>
      <c r="J44" s="176"/>
      <c r="K44" s="176">
        <f>'実質公債費比率（分子）の構造'!N$50</f>
        <v>8</v>
      </c>
      <c r="L44" s="176"/>
      <c r="M44" s="176"/>
      <c r="N44" s="176">
        <f>'実質公債費比率（分子）の構造'!O$50</f>
        <v>4</v>
      </c>
      <c r="O44" s="176"/>
      <c r="P44" s="176"/>
    </row>
    <row r="45" spans="1:16" x14ac:dyDescent="0.2">
      <c r="A45" s="176" t="s">
        <v>68</v>
      </c>
      <c r="B45" s="176">
        <f>'実質公債費比率（分子）の構造'!K$49</f>
        <v>541</v>
      </c>
      <c r="C45" s="176"/>
      <c r="D45" s="176"/>
      <c r="E45" s="176">
        <f>'実質公債費比率（分子）の構造'!L$49</f>
        <v>533</v>
      </c>
      <c r="F45" s="176"/>
      <c r="G45" s="176"/>
      <c r="H45" s="176">
        <f>'実質公債費比率（分子）の構造'!M$49</f>
        <v>543</v>
      </c>
      <c r="I45" s="176"/>
      <c r="J45" s="176"/>
      <c r="K45" s="176">
        <f>'実質公債費比率（分子）の構造'!N$49</f>
        <v>528</v>
      </c>
      <c r="L45" s="176"/>
      <c r="M45" s="176"/>
      <c r="N45" s="176">
        <f>'実質公債費比率（分子）の構造'!O$49</f>
        <v>505</v>
      </c>
      <c r="O45" s="176"/>
      <c r="P45" s="176"/>
    </row>
    <row r="46" spans="1:16" x14ac:dyDescent="0.2">
      <c r="A46" s="176" t="s">
        <v>69</v>
      </c>
      <c r="B46" s="176">
        <f>'実質公債費比率（分子）の構造'!K$48</f>
        <v>498</v>
      </c>
      <c r="C46" s="176"/>
      <c r="D46" s="176"/>
      <c r="E46" s="176">
        <f>'実質公債費比率（分子）の構造'!L$48</f>
        <v>496</v>
      </c>
      <c r="F46" s="176"/>
      <c r="G46" s="176"/>
      <c r="H46" s="176">
        <f>'実質公債費比率（分子）の構造'!M$48</f>
        <v>473</v>
      </c>
      <c r="I46" s="176"/>
      <c r="J46" s="176"/>
      <c r="K46" s="176">
        <f>'実質公債費比率（分子）の構造'!N$48</f>
        <v>455</v>
      </c>
      <c r="L46" s="176"/>
      <c r="M46" s="176"/>
      <c r="N46" s="176">
        <f>'実質公債費比率（分子）の構造'!O$48</f>
        <v>451</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980</v>
      </c>
      <c r="C49" s="176"/>
      <c r="D49" s="176"/>
      <c r="E49" s="176">
        <f>'実質公債費比率（分子）の構造'!L$45</f>
        <v>975</v>
      </c>
      <c r="F49" s="176"/>
      <c r="G49" s="176"/>
      <c r="H49" s="176">
        <f>'実質公債費比率（分子）の構造'!M$45</f>
        <v>991</v>
      </c>
      <c r="I49" s="176"/>
      <c r="J49" s="176"/>
      <c r="K49" s="176">
        <f>'実質公債費比率（分子）の構造'!N$45</f>
        <v>1008</v>
      </c>
      <c r="L49" s="176"/>
      <c r="M49" s="176"/>
      <c r="N49" s="176">
        <f>'実質公債費比率（分子）の構造'!O$45</f>
        <v>974</v>
      </c>
      <c r="O49" s="176"/>
      <c r="P49" s="176"/>
    </row>
    <row r="50" spans="1:16" x14ac:dyDescent="0.2">
      <c r="A50" s="176" t="s">
        <v>73</v>
      </c>
      <c r="B50" s="176" t="e">
        <f>NA()</f>
        <v>#N/A</v>
      </c>
      <c r="C50" s="176">
        <f>IF(ISNUMBER('実質公債費比率（分子）の構造'!K$53),'実質公債費比率（分子）の構造'!K$53,NA())</f>
        <v>794</v>
      </c>
      <c r="D50" s="176" t="e">
        <f>NA()</f>
        <v>#N/A</v>
      </c>
      <c r="E50" s="176" t="e">
        <f>NA()</f>
        <v>#N/A</v>
      </c>
      <c r="F50" s="176">
        <f>IF(ISNUMBER('実質公債費比率（分子）の構造'!L$53),'実質公債費比率（分子）の構造'!L$53,NA())</f>
        <v>768</v>
      </c>
      <c r="G50" s="176" t="e">
        <f>NA()</f>
        <v>#N/A</v>
      </c>
      <c r="H50" s="176" t="e">
        <f>NA()</f>
        <v>#N/A</v>
      </c>
      <c r="I50" s="176">
        <f>IF(ISNUMBER('実質公債費比率（分子）の構造'!M$53),'実質公債費比率（分子）の構造'!M$53,NA())</f>
        <v>801</v>
      </c>
      <c r="J50" s="176" t="e">
        <f>NA()</f>
        <v>#N/A</v>
      </c>
      <c r="K50" s="176" t="e">
        <f>NA()</f>
        <v>#N/A</v>
      </c>
      <c r="L50" s="176">
        <f>IF(ISNUMBER('実質公債費比率（分子）の構造'!N$53),'実質公債費比率（分子）の構造'!N$53,NA())</f>
        <v>805</v>
      </c>
      <c r="M50" s="176" t="e">
        <f>NA()</f>
        <v>#N/A</v>
      </c>
      <c r="N50" s="176" t="e">
        <f>NA()</f>
        <v>#N/A</v>
      </c>
      <c r="O50" s="176">
        <f>IF(ISNUMBER('実質公債費比率（分子）の構造'!O$53),'実質公債費比率（分子）の構造'!O$53,NA())</f>
        <v>799</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12465</v>
      </c>
      <c r="E56" s="175"/>
      <c r="F56" s="175"/>
      <c r="G56" s="175">
        <f>'将来負担比率（分子）の構造'!J$52</f>
        <v>11993</v>
      </c>
      <c r="H56" s="175"/>
      <c r="I56" s="175"/>
      <c r="J56" s="175">
        <f>'将来負担比率（分子）の構造'!K$52</f>
        <v>11519</v>
      </c>
      <c r="K56" s="175"/>
      <c r="L56" s="175"/>
      <c r="M56" s="175">
        <f>'将来負担比率（分子）の構造'!L$52</f>
        <v>11006</v>
      </c>
      <c r="N56" s="175"/>
      <c r="O56" s="175"/>
      <c r="P56" s="175">
        <f>'将来負担比率（分子）の構造'!M$52</f>
        <v>10573</v>
      </c>
    </row>
    <row r="57" spans="1:16" x14ac:dyDescent="0.2">
      <c r="A57" s="175" t="s">
        <v>44</v>
      </c>
      <c r="B57" s="175"/>
      <c r="C57" s="175"/>
      <c r="D57" s="175">
        <f>'将来負担比率（分子）の構造'!I$51</f>
        <v>889</v>
      </c>
      <c r="E57" s="175"/>
      <c r="F57" s="175"/>
      <c r="G57" s="175">
        <f>'将来負担比率（分子）の構造'!J$51</f>
        <v>777</v>
      </c>
      <c r="H57" s="175"/>
      <c r="I57" s="175"/>
      <c r="J57" s="175">
        <f>'将来負担比率（分子）の構造'!K$51</f>
        <v>672</v>
      </c>
      <c r="K57" s="175"/>
      <c r="L57" s="175"/>
      <c r="M57" s="175">
        <f>'将来負担比率（分子）の構造'!L$51</f>
        <v>589</v>
      </c>
      <c r="N57" s="175"/>
      <c r="O57" s="175"/>
      <c r="P57" s="175">
        <f>'将来負担比率（分子）の構造'!M$51</f>
        <v>542</v>
      </c>
    </row>
    <row r="58" spans="1:16" x14ac:dyDescent="0.2">
      <c r="A58" s="175" t="s">
        <v>43</v>
      </c>
      <c r="B58" s="175"/>
      <c r="C58" s="175"/>
      <c r="D58" s="175">
        <f>'将来負担比率（分子）の構造'!I$50</f>
        <v>3100</v>
      </c>
      <c r="E58" s="175"/>
      <c r="F58" s="175"/>
      <c r="G58" s="175">
        <f>'将来負担比率（分子）の構造'!J$50</f>
        <v>3081</v>
      </c>
      <c r="H58" s="175"/>
      <c r="I58" s="175"/>
      <c r="J58" s="175">
        <f>'将来負担比率（分子）の構造'!K$50</f>
        <v>3112</v>
      </c>
      <c r="K58" s="175"/>
      <c r="L58" s="175"/>
      <c r="M58" s="175">
        <f>'将来負担比率（分子）の構造'!L$50</f>
        <v>3698</v>
      </c>
      <c r="N58" s="175"/>
      <c r="O58" s="175"/>
      <c r="P58" s="175">
        <f>'将来負担比率（分子）の構造'!M$50</f>
        <v>3963</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880</v>
      </c>
      <c r="C62" s="175"/>
      <c r="D62" s="175"/>
      <c r="E62" s="175">
        <f>'将来負担比率（分子）の構造'!J$45</f>
        <v>842</v>
      </c>
      <c r="F62" s="175"/>
      <c r="G62" s="175"/>
      <c r="H62" s="175">
        <f>'将来負担比率（分子）の構造'!K$45</f>
        <v>858</v>
      </c>
      <c r="I62" s="175"/>
      <c r="J62" s="175"/>
      <c r="K62" s="175">
        <f>'将来負担比率（分子）の構造'!L$45</f>
        <v>863</v>
      </c>
      <c r="L62" s="175"/>
      <c r="M62" s="175"/>
      <c r="N62" s="175">
        <f>'将来負担比率（分子）の構造'!M$45</f>
        <v>855</v>
      </c>
      <c r="O62" s="175"/>
      <c r="P62" s="175"/>
    </row>
    <row r="63" spans="1:16" x14ac:dyDescent="0.2">
      <c r="A63" s="175" t="s">
        <v>36</v>
      </c>
      <c r="B63" s="175">
        <f>'将来負担比率（分子）の構造'!I$44</f>
        <v>7474</v>
      </c>
      <c r="C63" s="175"/>
      <c r="D63" s="175"/>
      <c r="E63" s="175">
        <f>'将来負担比率（分子）の構造'!J$44</f>
        <v>7057</v>
      </c>
      <c r="F63" s="175"/>
      <c r="G63" s="175"/>
      <c r="H63" s="175">
        <f>'将来負担比率（分子）の構造'!K$44</f>
        <v>6641</v>
      </c>
      <c r="I63" s="175"/>
      <c r="J63" s="175"/>
      <c r="K63" s="175">
        <f>'将来負担比率（分子）の構造'!L$44</f>
        <v>6229</v>
      </c>
      <c r="L63" s="175"/>
      <c r="M63" s="175"/>
      <c r="N63" s="175">
        <f>'将来負担比率（分子）の構造'!M$44</f>
        <v>5740</v>
      </c>
      <c r="O63" s="175"/>
      <c r="P63" s="175"/>
    </row>
    <row r="64" spans="1:16" x14ac:dyDescent="0.2">
      <c r="A64" s="175" t="s">
        <v>35</v>
      </c>
      <c r="B64" s="175">
        <f>'将来負担比率（分子）の構造'!I$43</f>
        <v>4975</v>
      </c>
      <c r="C64" s="175"/>
      <c r="D64" s="175"/>
      <c r="E64" s="175">
        <f>'将来負担比率（分子）の構造'!J$43</f>
        <v>4700</v>
      </c>
      <c r="F64" s="175"/>
      <c r="G64" s="175"/>
      <c r="H64" s="175">
        <f>'将来負担比率（分子）の構造'!K$43</f>
        <v>4325</v>
      </c>
      <c r="I64" s="175"/>
      <c r="J64" s="175"/>
      <c r="K64" s="175">
        <f>'将来負担比率（分子）の構造'!L$43</f>
        <v>4041</v>
      </c>
      <c r="L64" s="175"/>
      <c r="M64" s="175"/>
      <c r="N64" s="175">
        <f>'将来負担比率（分子）の構造'!M$43</f>
        <v>3750</v>
      </c>
      <c r="O64" s="175"/>
      <c r="P64" s="175"/>
    </row>
    <row r="65" spans="1:16" x14ac:dyDescent="0.2">
      <c r="A65" s="175" t="s">
        <v>34</v>
      </c>
      <c r="B65" s="175">
        <f>'将来負担比率（分子）の構造'!I$42</f>
        <v>45</v>
      </c>
      <c r="C65" s="175"/>
      <c r="D65" s="175"/>
      <c r="E65" s="175">
        <f>'将来負担比率（分子）の構造'!J$42</f>
        <v>33</v>
      </c>
      <c r="F65" s="175"/>
      <c r="G65" s="175"/>
      <c r="H65" s="175">
        <f>'将来負担比率（分子）の構造'!K$42</f>
        <v>21</v>
      </c>
      <c r="I65" s="175"/>
      <c r="J65" s="175"/>
      <c r="K65" s="175">
        <f>'将来負担比率（分子）の構造'!L$42</f>
        <v>14</v>
      </c>
      <c r="L65" s="175"/>
      <c r="M65" s="175"/>
      <c r="N65" s="175">
        <f>'将来負担比率（分子）の構造'!M$42</f>
        <v>10</v>
      </c>
      <c r="O65" s="175"/>
      <c r="P65" s="175"/>
    </row>
    <row r="66" spans="1:16" x14ac:dyDescent="0.2">
      <c r="A66" s="175" t="s">
        <v>33</v>
      </c>
      <c r="B66" s="175">
        <f>'将来負担比率（分子）の構造'!I$41</f>
        <v>8627</v>
      </c>
      <c r="C66" s="175"/>
      <c r="D66" s="175"/>
      <c r="E66" s="175">
        <f>'将来負担比率（分子）の構造'!J$41</f>
        <v>8330</v>
      </c>
      <c r="F66" s="175"/>
      <c r="G66" s="175"/>
      <c r="H66" s="175">
        <f>'将来負担比率（分子）の構造'!K$41</f>
        <v>8371</v>
      </c>
      <c r="I66" s="175"/>
      <c r="J66" s="175"/>
      <c r="K66" s="175">
        <f>'将来負担比率（分子）の構造'!L$41</f>
        <v>8018</v>
      </c>
      <c r="L66" s="175"/>
      <c r="M66" s="175"/>
      <c r="N66" s="175">
        <f>'将来負担比率（分子）の構造'!M$41</f>
        <v>7714</v>
      </c>
      <c r="O66" s="175"/>
      <c r="P66" s="175"/>
    </row>
    <row r="67" spans="1:16" x14ac:dyDescent="0.2">
      <c r="A67" s="175" t="s">
        <v>77</v>
      </c>
      <c r="B67" s="175" t="e">
        <f>NA()</f>
        <v>#N/A</v>
      </c>
      <c r="C67" s="175">
        <f>IF(ISNUMBER('将来負担比率（分子）の構造'!I$53), IF('将来負担比率（分子）の構造'!I$53 &lt; 0, 0, '将来負担比率（分子）の構造'!I$53), NA())</f>
        <v>5546</v>
      </c>
      <c r="D67" s="175" t="e">
        <f>NA()</f>
        <v>#N/A</v>
      </c>
      <c r="E67" s="175" t="e">
        <f>NA()</f>
        <v>#N/A</v>
      </c>
      <c r="F67" s="175">
        <f>IF(ISNUMBER('将来負担比率（分子）の構造'!J$53), IF('将来負担比率（分子）の構造'!J$53 &lt; 0, 0, '将来負担比率（分子）の構造'!J$53), NA())</f>
        <v>5110</v>
      </c>
      <c r="G67" s="175" t="e">
        <f>NA()</f>
        <v>#N/A</v>
      </c>
      <c r="H67" s="175" t="e">
        <f>NA()</f>
        <v>#N/A</v>
      </c>
      <c r="I67" s="175">
        <f>IF(ISNUMBER('将来負担比率（分子）の構造'!K$53), IF('将来負担比率（分子）の構造'!K$53 &lt; 0, 0, '将来負担比率（分子）の構造'!K$53), NA())</f>
        <v>4914</v>
      </c>
      <c r="J67" s="175" t="e">
        <f>NA()</f>
        <v>#N/A</v>
      </c>
      <c r="K67" s="175" t="e">
        <f>NA()</f>
        <v>#N/A</v>
      </c>
      <c r="L67" s="175">
        <f>IF(ISNUMBER('将来負担比率（分子）の構造'!L$53), IF('将来負担比率（分子）の構造'!L$53 &lt; 0, 0, '将来負担比率（分子）の構造'!L$53), NA())</f>
        <v>3872</v>
      </c>
      <c r="M67" s="175" t="e">
        <f>NA()</f>
        <v>#N/A</v>
      </c>
      <c r="N67" s="175" t="e">
        <f>NA()</f>
        <v>#N/A</v>
      </c>
      <c r="O67" s="175">
        <f>IF(ISNUMBER('将来負担比率（分子）の構造'!M$53), IF('将来負担比率（分子）の構造'!M$53 &lt; 0, 0, '将来負担比率（分子）の構造'!M$53), NA())</f>
        <v>2992</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1280</v>
      </c>
      <c r="C72" s="179">
        <f>基金残高に係る経年分析!G55</f>
        <v>1280</v>
      </c>
      <c r="D72" s="179">
        <f>基金残高に係る経年分析!H55</f>
        <v>1282</v>
      </c>
    </row>
    <row r="73" spans="1:16" x14ac:dyDescent="0.2">
      <c r="A73" s="178" t="s">
        <v>80</v>
      </c>
      <c r="B73" s="179">
        <f>基金残高に係る経年分析!F56</f>
        <v>711</v>
      </c>
      <c r="C73" s="179">
        <f>基金残高に係る経年分析!G56</f>
        <v>806</v>
      </c>
      <c r="D73" s="179">
        <f>基金残高に係る経年分析!H56</f>
        <v>806</v>
      </c>
    </row>
    <row r="74" spans="1:16" x14ac:dyDescent="0.2">
      <c r="A74" s="178" t="s">
        <v>81</v>
      </c>
      <c r="B74" s="179">
        <f>基金残高に係る経年分析!F57</f>
        <v>690</v>
      </c>
      <c r="C74" s="179">
        <f>基金残高に係る経年分析!G57</f>
        <v>1191</v>
      </c>
      <c r="D74" s="179">
        <f>基金残高に係る経年分析!H57</f>
        <v>1474</v>
      </c>
    </row>
  </sheetData>
  <sheetProtection algorithmName="SHA-512" hashValue="lxjjjRU0eB8k1sLD36MinzRBtTcK3zTEd2a65ZOk18+VwvhLR0MfDeOEKp01sBPvhH0lksOu0axCcAHH2I27bg==" saltValue="DJjYixMjl2HOiMXgAoHz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大竹　司</cp:lastModifiedBy>
  <cp:lastPrinted>2024-09-10T02:07:32Z</cp:lastPrinted>
  <dcterms:created xsi:type="dcterms:W3CDTF">2024-02-05T01:10:31Z</dcterms:created>
  <dcterms:modified xsi:type="dcterms:W3CDTF">2024-09-30T06:05:27Z</dcterms:modified>
  <cp:category/>
</cp:coreProperties>
</file>