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6年度\総務課\財政係\6_予算関係\02_照会\20240917〆_【総務省財務調査課】令和４年度財政状況資料集の作成について（2回目・地方公会計関係）\04_前回回答（1回目）分と結合\"/>
    </mc:Choice>
  </mc:AlternateContent>
  <bookViews>
    <workbookView xWindow="0" yWindow="0" windowWidth="20490" windowHeight="7530" tabRatio="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BE34" i="10" s="1"/>
  <c r="BE35" i="10" s="1"/>
  <c r="BE36" i="10" s="1"/>
</calcChain>
</file>

<file path=xl/sharedStrings.xml><?xml version="1.0" encoding="utf-8"?>
<sst xmlns="http://schemas.openxmlformats.org/spreadsheetml/2006/main" count="1114" uniqueCount="620">
  <si>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</si>
  <si>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</si>
  <si>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</si>
  <si>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</si>
  <si>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</si>
  <si>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</si>
  <si>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</si>
  <si>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</si>
  <si>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</si>
  <si>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</si>
  <si>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</si>
  <si>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</si>
  <si>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</si>
  <si>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</si>
  <si>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</si>
  <si>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</si>
  <si>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</si>
  <si>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</si>
  <si>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</si>
  <si>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</si>
  <si>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</si>
  <si>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</si>
  <si>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</si>
  <si>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</si>
  <si>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</si>
  <si>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</si>
  <si>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</si>
  <si>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</si>
  <si>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</si>
  <si>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</si>
  <si>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</si>
  <si>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</si>
  <si>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</si>
  <si>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</si>
  <si>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</si>
  <si>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</si>
  <si>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</si>
  <si>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</si>
  <si>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</si>
  <si>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</si>
  <si>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</si>
  <si>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</si>
  <si>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</si>
  <si>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</si>
  <si>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</si>
  <si>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</si>
  <si>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</si>
  <si>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</si>
  <si>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</si>
  <si>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</si>
  <si>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</si>
  <si>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</si>
  <si>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</si>
  <si>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</si>
  <si>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</si>
  <si>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</si>
  <si>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</si>
  <si>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</si>
  <si>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</si>
  <si>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</si>
  <si>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</si>
  <si>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</si>
  <si>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</si>
  <si>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</si>
  <si>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</si>
  <si>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</si>
  <si>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</si>
  <si>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</si>
  <si>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</si>
  <si>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</si>
  <si>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</si>
  <si>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</si>
  <si>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</si>
  <si>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</si>
  <si>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</si>
  <si>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</si>
  <si>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</si>
  <si>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</si>
  <si>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</si>
  <si>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</si>
  <si>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</si>
  <si>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</si>
  <si>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</si>
  <si>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</si>
  <si>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</si>
  <si>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</si>
  <si>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</si>
  <si>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</si>
  <si>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</si>
  <si>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</si>
  <si>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</si>
  <si>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</si>
  <si>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</si>
  <si>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</si>
  <si>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</si>
  <si>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</si>
  <si>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</si>
  <si>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</si>
  <si>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</si>
  <si>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</si>
  <si>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</si>
  <si>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</si>
  <si>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</si>
  <si>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</si>
  <si>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</si>
  <si>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</si>
  <si>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</si>
  <si>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</si>
  <si>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</si>
  <si>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</si>
  <si>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</si>
  <si>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</si>
  <si>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</si>
  <si>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</si>
  <si>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</si>
  <si>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</si>
  <si>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</si>
  <si>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</si>
  <si>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</si>
  <si>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</si>
  <si>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</si>
  <si>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</si>
  <si>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</si>
  <si>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</si>
  <si>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</si>
  <si>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</si>
  <si>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</si>
  <si>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</si>
  <si>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</si>
  <si>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</si>
  <si>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</si>
  <si>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</si>
  <si>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</si>
  <si>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</si>
  <si>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</si>
  <si>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</si>
  <si>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</si>
  <si>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</si>
  <si>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</si>
  <si>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</si>
  <si>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</si>
  <si>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</si>
  <si>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</si>
  <si>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</si>
  <si>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</si>
  <si>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</si>
  <si>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</si>
  <si>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</si>
  <si>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</si>
  <si>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</si>
  <si>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</si>
  <si>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</si>
  <si>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</si>
  <si>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</si>
  <si>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</si>
  <si>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</si>
  <si>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</si>
  <si>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</si>
  <si>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</si>
  <si>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</si>
  <si>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</si>
  <si>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</si>
  <si>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</si>
  <si>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</si>
  <si>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</si>
  <si>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</si>
  <si>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</si>
  <si>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</si>
  <si>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</si>
  <si>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</si>
  <si>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</si>
  <si>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</si>
  <si>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</si>
  <si>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</si>
  <si>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</si>
  <si>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</si>
  <si>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</si>
  <si>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</si>
  <si>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</si>
  <si>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</si>
  <si>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</si>
  <si>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</si>
  <si>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</si>
  <si>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</si>
  <si>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</si>
  <si>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</si>
  <si>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</si>
  <si>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</si>
  <si>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</si>
  <si>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</si>
  <si>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</si>
  <si>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</si>
  <si>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</si>
  <si>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</si>
  <si>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</si>
  <si>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</si>
  <si>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</si>
  <si>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</si>
  <si>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</si>
  <si>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</si>
  <si>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</si>
  <si>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</si>
  <si>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</si>
  <si>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</si>
  <si>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</si>
  <si>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</si>
  <si>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</si>
  <si>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</si>
  <si>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</si>
  <si>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</si>
  <si>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</si>
  <si>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</si>
  <si>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</si>
  <si>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</si>
  <si>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</si>
  <si>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</si>
  <si>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</si>
  <si>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</si>
  <si>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</si>
  <si>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富山県立山町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</si>
  <si>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</si>
  <si>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</si>
  <si>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</si>
  <si>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</si>
  <si>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</si>
  <si>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</si>
  <si>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</si>
  <si>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</si>
  <si>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</si>
  <si>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</si>
  <si>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</si>
  <si>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</si>
  <si>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</si>
  <si>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</si>
  <si>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</si>
  <si>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</si>
  <si>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</si>
  <si>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</si>
  <si>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</si>
  <si>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</si>
  <si>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</si>
  <si>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</si>
  <si>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</si>
  <si>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</si>
  <si>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</si>
  <si>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</si>
  <si>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</si>
  <si>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</si>
  <si>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</si>
  <si>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</si>
  <si>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</si>
  <si>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</si>
  <si>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</si>
  <si>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</si>
  <si>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</si>
  <si>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</si>
  <si>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</si>
  <si>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</si>
  <si>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</si>
  <si>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</si>
  <si>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</si>
  <si>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</si>
  <si>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</si>
  <si>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</si>
  <si>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</si>
  <si>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</si>
  <si>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</si>
  <si>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</si>
  <si>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</si>
  <si>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</si>
  <si>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</si>
  <si>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</si>
  <si>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</si>
  <si>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</si>
  <si>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</si>
  <si>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</si>
  <si>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</si>
  <si>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</si>
  <si>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</si>
  <si>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</si>
  <si>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</si>
  <si>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</si>
  <si>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</si>
  <si>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</si>
  <si>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</si>
  <si>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</si>
  <si>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</si>
  <si>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</si>
  <si>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</si>
  <si>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</si>
  <si>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</si>
  <si>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</si>
  <si>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</si>
  <si>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</si>
  <si>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</si>
  <si>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</si>
  <si>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</si>
  <si>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</si>
  <si>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</si>
  <si>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</si>
  <si>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</si>
  <si>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</si>
  <si>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</si>
  <si>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</si>
  <si>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</si>
  <si>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</si>
  <si>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</si>
  <si>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</si>
  <si>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</si>
  <si>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</si>
  <si>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</si>
  <si>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</si>
  <si>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</si>
  <si>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</si>
  <si>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</si>
  <si>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</si>
  <si>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</si>
  <si>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</si>
  <si>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</si>
  <si>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</si>
  <si>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</si>
  <si>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</si>
  <si>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</si>
  <si>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</si>
  <si>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</si>
  <si>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</si>
  <si>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</si>
  <si>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</si>
  <si>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</si>
  <si>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</si>
  <si>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</si>
  <si>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</si>
  <si>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</si>
  <si>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</si>
  <si>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</si>
  <si>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</si>
  <si>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</si>
  <si>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</si>
  <si>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</si>
  <si>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</si>
  <si>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</si>
  <si>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</si>
  <si>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</si>
  <si>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</si>
  <si>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</si>
  <si>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</si>
  <si>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</si>
  <si>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</si>
  <si>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</si>
  <si>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</si>
  <si>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</si>
  <si>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</si>
  <si>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</si>
  <si>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</si>
  <si>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</si>
  <si>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</si>
  <si>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</si>
  <si>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</si>
  <si>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</si>
  <si>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</si>
  <si>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</si>
  <si>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</si>
  <si>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</si>
  <si>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</si>
  <si>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</si>
  <si>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</si>
  <si>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</si>
  <si>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</si>
  <si>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</si>
  <si>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</si>
  <si>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</si>
  <si>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富山県立山町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</si>
  <si>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</si>
  <si>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</si>
  <si>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</si>
  <si>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</si>
  <si>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</si>
  <si>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</si>
  <si>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</si>
  <si>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</si>
  <si>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</si>
  <si>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</si>
  <si>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</si>
  <si>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</si>
  <si>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</si>
  <si>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</si>
  <si>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</si>
  <si>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</si>
  <si>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</si>
  <si>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</si>
  <si>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</si>
  <si>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</si>
  <si>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</si>
  <si>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</si>
  <si>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</si>
  <si>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</si>
  <si>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</si>
  <si>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</si>
  <si>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</si>
  <si>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</si>
  <si>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</si>
  <si>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</si>
  <si>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</si>
  <si>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</si>
  <si>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</si>
  <si>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</si>
  <si>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</si>
  <si>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</si>
  <si>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</si>
  <si>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</si>
  <si>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</si>
  <si>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</si>
  <si>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</si>
  <si>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</si>
  <si>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</si>
  <si>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</si>
  <si>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</si>
  <si>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</si>
  <si>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</si>
  <si>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</si>
  <si>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</si>
  <si>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</si>
  <si>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</si>
  <si>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</si>
  <si>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</si>
  <si>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</si>
  <si>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</si>
  <si>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</si>
  <si>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</si>
  <si>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</si>
  <si>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</si>
  <si>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</si>
  <si>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</si>
  <si>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</si>
  <si>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</si>
  <si>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</si>
  <si>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</si>
  <si>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</si>
  <si>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</si>
  <si>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</si>
  <si>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</si>
  <si>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</si>
  <si>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</si>
  <si>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</si>
  <si>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</si>
  <si>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</si>
  <si>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</si>
  <si>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</si>
  <si>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</si>
  <si>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</si>
  <si>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</si>
  <si>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</si>
  <si>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</si>
  <si>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</si>
  <si>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</si>
  <si>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</si>
  <si>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</si>
  <si>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</si>
  <si>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</si>
  <si>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</si>
  <si>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</si>
  <si>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</si>
  <si>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</si>
  <si>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</si>
  <si>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</si>
  <si>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</si>
  <si>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</si>
  <si>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</si>
  <si>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</si>
  <si>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</si>
  <si>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</si>
  <si>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</si>
  <si>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</si>
  <si>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</si>
  <si>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</si>
  <si>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</si>
  <si>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</si>
  <si>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</si>
  <si>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</si>
  <si>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</si>
  <si>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</si>
  <si>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</si>
  <si>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</si>
  <si>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</si>
  <si>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</si>
  <si>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</si>
  <si>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</si>
  <si>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</si>
  <si>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</si>
  <si>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</si>
  <si>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</si>
  <si>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</si>
  <si>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</si>
  <si>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</si>
  <si>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</si>
  <si>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</si>
  <si>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</si>
  <si>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</si>
  <si>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</si>
  <si>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</si>
  <si>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</si>
  <si>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</si>
  <si>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</si>
  <si>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</si>
  <si>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</si>
  <si>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</si>
  <si>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</si>
  <si>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</si>
  <si>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</si>
  <si>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</si>
  <si>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</si>
  <si>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</si>
  <si>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</si>
  <si>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</si>
  <si>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</si>
  <si>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</si>
  <si>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</si>
  <si>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</si>
  <si>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</si>
  <si>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</si>
  <si>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</si>
  <si>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</si>
  <si>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</si>
  <si>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</si>
  <si>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</si>
  <si>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</si>
  <si>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</si>
  <si>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</si>
  <si>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</si>
  <si>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</si>
  <si>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</si>
  <si>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</si>
  <si>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</si>
  <si>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</si>
  <si>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</si>
  <si>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</si>
  <si>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</si>
  <si>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</si>
  <si>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</si>
  <si>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</si>
  <si>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</si>
  <si>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</si>
  <si>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</si>
  <si>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</si>
  <si>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</si>
  <si>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</si>
  <si>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</si>
  <si>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</si>
  <si>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</si>
  <si>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</si>
  <si>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</si>
  <si>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</si>
  <si>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</si>
  <si>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</si>
  <si>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</si>
  <si>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</si>
  <si>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</si>
  <si>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</si>
  <si>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</si>
  <si>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</si>
  <si>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</si>
  <si>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</si>
  <si>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</si>
  <si>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</si>
  <si>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</si>
  <si>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</si>
  <si>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</si>
  <si>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</si>
  <si>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</si>
  <si>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</si>
  <si>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</si>
  <si>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</si>
  <si>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</si>
  <si>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地域開発事業特別会計</t>
  </si>
  <si>
    <t>一般会計</t>
  </si>
  <si>
    <t>水道事業会計</t>
  </si>
  <si>
    <t>国民健康保険事業特別会計</t>
  </si>
  <si>
    <t>農業集落排水事業特別会計</t>
  </si>
  <si>
    <t>浄化槽設置管理事業特別会計</t>
  </si>
  <si>
    <t>墓地公園事業特別会計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</si>
  <si>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</si>
  <si>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</si>
  <si>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</si>
  <si>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</si>
  <si>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</si>
  <si>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</si>
  <si>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</si>
  <si>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</si>
  <si>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</si>
  <si>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</si>
  <si>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</si>
  <si>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</si>
  <si>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</si>
  <si>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</si>
  <si>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</si>
  <si>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</si>
  <si>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</si>
  <si>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</si>
  <si>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</si>
  <si>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</si>
  <si>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</si>
  <si>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</si>
  <si>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</si>
  <si>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たてやま</t>
    <phoneticPr fontId="2"/>
  </si>
  <si>
    <t>立山町庁舎等整備基金</t>
    <phoneticPr fontId="5"/>
  </si>
  <si>
    <t>公有財産整備基金</t>
    <phoneticPr fontId="2"/>
  </si>
  <si>
    <t>立山町地域雇用創出推進基金</t>
    <phoneticPr fontId="2"/>
  </si>
  <si>
    <t>立山町地域福祉基金</t>
    <phoneticPr fontId="2"/>
  </si>
  <si>
    <t>情報通信機器整備基金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</si>
  <si>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</si>
  <si>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</si>
  <si>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</si>
  <si>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</si>
  <si>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</si>
  <si>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</si>
  <si>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</si>
  <si>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</si>
  <si>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color indexed="8"/>
        <rFont val="游ゴシック"/>
        <family val="3"/>
        <charset val="128"/>
        <scheme val="minor"/>
      </rPr>
      <t>　類似団体と比較して実質公債費比率・将来負担比率ともに高い水準にある。これらが高水準である主な要因としては、学校教育施設の耐震改修や統廃合に伴う改修等を実施してきたほか、道路や橋りょうといったインフラ資産の維持・改良に継続的に取り組んでいることにより、毎年一定の地方債の発行や元利償還金が発生していることによるものである。今後も債務の状況を踏まえながら、必要なインフラ・公共施設の維持・更新に取り組んでいく。</t>
    </r>
    <r>
      <rPr>
        <sz val="11"/>
        <color indexed="8"/>
        <rFont val="ＭＳ Ｐゴシック"/>
        <family val="3"/>
        <charset val="128"/>
      </rPr>
      <t xml:space="preserve">
</t>
    </r>
    <phoneticPr fontId="5"/>
  </si>
  <si>
    <t>実質公債費比率</t>
    <phoneticPr fontId="5"/>
  </si>
  <si>
    <t>　地方債の繰上償還により、将来負担比率は年々減少している。一方、有形固定資産減価償却率は年々上昇している。昭和39年に建設された庁舎が86.0%、昭和50年代から平成3年までに建設された地区公民館13箇所が78.8%、北西から南東にかけて細長い地形の町内を整備した道路が78.8%と高い水準にあり、又、図書館や保健センターにおいては、昨年度に比べ、5.0％上昇したことも有形固定資産減価償却率が高い水準にある要因として挙げられる。将来負担比率の動向に注視し、公共施設等総合管理計画に基づいた施設の老朽化対策に一層取り組んでいきたい。</t>
    <rPh sb="20" eb="22">
      <t>ネンネン</t>
    </rPh>
    <rPh sb="22" eb="24">
      <t>ゲンショウ</t>
    </rPh>
    <rPh sb="44" eb="46">
      <t>ネンネン</t>
    </rPh>
    <rPh sb="46" eb="48">
      <t>ジョウショウ</t>
    </rPh>
    <rPh sb="141" eb="142">
      <t>タカ</t>
    </rPh>
    <rPh sb="143" eb="145">
      <t>スイジュン</t>
    </rPh>
    <rPh sb="149" eb="150">
      <t>マタ</t>
    </rPh>
    <rPh sb="151" eb="154">
      <t>トショカン</t>
    </rPh>
    <rPh sb="155" eb="157">
      <t>ホケン</t>
    </rPh>
    <rPh sb="167" eb="170">
      <t>サクネンド</t>
    </rPh>
    <rPh sb="171" eb="172">
      <t>クラ</t>
    </rPh>
    <rPh sb="178" eb="180">
      <t>ジョウショウ</t>
    </rPh>
    <rPh sb="197" eb="198">
      <t>タカ</t>
    </rPh>
    <rPh sb="199" eb="201">
      <t>スイジュン</t>
    </rPh>
    <rPh sb="204" eb="206">
      <t>ヨウイン</t>
    </rPh>
    <rPh sb="209" eb="210">
      <t>ア</t>
    </rPh>
    <rPh sb="215" eb="221">
      <t>ショウライフタンヒリツ</t>
    </rPh>
    <rPh sb="222" eb="224">
      <t>ドウコウ</t>
    </rPh>
    <rPh sb="225" eb="227">
      <t>チュウシ</t>
    </rPh>
    <rPh sb="229" eb="233">
      <t>コウキョウシセツ</t>
    </rPh>
    <rPh sb="233" eb="234">
      <t>トウ</t>
    </rPh>
    <rPh sb="234" eb="240">
      <t>ソウゴウカンリケイカク</t>
    </rPh>
    <rPh sb="241" eb="242">
      <t>モト</t>
    </rPh>
    <rPh sb="245" eb="247">
      <t>シセツ</t>
    </rPh>
    <rPh sb="254" eb="256">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</si>
</sst>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56181</c:v>
                </c:pt>
                <c:pt idx="4">
                  <c:v>47730</c:v>
                </c:pt>
              </c:numCache>
            </c:numRef>
          </c:val>
          <c:smooth val="0"/>
          <c:extLst>
            <c:ext xmlns:c16="http://schemas.microsoft.com/office/drawing/2014/chart" uri="{C3380CC4-5D6E-409C-BE32-E72D297353CC}">
              <c16:uniqueId val="{00000000-73D4-4385-B607-D193C3407E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45412</c:v>
                </c:pt>
                <c:pt idx="1">
                  <c:v>75518</c:v>
                </c:pt>
                <c:pt idx="2">
                  <c:v>69200</c:v>
                </c:pt>
                <c:pt idx="3">
                  <c:v>63108</c:v>
                </c:pt>
                <c:pt idx="4">
                  <c:v>50874</c:v>
                </c:pt>
              </c:numCache>
            </c:numRef>
          </c:val>
          <c:smooth val="0"/>
          <c:extLst>
            <c:ext xmlns:c16="http://schemas.microsoft.com/office/drawing/2014/chart" uri="{C3380CC4-5D6E-409C-BE32-E72D297353CC}">
              <c16:uniqueId val="{00000001-73D4-4385-B607-D193C3407E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4.87</c:v>
                </c:pt>
                <c:pt idx="1">
                  <c:v>3.85</c:v>
                </c:pt>
                <c:pt idx="2">
                  <c:v>8.27</c:v>
                </c:pt>
                <c:pt idx="3">
                  <c:v>7.17</c:v>
                </c:pt>
                <c:pt idx="4">
                  <c:v>6.28</c:v>
                </c:pt>
              </c:numCache>
            </c:numRef>
          </c:val>
          <c:extLst>
            <c:ext xmlns:c16="http://schemas.microsoft.com/office/drawing/2014/chart" uri="{C3380CC4-5D6E-409C-BE32-E72D297353CC}">
              <c16:uniqueId val="{00000000-03C9-4FFD-A0A4-107F7E0C25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13.72</c:v>
                </c:pt>
                <c:pt idx="1">
                  <c:v>13.88</c:v>
                </c:pt>
                <c:pt idx="2">
                  <c:v>13.27</c:v>
                </c:pt>
                <c:pt idx="3">
                  <c:v>15.24</c:v>
                </c:pt>
                <c:pt idx="4">
                  <c:v>15.82</c:v>
                </c:pt>
              </c:numCache>
            </c:numRef>
          </c:val>
          <c:extLst>
            <c:ext xmlns:c16="http://schemas.microsoft.com/office/drawing/2014/chart" uri="{C3380CC4-5D6E-409C-BE32-E72D297353CC}">
              <c16:uniqueId val="{00000001-03C9-4FFD-A0A4-107F7E0C25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4.43</c:v>
                </c:pt>
                <c:pt idx="1">
                  <c:v>3.86</c:v>
                </c:pt>
                <c:pt idx="2">
                  <c:v>8.14</c:v>
                </c:pt>
                <c:pt idx="3">
                  <c:v>5.97</c:v>
                </c:pt>
                <c:pt idx="4">
                  <c:v>4.2699999999999996</c:v>
                </c:pt>
              </c:numCache>
            </c:numRef>
          </c:val>
          <c:smooth val="0"/>
          <c:extLst>
            <c:ext xmlns:c16="http://schemas.microsoft.com/office/drawing/2014/chart" uri="{C3380CC4-5D6E-409C-BE32-E72D297353CC}">
              <c16:uniqueId val="{00000002-03C9-4FFD-A0A4-107F7E0C25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3-41CC-B142-2B2D1DF4E8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13-41CC-B142-2B2D1DF4E8A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0.03</c:v>
                </c:pt>
                <c:pt idx="6">
                  <c:v>#N/A</c:v>
                </c:pt>
                <c:pt idx="7">
                  <c:v>0.02</c:v>
                </c:pt>
                <c:pt idx="8">
                  <c:v>#N/A</c:v>
                </c:pt>
                <c:pt idx="9">
                  <c:v>0</c:v>
                </c:pt>
              </c:numCache>
            </c:numRef>
          </c:val>
          <c:extLst>
            <c:ext xmlns:c16="http://schemas.microsoft.com/office/drawing/2014/chart" uri="{C3380CC4-5D6E-409C-BE32-E72D297353CC}">
              <c16:uniqueId val="{00000002-3813-41CC-B142-2B2D1DF4E8A2}"/>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3813-41CC-B142-2B2D1DF4E8A2}"/>
            </c:ext>
          </c:extLst>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4-3813-41CC-B142-2B2D1DF4E8A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0.06</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5-3813-41CC-B142-2B2D1DF4E8A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3.02</c:v>
                </c:pt>
                <c:pt idx="2">
                  <c:v>#N/A</c:v>
                </c:pt>
                <c:pt idx="3">
                  <c:v>1.1299999999999999</c:v>
                </c:pt>
                <c:pt idx="4">
                  <c:v>#N/A</c:v>
                </c:pt>
                <c:pt idx="5">
                  <c:v>1.28</c:v>
                </c:pt>
                <c:pt idx="6">
                  <c:v>#N/A</c:v>
                </c:pt>
                <c:pt idx="7">
                  <c:v>1.34</c:v>
                </c:pt>
                <c:pt idx="8">
                  <c:v>#N/A</c:v>
                </c:pt>
                <c:pt idx="9">
                  <c:v>1.48</c:v>
                </c:pt>
              </c:numCache>
            </c:numRef>
          </c:val>
          <c:extLst>
            <c:ext xmlns:c16="http://schemas.microsoft.com/office/drawing/2014/chart" uri="{C3380CC4-5D6E-409C-BE32-E72D297353CC}">
              <c16:uniqueId val="{00000006-3813-41CC-B142-2B2D1DF4E8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2.94</c:v>
                </c:pt>
                <c:pt idx="2">
                  <c:v>#N/A</c:v>
                </c:pt>
                <c:pt idx="3">
                  <c:v>3.73</c:v>
                </c:pt>
                <c:pt idx="4">
                  <c:v>#N/A</c:v>
                </c:pt>
                <c:pt idx="5">
                  <c:v>3.87</c:v>
                </c:pt>
                <c:pt idx="6">
                  <c:v>#N/A</c:v>
                </c:pt>
                <c:pt idx="7">
                  <c:v>4.3499999999999996</c:v>
                </c:pt>
                <c:pt idx="8">
                  <c:v>#N/A</c:v>
                </c:pt>
                <c:pt idx="9">
                  <c:v>5.64</c:v>
                </c:pt>
              </c:numCache>
            </c:numRef>
          </c:val>
          <c:extLst>
            <c:ext xmlns:c16="http://schemas.microsoft.com/office/drawing/2014/chart" uri="{C3380CC4-5D6E-409C-BE32-E72D297353CC}">
              <c16:uniqueId val="{00000007-3813-41CC-B142-2B2D1DF4E8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4.8600000000000003</c:v>
                </c:pt>
                <c:pt idx="2">
                  <c:v>#N/A</c:v>
                </c:pt>
                <c:pt idx="3">
                  <c:v>3.84</c:v>
                </c:pt>
                <c:pt idx="4">
                  <c:v>#N/A</c:v>
                </c:pt>
                <c:pt idx="5">
                  <c:v>8.26</c:v>
                </c:pt>
                <c:pt idx="6">
                  <c:v>#N/A</c:v>
                </c:pt>
                <c:pt idx="7">
                  <c:v>7.16</c:v>
                </c:pt>
                <c:pt idx="8">
                  <c:v>#N/A</c:v>
                </c:pt>
                <c:pt idx="9">
                  <c:v>6.26</c:v>
                </c:pt>
              </c:numCache>
            </c:numRef>
          </c:val>
          <c:extLst>
            <c:ext xmlns:c16="http://schemas.microsoft.com/office/drawing/2014/chart" uri="{C3380CC4-5D6E-409C-BE32-E72D297353CC}">
              <c16:uniqueId val="{00000008-3813-41CC-B142-2B2D1DF4E8A2}"/>
            </c:ext>
          </c:extLst>
        </c:ser>
        <c:ser>
          <c:idx val="9"/>
          <c:order val="9"/>
          <c:tx>
            <c:strRef>
              <c:f>データシート!$A$36</c:f>
              <c:strCache>
                <c:ptCount val="1"/>
                <c:pt idx="0">
                  <c:v>地域開発事業特別会計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3.77</c:v>
                </c:pt>
                <c:pt idx="2">
                  <c:v>#N/A</c:v>
                </c:pt>
                <c:pt idx="3">
                  <c:v>1.47</c:v>
                </c:pt>
                <c:pt idx="4">
                  <c:v>#N/A</c:v>
                </c:pt>
                <c:pt idx="5">
                  <c:v>1.1000000000000001</c:v>
                </c:pt>
                <c:pt idx="6">
                  <c:v>#N/A</c:v>
                </c:pt>
                <c:pt idx="7">
                  <c:v>0.8</c:v>
                </c:pt>
                <c:pt idx="8">
                  <c:v>#N/A</c:v>
                </c:pt>
                <c:pt idx="9">
                  <c:v>11.61</c:v>
                </c:pt>
              </c:numCache>
            </c:numRef>
          </c:val>
          <c:extLst>
            <c:ext xmlns:c16="http://schemas.microsoft.com/office/drawing/2014/chart" uri="{C3380CC4-5D6E-409C-BE32-E72D297353CC}">
              <c16:uniqueId val="{00000009-3813-41CC-B142-2B2D1DF4E8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1398</c:v>
                </c:pt>
                <c:pt idx="5">
                  <c:v>1387</c:v>
                </c:pt>
                <c:pt idx="8">
                  <c:v>1358</c:v>
                </c:pt>
                <c:pt idx="11">
                  <c:v>1338</c:v>
                </c:pt>
                <c:pt idx="14">
                  <c:v>1244</c:v>
                </c:pt>
              </c:numCache>
            </c:numRef>
          </c:val>
          <c:extLst>
            <c:ext xmlns:c16="http://schemas.microsoft.com/office/drawing/2014/chart" uri="{C3380CC4-5D6E-409C-BE32-E72D297353CC}">
              <c16:uniqueId val="{00000000-F5D9-4ECB-B46D-A8B3F6E94A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D9-4ECB-B46D-A8B3F6E94A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22</c:v>
                </c:pt>
                <c:pt idx="6">
                  <c:v>12</c:v>
                </c:pt>
                <c:pt idx="9">
                  <c:v>11</c:v>
                </c:pt>
                <c:pt idx="12">
                  <c:v>5</c:v>
                </c:pt>
              </c:numCache>
            </c:numRef>
          </c:val>
          <c:extLst>
            <c:ext xmlns:c16="http://schemas.microsoft.com/office/drawing/2014/chart" uri="{C3380CC4-5D6E-409C-BE32-E72D297353CC}">
              <c16:uniqueId val="{00000002-F5D9-4ECB-B46D-A8B3F6E94A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633</c:v>
                </c:pt>
                <c:pt idx="3">
                  <c:v>622</c:v>
                </c:pt>
                <c:pt idx="6">
                  <c:v>655</c:v>
                </c:pt>
                <c:pt idx="9">
                  <c:v>681</c:v>
                </c:pt>
                <c:pt idx="12">
                  <c:v>619</c:v>
                </c:pt>
              </c:numCache>
            </c:numRef>
          </c:val>
          <c:extLst>
            <c:ext xmlns:c16="http://schemas.microsoft.com/office/drawing/2014/chart" uri="{C3380CC4-5D6E-409C-BE32-E72D297353CC}">
              <c16:uniqueId val="{00000003-F5D9-4ECB-B46D-A8B3F6E94A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150</c:v>
                </c:pt>
                <c:pt idx="3">
                  <c:v>153</c:v>
                </c:pt>
                <c:pt idx="6">
                  <c:v>151</c:v>
                </c:pt>
                <c:pt idx="9">
                  <c:v>152</c:v>
                </c:pt>
                <c:pt idx="12">
                  <c:v>142</c:v>
                </c:pt>
              </c:numCache>
            </c:numRef>
          </c:val>
          <c:extLst>
            <c:ext xmlns:c16="http://schemas.microsoft.com/office/drawing/2014/chart" uri="{C3380CC4-5D6E-409C-BE32-E72D297353CC}">
              <c16:uniqueId val="{00000004-F5D9-4ECB-B46D-A8B3F6E94A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D9-4ECB-B46D-A8B3F6E94A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D9-4ECB-B46D-A8B3F6E94A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1374</c:v>
                </c:pt>
                <c:pt idx="3">
                  <c:v>1268</c:v>
                </c:pt>
                <c:pt idx="6">
                  <c:v>1233</c:v>
                </c:pt>
                <c:pt idx="9">
                  <c:v>1261</c:v>
                </c:pt>
                <c:pt idx="12">
                  <c:v>1229</c:v>
                </c:pt>
              </c:numCache>
            </c:numRef>
          </c:val>
          <c:extLst>
            <c:ext xmlns:c16="http://schemas.microsoft.com/office/drawing/2014/chart" uri="{C3380CC4-5D6E-409C-BE32-E72D297353CC}">
              <c16:uniqueId val="{00000007-F5D9-4ECB-B46D-A8B3F6E94A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784</c:v>
                </c:pt>
                <c:pt idx="2">
                  <c:v>#N/A</c:v>
                </c:pt>
                <c:pt idx="3">
                  <c:v>#N/A</c:v>
                </c:pt>
                <c:pt idx="4">
                  <c:v>678</c:v>
                </c:pt>
                <c:pt idx="5">
                  <c:v>#N/A</c:v>
                </c:pt>
                <c:pt idx="6">
                  <c:v>#N/A</c:v>
                </c:pt>
                <c:pt idx="7">
                  <c:v>693</c:v>
                </c:pt>
                <c:pt idx="8">
                  <c:v>#N/A</c:v>
                </c:pt>
                <c:pt idx="9">
                  <c:v>#N/A</c:v>
                </c:pt>
                <c:pt idx="10">
                  <c:v>767</c:v>
                </c:pt>
                <c:pt idx="11">
                  <c:v>#N/A</c:v>
                </c:pt>
                <c:pt idx="12">
                  <c:v>#N/A</c:v>
                </c:pt>
                <c:pt idx="13">
                  <c:v>751</c:v>
                </c:pt>
                <c:pt idx="14">
                  <c:v>#N/A</c:v>
                </c:pt>
              </c:numCache>
            </c:numRef>
          </c:val>
          <c:smooth val="0"/>
          <c:extLst>
            <c:ext xmlns:c16="http://schemas.microsoft.com/office/drawing/2014/chart" uri="{C3380CC4-5D6E-409C-BE32-E72D297353CC}">
              <c16:uniqueId val="{00000008-F5D9-4ECB-B46D-A8B3F6E94A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14327</c:v>
                </c:pt>
                <c:pt idx="5">
                  <c:v>13946</c:v>
                </c:pt>
                <c:pt idx="8">
                  <c:v>13896</c:v>
                </c:pt>
                <c:pt idx="11">
                  <c:v>13239</c:v>
                </c:pt>
                <c:pt idx="14">
                  <c:v>13220</c:v>
                </c:pt>
              </c:numCache>
            </c:numRef>
          </c:val>
          <c:extLst>
            <c:ext xmlns:c16="http://schemas.microsoft.com/office/drawing/2014/chart" uri="{C3380CC4-5D6E-409C-BE32-E72D297353CC}">
              <c16:uniqueId val="{00000000-21F0-4FC8-8165-13FD629D40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264</c:v>
                </c:pt>
                <c:pt idx="5">
                  <c:v>235</c:v>
                </c:pt>
                <c:pt idx="8">
                  <c:v>441</c:v>
                </c:pt>
                <c:pt idx="11">
                  <c:v>411</c:v>
                </c:pt>
                <c:pt idx="14">
                  <c:v>357</c:v>
                </c:pt>
              </c:numCache>
            </c:numRef>
          </c:val>
          <c:extLst>
            <c:ext xmlns:c16="http://schemas.microsoft.com/office/drawing/2014/chart" uri="{C3380CC4-5D6E-409C-BE32-E72D297353CC}">
              <c16:uniqueId val="{00000001-21F0-4FC8-8165-13FD629D40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3855</c:v>
                </c:pt>
                <c:pt idx="5">
                  <c:v>3785</c:v>
                </c:pt>
                <c:pt idx="8">
                  <c:v>3903</c:v>
                </c:pt>
                <c:pt idx="11">
                  <c:v>4817</c:v>
                </c:pt>
                <c:pt idx="14">
                  <c:v>5084</c:v>
                </c:pt>
              </c:numCache>
            </c:numRef>
          </c:val>
          <c:extLst>
            <c:ext xmlns:c16="http://schemas.microsoft.com/office/drawing/2014/chart" uri="{C3380CC4-5D6E-409C-BE32-E72D297353CC}">
              <c16:uniqueId val="{00000002-21F0-4FC8-8165-13FD629D40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F0-4FC8-8165-13FD629D40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0-4FC8-8165-13FD629D40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F0-4FC8-8165-13FD629D40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1533</c:v>
                </c:pt>
                <c:pt idx="3">
                  <c:v>1546</c:v>
                </c:pt>
                <c:pt idx="6">
                  <c:v>1487</c:v>
                </c:pt>
                <c:pt idx="9">
                  <c:v>1410</c:v>
                </c:pt>
                <c:pt idx="12">
                  <c:v>1349</c:v>
                </c:pt>
              </c:numCache>
            </c:numRef>
          </c:val>
          <c:extLst>
            <c:ext xmlns:c16="http://schemas.microsoft.com/office/drawing/2014/chart" uri="{C3380CC4-5D6E-409C-BE32-E72D297353CC}">
              <c16:uniqueId val="{00000006-21F0-4FC8-8165-13FD629D40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11981</c:v>
                </c:pt>
                <c:pt idx="3">
                  <c:v>11694</c:v>
                </c:pt>
                <c:pt idx="6">
                  <c:v>11365</c:v>
                </c:pt>
                <c:pt idx="9">
                  <c:v>10959</c:v>
                </c:pt>
                <c:pt idx="12">
                  <c:v>10288</c:v>
                </c:pt>
              </c:numCache>
            </c:numRef>
          </c:val>
          <c:extLst>
            <c:ext xmlns:c16="http://schemas.microsoft.com/office/drawing/2014/chart" uri="{C3380CC4-5D6E-409C-BE32-E72D297353CC}">
              <c16:uniqueId val="{00000007-21F0-4FC8-8165-13FD629D40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1822</c:v>
                </c:pt>
                <c:pt idx="3">
                  <c:v>1714</c:v>
                </c:pt>
                <c:pt idx="6">
                  <c:v>1630</c:v>
                </c:pt>
                <c:pt idx="9">
                  <c:v>1425</c:v>
                </c:pt>
                <c:pt idx="12">
                  <c:v>1216</c:v>
                </c:pt>
              </c:numCache>
            </c:numRef>
          </c:val>
          <c:extLst>
            <c:ext xmlns:c16="http://schemas.microsoft.com/office/drawing/2014/chart" uri="{C3380CC4-5D6E-409C-BE32-E72D297353CC}">
              <c16:uniqueId val="{00000008-21F0-4FC8-8165-13FD629D40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c:v>
                </c:pt>
                <c:pt idx="3">
                  <c:v>43</c:v>
                </c:pt>
                <c:pt idx="6">
                  <c:v>27</c:v>
                </c:pt>
                <c:pt idx="9">
                  <c:v>16</c:v>
                </c:pt>
                <c:pt idx="12">
                  <c:v>11</c:v>
                </c:pt>
              </c:numCache>
            </c:numRef>
          </c:val>
          <c:extLst>
            <c:ext xmlns:c16="http://schemas.microsoft.com/office/drawing/2014/chart" uri="{C3380CC4-5D6E-409C-BE32-E72D297353CC}">
              <c16:uniqueId val="{00000009-21F0-4FC8-8165-13FD629D40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10572</c:v>
                </c:pt>
                <c:pt idx="3">
                  <c:v>10175</c:v>
                </c:pt>
                <c:pt idx="6">
                  <c:v>10051</c:v>
                </c:pt>
                <c:pt idx="9">
                  <c:v>9556</c:v>
                </c:pt>
                <c:pt idx="12">
                  <c:v>8712</c:v>
                </c:pt>
              </c:numCache>
            </c:numRef>
          </c:val>
          <c:extLst>
            <c:ext xmlns:c16="http://schemas.microsoft.com/office/drawing/2014/chart" uri="{C3380CC4-5D6E-409C-BE32-E72D297353CC}">
              <c16:uniqueId val="{0000000A-21F0-4FC8-8165-13FD629D40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7522</c:v>
                </c:pt>
                <c:pt idx="2">
                  <c:v>#N/A</c:v>
                </c:pt>
                <c:pt idx="3">
                  <c:v>#N/A</c:v>
                </c:pt>
                <c:pt idx="4">
                  <c:v>7206</c:v>
                </c:pt>
                <c:pt idx="5">
                  <c:v>#N/A</c:v>
                </c:pt>
                <c:pt idx="6">
                  <c:v>#N/A</c:v>
                </c:pt>
                <c:pt idx="7">
                  <c:v>6321</c:v>
                </c:pt>
                <c:pt idx="8">
                  <c:v>#N/A</c:v>
                </c:pt>
                <c:pt idx="9">
                  <c:v>#N/A</c:v>
                </c:pt>
                <c:pt idx="10">
                  <c:v>4898</c:v>
                </c:pt>
                <c:pt idx="11">
                  <c:v>#N/A</c:v>
                </c:pt>
                <c:pt idx="12">
                  <c:v>#N/A</c:v>
                </c:pt>
                <c:pt idx="13">
                  <c:v>2917</c:v>
                </c:pt>
                <c:pt idx="14">
                  <c:v>#N/A</c:v>
                </c:pt>
              </c:numCache>
            </c:numRef>
          </c:val>
          <c:smooth val="0"/>
          <c:extLst>
            <c:ext xmlns:c16="http://schemas.microsoft.com/office/drawing/2014/chart" uri="{C3380CC4-5D6E-409C-BE32-E72D297353CC}">
              <c16:uniqueId val="{0000000B-21F0-4FC8-8165-13FD629D40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1015</c:v>
                </c:pt>
                <c:pt idx="1">
                  <c:v>1215</c:v>
                </c:pt>
                <c:pt idx="2">
                  <c:v>1215</c:v>
                </c:pt>
              </c:numCache>
            </c:numRef>
          </c:val>
          <c:extLst>
            <c:ext xmlns:c16="http://schemas.microsoft.com/office/drawing/2014/chart" uri="{C3380CC4-5D6E-409C-BE32-E72D297353CC}">
              <c16:uniqueId val="{00000000-465B-4415-A547-B189768456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403</c:v>
                </c:pt>
                <c:pt idx="1">
                  <c:v>653</c:v>
                </c:pt>
                <c:pt idx="2">
                  <c:v>633</c:v>
                </c:pt>
              </c:numCache>
            </c:numRef>
          </c:val>
          <c:extLst>
            <c:ext xmlns:c16="http://schemas.microsoft.com/office/drawing/2014/chart" uri="{C3380CC4-5D6E-409C-BE32-E72D297353CC}">
              <c16:uniqueId val="{00000001-465B-4415-A547-B189768456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2266</c:v>
                </c:pt>
                <c:pt idx="1">
                  <c:v>2725</c:v>
                </c:pt>
                <c:pt idx="2">
                  <c:v>3006</c:v>
                </c:pt>
              </c:numCache>
            </c:numRef>
          </c:val>
          <c:extLst>
            <c:ext xmlns:c16="http://schemas.microsoft.com/office/drawing/2014/chart" uri="{C3380CC4-5D6E-409C-BE32-E72D297353CC}">
              <c16:uniqueId val="{00000002-465B-4415-A547-B189768456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{91D74142-1C9E-4987-B788-ACF11ACB9491}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F65-48C7-8849-619E650AA6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{B7CCA832-AAB5-4C3F-BE9E-9C532D84225A}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65-48C7-8849-619E650AA6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{986979A7-9B3A-4FBC-8970-174971A510E0}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65-48C7-8849-619E650AA6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{6EB06B86-0B0B-4125-B11C-8AE9753E8017}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65-48C7-8849-619E650AA6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{C4C063EC-AB71-4E06-A900-958DB15083B0}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65-48C7-8849-619E650AA6F6}"/>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{DD1B2D81-1693-4518-81F8-3166C63A68D2}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F65-48C7-8849-619E650AA6F6}"/>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{F35EFD4F-839E-4EAB-822F-B2BD6D76B282}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F65-48C7-8849-619E650AA6F6}"/>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{425EB0F2-EF20-4148-9D75-62B5D82989A6}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F65-48C7-8849-619E650AA6F6}"/>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{EBB5B642-3B5C-4CD3-931B-13F3EA2DE07A}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F65-48C7-8849-619E650AA6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69.099999999999994</c:v>
                </c:pt>
                <c:pt idx="16">
                  <c:v>70.5</c:v>
                </c:pt>
                <c:pt idx="24">
                  <c:v>72.099999999999994</c:v>
                </c:pt>
                <c:pt idx="32">
                  <c:v>73.900000000000006</c:v>
                </c:pt>
              </c:numCache>
            </c:numRef>
          </c:xVal>
          <c:yVal>
            <c:numRef>
              <c:f>公会計指標分析・財政指標組合せ分析表!$BP$51:$DC$51</c:f>
              <c:numCache>
                <c:formatCode>#,##0.0;"▲ "#,##0.0</c:formatCode>
                <c:ptCount val="40"/>
                <c:pt idx="0">
                  <c:v>124.3</c:v>
                </c:pt>
                <c:pt idx="8">
                  <c:v>120.5</c:v>
                </c:pt>
                <c:pt idx="16">
                  <c:v>99.7</c:v>
                </c:pt>
                <c:pt idx="24">
                  <c:v>73.099999999999994</c:v>
                </c:pt>
                <c:pt idx="32">
                  <c:v>44.8</c:v>
                </c:pt>
              </c:numCache>
            </c:numRef>
          </c:yVal>
          <c:smooth val="0"/>
          <c:extLst>
            <c:ext xmlns:c16="http://schemas.microsoft.com/office/drawing/2014/chart" uri="{C3380CC4-5D6E-409C-BE32-E72D297353CC}">
              <c16:uniqueId val="{00000009-5F65-48C7-8849-619E650AA6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{214CCC6B-E241-4DA1-A932-0BFD6D0F0537}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F65-48C7-8849-619E650AA6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{5B3FC2A4-1672-4D66-B786-2251A420EFB5}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65-48C7-8849-619E650AA6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{5093EF33-E4E7-494E-A0FD-D4485C5DABDA}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65-48C7-8849-619E650AA6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{084564FC-1AF3-4D51-82FC-64560A0344C8}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65-48C7-8849-619E650AA6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{AE0294B8-D098-47EB-826A-4D785EE797D5}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65-48C7-8849-619E650AA6F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{FC3D7940-926C-44D9-B38B-ED9CF1856677}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F65-48C7-8849-619E650AA6F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{2D2F0120-D36A-4203-A084-7C3E60EA6218}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F65-48C7-8849-619E650AA6F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{2E184334-3889-4E23-8782-9C99A99D3BB1}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F65-48C7-8849-619E650AA6F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{776C6F5B-AE8C-4467-9087-A2C266C7DF8D}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F65-48C7-8849-619E650AA6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63.6</c:v>
                </c:pt>
                <c:pt idx="32">
                  <c:v>64.7</c:v>
                </c:pt>
              </c:numCache>
            </c:numRef>
          </c:xVal>
          <c:yVal>
            <c:numRef>
              <c:f>公会計指標分析・財政指標組合せ分析表!$BP$55:$DC$55</c:f>
              <c:numCache>
                <c:formatCode>#,##0.0;"▲ "#,##0.0</c:formatCode>
                <c:ptCount val="40"/>
                <c:pt idx="0">
                  <c:v>18.2</c:v>
                </c:pt>
                <c:pt idx="8">
                  <c:v>20.3</c:v>
                </c:pt>
                <c:pt idx="16">
                  <c:v>15.5</c:v>
                </c:pt>
                <c:pt idx="24">
                  <c:v>6.5</c:v>
                </c:pt>
                <c:pt idx="32">
                  <c:v>0</c:v>
                </c:pt>
              </c:numCache>
            </c:numRef>
          </c:yVal>
          <c:smooth val="0"/>
          <c:extLst>
            <c:ext xmlns:c16="http://schemas.microsoft.com/office/drawing/2014/chart" uri="{C3380CC4-5D6E-409C-BE32-E72D297353CC}">
              <c16:uniqueId val="{00000013-5F65-48C7-8849-619E650AA6F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{9C761A0B-4088-4A2B-B7D4-91C38E187E43}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DE5-4F0D-B340-0BBD3392C0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{BD812756-B94B-454C-87F5-0BB29CBCA7ED}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E5-4F0D-B340-0BBD3392C0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{A0077B5F-01AB-4B29-82B9-33726847B0D1}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E5-4F0D-B340-0BBD3392C0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{B07FDB3D-AC48-4B0A-91FF-695825AC5C62}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E5-4F0D-B340-0BBD3392C0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{26BAF62B-997A-4EBD-9021-553FEFCA5740}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E5-4F0D-B340-0BBD3392C02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{836564DD-11BF-4C07-9A3E-B7D7F9EFBD35}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DE5-4F0D-B340-0BBD3392C02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{7C4CC340-7164-4BE9-8AB5-D2E71B4DFF14}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DE5-4F0D-B340-0BBD3392C026}"/>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{1967EC25-7E75-44FA-B6C2-9E321B74A61F}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DE5-4F0D-B340-0BBD3392C02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{89A56733-2049-450F-B529-CD7A8F09BBBF}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DE5-4F0D-B340-0BBD3392C0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12.4</c:v>
                </c:pt>
                <c:pt idx="16">
                  <c:v>11.7</c:v>
                </c:pt>
                <c:pt idx="24">
                  <c:v>11.2</c:v>
                </c:pt>
                <c:pt idx="32">
                  <c:v>11.3</c:v>
                </c:pt>
              </c:numCache>
            </c:numRef>
          </c:xVal>
          <c:yVal>
            <c:numRef>
              <c:f>公会計指標分析・財政指標組合せ分析表!$BP$73:$DC$73</c:f>
              <c:numCache>
                <c:formatCode>#,##0.0;"▲ "#,##0.0</c:formatCode>
                <c:ptCount val="40"/>
                <c:pt idx="0">
                  <c:v>124.3</c:v>
                </c:pt>
                <c:pt idx="8">
                  <c:v>120.5</c:v>
                </c:pt>
                <c:pt idx="16">
                  <c:v>99.7</c:v>
                </c:pt>
                <c:pt idx="24">
                  <c:v>73.099999999999994</c:v>
                </c:pt>
                <c:pt idx="32">
                  <c:v>44.8</c:v>
                </c:pt>
              </c:numCache>
            </c:numRef>
          </c:yVal>
          <c:smooth val="0"/>
          <c:extLst>
            <c:ext xmlns:c16="http://schemas.microsoft.com/office/drawing/2014/chart" uri="{C3380CC4-5D6E-409C-BE32-E72D297353CC}">
              <c16:uniqueId val="{00000009-1DE5-4F0D-B340-0BBD3392C0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7.256438252573622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{71545E8F-7D18-4AB0-AA27-7B51977A7697}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DE5-4F0D-B340-0BBD3392C0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{F16ED33E-F8FD-4622-BF9F-57FEFAA1EAF0}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E5-4F0D-B340-0BBD3392C0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{9DCA21E8-9BD9-489A-B91B-1FB84EFF14C7}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E5-4F0D-B340-0BBD3392C0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{79494E92-B1B6-42D4-8D02-92DB3D28E9C3}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E5-4F0D-B340-0BBD3392C0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{AFF278D0-E563-4E78-BE5F-742439165730}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E5-4F0D-B340-0BBD3392C026}"/>
                </c:ext>
              </c:extLst>
            </c:dLbl>
            <c:dLbl>
              <c:idx val="8"/>
              <c:layout>
                <c:manualLayout>
                  <c:x val="-2.6647173287752925E-2"/>
                  <c:y val="-4.434785914445234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{037D376B-751E-4DF7-9CF2-BA807C993DF8}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DE5-4F0D-B340-0BBD3392C026}"/>
                </c:ext>
              </c:extLst>
            </c:dLbl>
            <c:dLbl>
              <c:idx val="16"/>
              <c:layout>
                <c:manualLayout>
                  <c:x val="-3.1570342725075584E-2"/>
                  <c:y val="-7.033769959319326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{0A092097-536F-43BD-A884-A36414306AF9}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DE5-4F0D-B340-0BBD3392C026}"/>
                </c:ext>
              </c:extLst>
            </c:dLbl>
            <c:dLbl>
              <c:idx val="24"/>
              <c:layout>
                <c:manualLayout>
                  <c:x val="-2.6710997734770581E-2"/>
                  <c:y val="-5.839121944069042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{CE30008D-512E-4E9A-A07F-FCB9E672D7A0}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DE5-4F0D-B340-0BBD3392C026}"/>
                </c:ext>
              </c:extLst>
            </c:dLbl>
            <c:dLbl>
              <c:idx val="32"/>
              <c:layout>
                <c:manualLayout>
                  <c:x val="-3.6429687715380583E-2"/>
                  <c:y val="-6.644207473489749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{56E147FB-0961-4BA3-881B-0F0928E572A3}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DE5-4F0D-B340-0BBD3392C0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5.9</c:v>
                </c:pt>
                <c:pt idx="32">
                  <c:v>6.1</c:v>
                </c:pt>
              </c:numCache>
            </c:numRef>
          </c:xVal>
          <c:yVal>
            <c:numRef>
              <c:f>公会計指標分析・財政指標組合せ分析表!$BP$77:$DC$77</c:f>
              <c:numCache>
                <c:formatCode>#,##0.0;"▲ "#,##0.0</c:formatCode>
                <c:ptCount val="40"/>
                <c:pt idx="0">
                  <c:v>18.2</c:v>
                </c:pt>
                <c:pt idx="8">
                  <c:v>20.3</c:v>
                </c:pt>
                <c:pt idx="16">
                  <c:v>15.5</c:v>
                </c:pt>
                <c:pt idx="24">
                  <c:v>6.5</c:v>
                </c:pt>
                <c:pt idx="32">
                  <c:v>0</c:v>
                </c:pt>
              </c:numCache>
            </c:numRef>
          </c:yVal>
          <c:smooth val="0"/>
          <c:extLst>
            <c:ext xmlns:c16="http://schemas.microsoft.com/office/drawing/2014/chart" uri="{C3380CC4-5D6E-409C-BE32-E72D297353CC}">
              <c16:uniqueId val="{00000013-1DE5-4F0D-B340-0BBD3392C026}"/>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24,920
24,638
307.29
13,706,755
13,040,496
482,245
7,683,984
8,711,673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地方税においては、市町村民税のうち法人税割は町内主要法人の業績不調などにより前年度比▲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百万円となったものの、個人所得割は、新型コロナウイルス感染症収束の影響もあり＋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百万円となった。また、固定資産税は企業の進出や既存企業の設備投資の増加により＋</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百万円となり、地方税全体では＋</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百万円となった。しかし、地方特例交付金等は▲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百万円、地方交付税は▲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百万円となり、経常一般財源は▲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百万円となった。基準財政収入額では＋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百万円となり、基準財政需要額では▲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百万円となったことから、財政力指数は</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という結果となった。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93435</xdr:rowOff>
    </xdr:from>
    <xdr:to>
      <xdr:col>15</xdr:col>
      <xdr:colOff>133350</xdr:colOff>
      <xdr:row>41</xdr:row>
      <xdr:rowOff>23585</xdr:rowOff>
    </xdr:to>
    <xdr:sp macro="" textlink="">
      <xdr:nvSpPr>
        <xdr:cNvPr id="78" name="フローチャート: 判断 77"/>
        <xdr:cNvSpPr/>
      </xdr:nvSpPr>
      <xdr:spPr>
        <a:xfrm>
          <a:off x="3175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79" name="テキスト ボックス 78"/>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127907</xdr:rowOff>
    </xdr:from>
    <xdr:to>
      <xdr:col>11</xdr:col>
      <xdr:colOff>82550</xdr:colOff>
      <xdr:row>41</xdr:row>
      <xdr:rowOff>58057</xdr:rowOff>
    </xdr:to>
    <xdr:sp macro="" textlink="">
      <xdr:nvSpPr>
        <xdr:cNvPr id="81" name="フローチャート: 判断 80"/>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82" name="テキスト ボックス 81"/>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83" name="フローチャート: 判断 82"/>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84" name="テキスト ボックス 83"/>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歳出については、人件費や物件費、扶助費は増加したものの、維持補修費や公債費などは減少し、経常経費充当一般財源は▲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百万円となった。一方、歳入についても、普通交付税、各種交付金などが減少したことにより、経常一般財源（臨財債及び減収補填債特例分含む）は▲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百万円となった。以上より、経常収支比率は、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％悪化し</a:t>
          </a:r>
          <a:r>
            <a:rPr kumimoji="1" lang="en-US" altLang="ja-JP" sz="1100">
              <a:solidFill>
                <a:schemeClr val="dk1"/>
              </a:solidFill>
              <a:effectLst/>
              <a:latin typeface="+mn-lt"/>
              <a:ea typeface="+mn-ea"/>
              <a:cs typeface="+mn-cs"/>
            </a:rPr>
            <a:t>83.6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社会保障関係経費の自然増や公共施設管理委託料の増などにより、今後も経常経費充当一般財源の増加が見込まれることから、地方税収や普通交付税の動向次第では、財政の硬直化が進行する恐れがある。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97536</xdr:rowOff>
    </xdr:to>
    <xdr:cxnSp macro="">
      <xdr:nvCxnSpPr>
        <xdr:cNvPr id="132" name="直線コネクタ 131"/>
        <xdr:cNvCxnSpPr/>
      </xdr:nvCxnSpPr>
      <xdr:spPr>
        <a:xfrm>
          <a:off x="4114800" y="1058265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63</xdr:row>
      <xdr:rowOff>27432</xdr:rowOff>
    </xdr:to>
    <xdr:cxnSp macro="">
      <xdr:nvCxnSpPr>
        <xdr:cNvPr id="135" name="直線コネクタ 134"/>
        <xdr:cNvCxnSpPr/>
      </xdr:nvCxnSpPr>
      <xdr:spPr>
        <a:xfrm flipV="1">
          <a:off x="3225800" y="1058265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90170</xdr:rowOff>
    </xdr:to>
    <xdr:cxnSp macro="">
      <xdr:nvCxnSpPr>
        <xdr:cNvPr id="138" name="直線コネクタ 137"/>
        <xdr:cNvCxnSpPr/>
      </xdr:nvCxnSpPr>
      <xdr:spPr>
        <a:xfrm flipV="1">
          <a:off x="2336800" y="108287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9" name="フローチャート: 判断 138"/>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0" name="テキスト ボックス 139"/>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90170</xdr:rowOff>
    </xdr:to>
    <xdr:cxnSp macro="">
      <xdr:nvCxnSpPr>
        <xdr:cNvPr id="141" name="直線コネクタ 140"/>
        <xdr:cNvCxnSpPr/>
      </xdr:nvCxnSpPr>
      <xdr:spPr>
        <a:xfrm>
          <a:off x="1447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4" name="フローチャート: 判断 143"/>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5" name="テキスト ボックス 144"/>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1" name="楕円 150"/>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2"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3" name="楕円 152"/>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4" name="テキスト ボックス 153"/>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0" name="テキスト ボックス 159"/>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人件費については、会計年度任用職員数の増などに伴い＋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百万円となった。また、物件費については、公共施設管理委託料の増などにより＋</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百万円となった。当町は行政区域面積が広く、小学校などの施設数が多いといったいわゆるスケールデメリットが働いていることなどから類似団体平均に比べ高くなっている。</a:t>
          </a:r>
          <a:endParaRPr lang="ja-JP" altLang="ja-JP" sz="1400">
            <a:effectLst/>
          </a:endParaRPr>
        </a:p>
        <a:p>
          <a:r>
            <a:rPr kumimoji="1" lang="ja-JP" altLang="ja-JP" sz="1100">
              <a:solidFill>
                <a:schemeClr val="dk1"/>
              </a:solidFill>
              <a:effectLst/>
              <a:latin typeface="+mn-lt"/>
              <a:ea typeface="+mn-ea"/>
              <a:cs typeface="+mn-cs"/>
            </a:rPr>
            <a:t>　今後も、引き続き適正な定員管理による人件費の抑制を図り、併せて</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をはじめとした行財政改革を一層推進し、コストの低減に努めていく。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88147</xdr:rowOff>
    </xdr:from>
    <xdr:to>
      <xdr:col>23</xdr:col>
      <xdr:colOff>133350</xdr:colOff>
      <xdr:row>84</xdr:row>
      <xdr:rowOff>107623</xdr:rowOff>
    </xdr:to>
    <xdr:cxnSp macro="">
      <xdr:nvCxnSpPr>
        <xdr:cNvPr id="197" name="直線コネクタ 196"/>
        <xdr:cNvCxnSpPr/>
      </xdr:nvCxnSpPr>
      <xdr:spPr>
        <a:xfrm>
          <a:off x="4114800" y="14489947"/>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45735</xdr:rowOff>
    </xdr:from>
    <xdr:to>
      <xdr:col>19</xdr:col>
      <xdr:colOff>133350</xdr:colOff>
      <xdr:row>84</xdr:row>
      <xdr:rowOff>88147</xdr:rowOff>
    </xdr:to>
    <xdr:cxnSp macro="">
      <xdr:nvCxnSpPr>
        <xdr:cNvPr id="200" name="直線コネクタ 199"/>
        <xdr:cNvCxnSpPr/>
      </xdr:nvCxnSpPr>
      <xdr:spPr>
        <a:xfrm>
          <a:off x="3225800" y="14447535"/>
          <a:ext cx="889000" cy="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19341</xdr:rowOff>
    </xdr:from>
    <xdr:to>
      <xdr:col>15</xdr:col>
      <xdr:colOff>82550</xdr:colOff>
      <xdr:row>84</xdr:row>
      <xdr:rowOff>45735</xdr:rowOff>
    </xdr:to>
    <xdr:cxnSp macro="">
      <xdr:nvCxnSpPr>
        <xdr:cNvPr id="203" name="直線コネクタ 202"/>
        <xdr:cNvCxnSpPr/>
      </xdr:nvCxnSpPr>
      <xdr:spPr>
        <a:xfrm>
          <a:off x="2336800" y="14249691"/>
          <a:ext cx="889000" cy="19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69072</xdr:rowOff>
    </xdr:from>
    <xdr:to>
      <xdr:col>15</xdr:col>
      <xdr:colOff>133350</xdr:colOff>
      <xdr:row>82</xdr:row>
      <xdr:rowOff>170672</xdr:rowOff>
    </xdr:to>
    <xdr:sp macro="" textlink="">
      <xdr:nvSpPr>
        <xdr:cNvPr id="204" name="フローチャート: 判断 203"/>
        <xdr:cNvSpPr/>
      </xdr:nvSpPr>
      <xdr:spPr>
        <a:xfrm>
          <a:off x="31750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9399</xdr:rowOff>
    </xdr:from>
    <xdr:ext cx="762000" cy="259045"/>
    <xdr:sp macro="" textlink="">
      <xdr:nvSpPr>
        <xdr:cNvPr id="205" name="テキスト ボックス 204"/>
        <xdr:cNvSpPr txBox="1"/>
      </xdr:nvSpPr>
      <xdr:spPr>
        <a:xfrm>
          <a:off x="2844800" y="1389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126755</xdr:rowOff>
    </xdr:from>
    <xdr:to>
      <xdr:col>11</xdr:col>
      <xdr:colOff>31750</xdr:colOff>
      <xdr:row>83</xdr:row>
      <xdr:rowOff>19341</xdr:rowOff>
    </xdr:to>
    <xdr:cxnSp macro="">
      <xdr:nvCxnSpPr>
        <xdr:cNvPr id="206" name="直線コネクタ 205"/>
        <xdr:cNvCxnSpPr/>
      </xdr:nvCxnSpPr>
      <xdr:spPr>
        <a:xfrm>
          <a:off x="1447800" y="14185655"/>
          <a:ext cx="8890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125664</xdr:rowOff>
    </xdr:from>
    <xdr:to>
      <xdr:col>11</xdr:col>
      <xdr:colOff>82550</xdr:colOff>
      <xdr:row>82</xdr:row>
      <xdr:rowOff>55814</xdr:rowOff>
    </xdr:to>
    <xdr:sp macro="" textlink="">
      <xdr:nvSpPr>
        <xdr:cNvPr id="207" name="フローチャート: 判断 206"/>
        <xdr:cNvSpPr/>
      </xdr:nvSpPr>
      <xdr:spPr>
        <a:xfrm>
          <a:off x="2286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65991</xdr:rowOff>
    </xdr:from>
    <xdr:ext cx="762000" cy="259045"/>
    <xdr:sp macro="" textlink="">
      <xdr:nvSpPr>
        <xdr:cNvPr id="208" name="テキスト ボックス 207"/>
        <xdr:cNvSpPr txBox="1"/>
      </xdr:nvSpPr>
      <xdr:spPr>
        <a:xfrm>
          <a:off x="1955800" y="137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126135</xdr:rowOff>
    </xdr:from>
    <xdr:to>
      <xdr:col>7</xdr:col>
      <xdr:colOff>31750</xdr:colOff>
      <xdr:row>82</xdr:row>
      <xdr:rowOff>56285</xdr:rowOff>
    </xdr:to>
    <xdr:sp macro="" textlink="">
      <xdr:nvSpPr>
        <xdr:cNvPr id="209" name="フローチャート: 判断 208"/>
        <xdr:cNvSpPr/>
      </xdr:nvSpPr>
      <xdr:spPr>
        <a:xfrm>
          <a:off x="1397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66462</xdr:rowOff>
    </xdr:from>
    <xdr:ext cx="762000" cy="259045"/>
    <xdr:sp macro="" textlink="">
      <xdr:nvSpPr>
        <xdr:cNvPr id="210" name="テキスト ボックス 209"/>
        <xdr:cNvSpPr txBox="1"/>
      </xdr:nvSpPr>
      <xdr:spPr>
        <a:xfrm>
          <a:off x="1066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56823</xdr:rowOff>
    </xdr:from>
    <xdr:to>
      <xdr:col>23</xdr:col>
      <xdr:colOff>184150</xdr:colOff>
      <xdr:row>84</xdr:row>
      <xdr:rowOff>158423</xdr:rowOff>
    </xdr:to>
    <xdr:sp macro="" textlink="">
      <xdr:nvSpPr>
        <xdr:cNvPr id="216" name="楕円 215"/>
        <xdr:cNvSpPr/>
      </xdr:nvSpPr>
      <xdr:spPr>
        <a:xfrm>
          <a:off x="4902200" y="144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28900</xdr:rowOff>
    </xdr:from>
    <xdr:ext cx="762000" cy="259045"/>
    <xdr:sp macro="" textlink="">
      <xdr:nvSpPr>
        <xdr:cNvPr id="217" name="人件費・物件費等の状況該当値テキスト"/>
        <xdr:cNvSpPr txBox="1"/>
      </xdr:nvSpPr>
      <xdr:spPr>
        <a:xfrm>
          <a:off x="5041900" y="1443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37347</xdr:rowOff>
    </xdr:from>
    <xdr:to>
      <xdr:col>19</xdr:col>
      <xdr:colOff>184150</xdr:colOff>
      <xdr:row>84</xdr:row>
      <xdr:rowOff>138947</xdr:rowOff>
    </xdr:to>
    <xdr:sp macro="" textlink="">
      <xdr:nvSpPr>
        <xdr:cNvPr id="218" name="楕円 217"/>
        <xdr:cNvSpPr/>
      </xdr:nvSpPr>
      <xdr:spPr>
        <a:xfrm>
          <a:off x="4064000" y="144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123724</xdr:rowOff>
    </xdr:from>
    <xdr:ext cx="736600" cy="259045"/>
    <xdr:sp macro="" textlink="">
      <xdr:nvSpPr>
        <xdr:cNvPr id="219" name="テキスト ボックス 218"/>
        <xdr:cNvSpPr txBox="1"/>
      </xdr:nvSpPr>
      <xdr:spPr>
        <a:xfrm>
          <a:off x="3733800" y="1452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166385</xdr:rowOff>
    </xdr:from>
    <xdr:to>
      <xdr:col>15</xdr:col>
      <xdr:colOff>133350</xdr:colOff>
      <xdr:row>84</xdr:row>
      <xdr:rowOff>96535</xdr:rowOff>
    </xdr:to>
    <xdr:sp macro="" textlink="">
      <xdr:nvSpPr>
        <xdr:cNvPr id="220" name="楕円 219"/>
        <xdr:cNvSpPr/>
      </xdr:nvSpPr>
      <xdr:spPr>
        <a:xfrm>
          <a:off x="3175000" y="143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81312</xdr:rowOff>
    </xdr:from>
    <xdr:ext cx="762000" cy="259045"/>
    <xdr:sp macro="" textlink="">
      <xdr:nvSpPr>
        <xdr:cNvPr id="221" name="テキスト ボックス 220"/>
        <xdr:cNvSpPr txBox="1"/>
      </xdr:nvSpPr>
      <xdr:spPr>
        <a:xfrm>
          <a:off x="2844800" y="1448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139991</xdr:rowOff>
    </xdr:from>
    <xdr:to>
      <xdr:col>11</xdr:col>
      <xdr:colOff>82550</xdr:colOff>
      <xdr:row>83</xdr:row>
      <xdr:rowOff>70141</xdr:rowOff>
    </xdr:to>
    <xdr:sp macro="" textlink="">
      <xdr:nvSpPr>
        <xdr:cNvPr id="222" name="楕円 221"/>
        <xdr:cNvSpPr/>
      </xdr:nvSpPr>
      <xdr:spPr>
        <a:xfrm>
          <a:off x="2286000" y="141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54918</xdr:rowOff>
    </xdr:from>
    <xdr:ext cx="762000" cy="259045"/>
    <xdr:sp macro="" textlink="">
      <xdr:nvSpPr>
        <xdr:cNvPr id="223" name="テキスト ボックス 222"/>
        <xdr:cNvSpPr txBox="1"/>
      </xdr:nvSpPr>
      <xdr:spPr>
        <a:xfrm>
          <a:off x="1955800" y="1428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75955</xdr:rowOff>
    </xdr:from>
    <xdr:to>
      <xdr:col>7</xdr:col>
      <xdr:colOff>31750</xdr:colOff>
      <xdr:row>83</xdr:row>
      <xdr:rowOff>6105</xdr:rowOff>
    </xdr:to>
    <xdr:sp macro="" textlink="">
      <xdr:nvSpPr>
        <xdr:cNvPr id="224" name="楕円 223"/>
        <xdr:cNvSpPr/>
      </xdr:nvSpPr>
      <xdr:spPr>
        <a:xfrm>
          <a:off x="1397000" y="141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162332</xdr:rowOff>
    </xdr:from>
    <xdr:ext cx="762000" cy="259045"/>
    <xdr:sp macro="" textlink="">
      <xdr:nvSpPr>
        <xdr:cNvPr id="225" name="テキスト ボックス 224"/>
        <xdr:cNvSpPr txBox="1"/>
      </xdr:nvSpPr>
      <xdr:spPr>
        <a:xfrm>
          <a:off x="1066800" y="142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定員適性化計画に基づく定員管理を平成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年度から実施してきたが、後年の大量退職に備えて当面は現職員数を維持することとする。適切な再任用制度等の運用と職員構成の新陳代謝を図ることで、今後も引き続き給与水準の適正化に努めていく。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47978</xdr:rowOff>
    </xdr:to>
    <xdr:cxnSp macro="">
      <xdr:nvCxnSpPr>
        <xdr:cNvPr id="259" name="直線コネクタ 258"/>
        <xdr:cNvCxnSpPr/>
      </xdr:nvCxnSpPr>
      <xdr:spPr>
        <a:xfrm>
          <a:off x="16179800" y="147524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155222</xdr:rowOff>
    </xdr:to>
    <xdr:cxnSp macro="">
      <xdr:nvCxnSpPr>
        <xdr:cNvPr id="262" name="直線コネクタ 261"/>
        <xdr:cNvCxnSpPr/>
      </xdr:nvCxnSpPr>
      <xdr:spPr>
        <a:xfrm flipV="1">
          <a:off x="15290800" y="147524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155222</xdr:rowOff>
    </xdr:to>
    <xdr:cxnSp macro="">
      <xdr:nvCxnSpPr>
        <xdr:cNvPr id="265" name="直線コネクタ 264"/>
        <xdr:cNvCxnSpPr/>
      </xdr:nvCxnSpPr>
      <xdr:spPr>
        <a:xfrm>
          <a:off x="14401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168628</xdr:rowOff>
    </xdr:to>
    <xdr:cxnSp macro="">
      <xdr:nvCxnSpPr>
        <xdr:cNvPr id="268" name="直線コネクタ 267"/>
        <xdr:cNvCxnSpPr/>
      </xdr:nvCxnSpPr>
      <xdr:spPr>
        <a:xfrm flipV="1">
          <a:off x="13512800" y="148328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9" name="フローチャート: 判断 268"/>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0" name="テキスト ボックス 269"/>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71" name="フローチャート: 判断 270"/>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72" name="テキスト ボックス 271"/>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8" name="楕円 277"/>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9"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80" name="楕円 279"/>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1" name="テキスト ボックス 280"/>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4" name="楕円 283"/>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5" name="テキスト ボックス 284"/>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6" name="楕円 285"/>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7" name="テキスト ボックス 286"/>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定</a:t>
          </a:r>
          <a:r>
            <a:rPr kumimoji="1" lang="ja-JP" altLang="ja-JP" sz="1100">
              <a:solidFill>
                <a:schemeClr val="dk1"/>
              </a:solidFill>
              <a:effectLst/>
              <a:latin typeface="+mn-lt"/>
              <a:ea typeface="+mn-ea"/>
              <a:cs typeface="+mn-cs"/>
            </a:rPr>
            <a:t>員適正化計画に基づき職員数の削減等に努めてきたが、令和２年度に下げ止まりとし、後年の大量退職に備えて現職員数を維持することとしている。当町は、行政区域面積が広いうえに南北に長い町であることから、小学校などの施設数も多く、人口千人当たりの職員数は、類似団体平均を上回る状況となっている。今後もＤＸの推進や事務事業の見直しによる効率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122010</xdr:rowOff>
    </xdr:to>
    <xdr:cxnSp macro="">
      <xdr:nvCxnSpPr>
        <xdr:cNvPr id="324" name="直線コネクタ 323"/>
        <xdr:cNvCxnSpPr/>
      </xdr:nvCxnSpPr>
      <xdr:spPr>
        <a:xfrm>
          <a:off x="16179800" y="10722610"/>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73751</xdr:rowOff>
    </xdr:from>
    <xdr:to>
      <xdr:col>77</xdr:col>
      <xdr:colOff>44450</xdr:colOff>
      <xdr:row>62</xdr:row>
      <xdr:rowOff>92710</xdr:rowOff>
    </xdr:to>
    <xdr:cxnSp macro="">
      <xdr:nvCxnSpPr>
        <xdr:cNvPr id="327" name="直線コネクタ 326"/>
        <xdr:cNvCxnSpPr/>
      </xdr:nvCxnSpPr>
      <xdr:spPr>
        <a:xfrm>
          <a:off x="15290800" y="1070365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39279</xdr:rowOff>
    </xdr:from>
    <xdr:to>
      <xdr:col>72</xdr:col>
      <xdr:colOff>203200</xdr:colOff>
      <xdr:row>62</xdr:row>
      <xdr:rowOff>73751</xdr:rowOff>
    </xdr:to>
    <xdr:cxnSp macro="">
      <xdr:nvCxnSpPr>
        <xdr:cNvPr id="330" name="直線コネクタ 329"/>
        <xdr:cNvCxnSpPr/>
      </xdr:nvCxnSpPr>
      <xdr:spPr>
        <a:xfrm>
          <a:off x="14401800" y="1066917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31" name="フローチャート: 判断 330"/>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32" name="テキスト ボックス 331"/>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39279</xdr:rowOff>
    </xdr:from>
    <xdr:to>
      <xdr:col>68</xdr:col>
      <xdr:colOff>152400</xdr:colOff>
      <xdr:row>62</xdr:row>
      <xdr:rowOff>42726</xdr:rowOff>
    </xdr:to>
    <xdr:cxnSp macro="">
      <xdr:nvCxnSpPr>
        <xdr:cNvPr id="333" name="直線コネクタ 332"/>
        <xdr:cNvCxnSpPr/>
      </xdr:nvCxnSpPr>
      <xdr:spPr>
        <a:xfrm flipV="1">
          <a:off x="13512800" y="1066917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4" name="フローチャート: 判断 333"/>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35" name="テキスト ボックス 334"/>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6" name="フローチャート: 判断 335"/>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7" name="テキスト ボックス 336"/>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71210</xdr:rowOff>
    </xdr:from>
    <xdr:to>
      <xdr:col>81</xdr:col>
      <xdr:colOff>95250</xdr:colOff>
      <xdr:row>63</xdr:row>
      <xdr:rowOff>1360</xdr:rowOff>
    </xdr:to>
    <xdr:sp macro="" textlink="">
      <xdr:nvSpPr>
        <xdr:cNvPr id="343" name="楕円 342"/>
        <xdr:cNvSpPr/>
      </xdr:nvSpPr>
      <xdr:spPr>
        <a:xfrm>
          <a:off x="169672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43287</xdr:rowOff>
    </xdr:from>
    <xdr:ext cx="762000" cy="259045"/>
    <xdr:sp macro="" textlink="">
      <xdr:nvSpPr>
        <xdr:cNvPr id="344" name="定員管理の状況該当値テキスト"/>
        <xdr:cNvSpPr txBox="1"/>
      </xdr:nvSpPr>
      <xdr:spPr>
        <a:xfrm>
          <a:off x="17106900" y="1067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5" name="楕円 344"/>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6" name="テキスト ボックス 345"/>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22951</xdr:rowOff>
    </xdr:from>
    <xdr:to>
      <xdr:col>73</xdr:col>
      <xdr:colOff>44450</xdr:colOff>
      <xdr:row>62</xdr:row>
      <xdr:rowOff>124551</xdr:rowOff>
    </xdr:to>
    <xdr:sp macro="" textlink="">
      <xdr:nvSpPr>
        <xdr:cNvPr id="347" name="楕円 346"/>
        <xdr:cNvSpPr/>
      </xdr:nvSpPr>
      <xdr:spPr>
        <a:xfrm>
          <a:off x="15240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109328</xdr:rowOff>
    </xdr:from>
    <xdr:ext cx="762000" cy="259045"/>
    <xdr:sp macro="" textlink="">
      <xdr:nvSpPr>
        <xdr:cNvPr id="348" name="テキスト ボックス 347"/>
        <xdr:cNvSpPr txBox="1"/>
      </xdr:nvSpPr>
      <xdr:spPr>
        <a:xfrm>
          <a:off x="14909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159929</xdr:rowOff>
    </xdr:from>
    <xdr:to>
      <xdr:col>68</xdr:col>
      <xdr:colOff>203200</xdr:colOff>
      <xdr:row>62</xdr:row>
      <xdr:rowOff>90079</xdr:rowOff>
    </xdr:to>
    <xdr:sp macro="" textlink="">
      <xdr:nvSpPr>
        <xdr:cNvPr id="349" name="楕円 348"/>
        <xdr:cNvSpPr/>
      </xdr:nvSpPr>
      <xdr:spPr>
        <a:xfrm>
          <a:off x="14351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74856</xdr:rowOff>
    </xdr:from>
    <xdr:ext cx="762000" cy="259045"/>
    <xdr:sp macro="" textlink="">
      <xdr:nvSpPr>
        <xdr:cNvPr id="350" name="テキスト ボックス 349"/>
        <xdr:cNvSpPr txBox="1"/>
      </xdr:nvSpPr>
      <xdr:spPr>
        <a:xfrm>
          <a:off x="14020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163376</xdr:rowOff>
    </xdr:from>
    <xdr:to>
      <xdr:col>64</xdr:col>
      <xdr:colOff>152400</xdr:colOff>
      <xdr:row>62</xdr:row>
      <xdr:rowOff>93526</xdr:rowOff>
    </xdr:to>
    <xdr:sp macro="" textlink="">
      <xdr:nvSpPr>
        <xdr:cNvPr id="351" name="楕円 350"/>
        <xdr:cNvSpPr/>
      </xdr:nvSpPr>
      <xdr:spPr>
        <a:xfrm>
          <a:off x="13462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78303</xdr:rowOff>
    </xdr:from>
    <xdr:ext cx="762000" cy="259045"/>
    <xdr:sp macro="" textlink="">
      <xdr:nvSpPr>
        <xdr:cNvPr id="352" name="テキスト ボックス 351"/>
        <xdr:cNvSpPr txBox="1"/>
      </xdr:nvSpPr>
      <xdr:spPr>
        <a:xfrm>
          <a:off x="13131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学校教育施設等において令和元年度から令和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統合改修・増築・長寿命化などの大型事業に取り組んでおり、これらに係る起債償還が順次始まっている。こうした元利償還金の増加による公債費負担比率の悪化を抑制すること、将来負担の平準化及びそれらの改善のため繰上償還を行っているものの、実質公債費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％悪化した。</a:t>
          </a:r>
          <a:endParaRPr lang="ja-JP" altLang="ja-JP" sz="1400">
            <a:effectLst/>
          </a:endParaRPr>
        </a:p>
        <a:p>
          <a:r>
            <a:rPr kumimoji="1" lang="ja-JP" altLang="ja-JP" sz="1100">
              <a:solidFill>
                <a:schemeClr val="dk1"/>
              </a:solidFill>
              <a:effectLst/>
              <a:latin typeface="+mn-lt"/>
              <a:ea typeface="+mn-ea"/>
              <a:cs typeface="+mn-cs"/>
            </a:rPr>
            <a:t>　今後、公共施設等の更新に伴う借入により、元利償還金の高止まり傾向が続くことに加え、人口減少による標準財政規模の縮小が懸念されることから、実質公債費比率の動向に注視していきたい。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119380</xdr:rowOff>
    </xdr:to>
    <xdr:cxnSp macro="">
      <xdr:nvCxnSpPr>
        <xdr:cNvPr id="385" name="直線コネクタ 384"/>
        <xdr:cNvCxnSpPr/>
      </xdr:nvCxnSpPr>
      <xdr:spPr>
        <a:xfrm>
          <a:off x="16179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151554</xdr:rowOff>
    </xdr:to>
    <xdr:cxnSp macro="">
      <xdr:nvCxnSpPr>
        <xdr:cNvPr id="388" name="直線コネクタ 387"/>
        <xdr:cNvCxnSpPr/>
      </xdr:nvCxnSpPr>
      <xdr:spPr>
        <a:xfrm flipV="1">
          <a:off x="15290800" y="748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36406</xdr:rowOff>
    </xdr:to>
    <xdr:cxnSp macro="">
      <xdr:nvCxnSpPr>
        <xdr:cNvPr id="391" name="直線コネクタ 390"/>
        <xdr:cNvCxnSpPr/>
      </xdr:nvCxnSpPr>
      <xdr:spPr>
        <a:xfrm flipV="1">
          <a:off x="14401800" y="75239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140970</xdr:rowOff>
    </xdr:to>
    <xdr:cxnSp macro="">
      <xdr:nvCxnSpPr>
        <xdr:cNvPr id="394" name="直線コネクタ 393"/>
        <xdr:cNvCxnSpPr/>
      </xdr:nvCxnSpPr>
      <xdr:spPr>
        <a:xfrm flipV="1">
          <a:off x="13512800" y="75802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7" name="フローチャート: 判断 396"/>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8" name="テキスト ボックス 397"/>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6" name="楕円 405"/>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7" name="テキスト ボックス 406"/>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8" name="楕円 407"/>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9" name="テキスト ボックス 408"/>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10" name="楕円 409"/>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11" name="テキスト ボックス 410"/>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12" name="楕円 411"/>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13" name="テキスト ボックス 412"/>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地方債の現在高が▲</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百万円、組合負担等見込額が▲</a:t>
          </a:r>
          <a:r>
            <a:rPr kumimoji="1" lang="en-US" altLang="ja-JP" sz="1100">
              <a:solidFill>
                <a:schemeClr val="dk1"/>
              </a:solidFill>
              <a:effectLst/>
              <a:latin typeface="+mn-lt"/>
              <a:ea typeface="+mn-ea"/>
              <a:cs typeface="+mn-cs"/>
            </a:rPr>
            <a:t>670</a:t>
          </a:r>
          <a:r>
            <a:rPr kumimoji="1" lang="ja-JP" altLang="ja-JP" sz="1100">
              <a:solidFill>
                <a:schemeClr val="dk1"/>
              </a:solidFill>
              <a:effectLst/>
              <a:latin typeface="+mn-lt"/>
              <a:ea typeface="+mn-ea"/>
              <a:cs typeface="+mn-cs"/>
            </a:rPr>
            <a:t>百万円となったほか、公営企業債等繰入見込額や債務負担行為に基づく支出予定額なども減額となり、将来負担額は▲</a:t>
          </a:r>
          <a:r>
            <a:rPr kumimoji="1" lang="en-US" altLang="ja-JP" sz="1100">
              <a:solidFill>
                <a:schemeClr val="dk1"/>
              </a:solidFill>
              <a:effectLst/>
              <a:latin typeface="+mn-lt"/>
              <a:ea typeface="+mn-ea"/>
              <a:cs typeface="+mn-cs"/>
            </a:rPr>
            <a:t>1,788</a:t>
          </a:r>
          <a:r>
            <a:rPr kumimoji="1" lang="ja-JP" altLang="ja-JP" sz="1100">
              <a:solidFill>
                <a:schemeClr val="dk1"/>
              </a:solidFill>
              <a:effectLst/>
              <a:latin typeface="+mn-lt"/>
              <a:ea typeface="+mn-ea"/>
              <a:cs typeface="+mn-cs"/>
            </a:rPr>
            <a:t>百万円となった。その結果、将来負担比率は</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％になり、</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％の改善となった。</a:t>
          </a:r>
          <a:endParaRPr lang="ja-JP" altLang="ja-JP" sz="1400">
            <a:effectLst/>
          </a:endParaRPr>
        </a:p>
        <a:p>
          <a:r>
            <a:rPr kumimoji="1" lang="ja-JP" altLang="ja-JP" sz="1100">
              <a:solidFill>
                <a:schemeClr val="dk1"/>
              </a:solidFill>
              <a:effectLst/>
              <a:latin typeface="+mn-lt"/>
              <a:ea typeface="+mn-ea"/>
              <a:cs typeface="+mn-cs"/>
            </a:rPr>
            <a:t>　しかし、類似団体の平均と比べると依然として大きく上回る状況であるため、地方債の借入については今以上に事業を厳選し、将来負担額の抑制に努めていく。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159258</xdr:rowOff>
    </xdr:from>
    <xdr:to>
      <xdr:col>81</xdr:col>
      <xdr:colOff>44450</xdr:colOff>
      <xdr:row>17</xdr:row>
      <xdr:rowOff>43984</xdr:rowOff>
    </xdr:to>
    <xdr:cxnSp macro="">
      <xdr:nvCxnSpPr>
        <xdr:cNvPr id="447" name="直線コネクタ 446"/>
        <xdr:cNvCxnSpPr/>
      </xdr:nvCxnSpPr>
      <xdr:spPr>
        <a:xfrm flipV="1">
          <a:off x="16179800" y="2731008"/>
          <a:ext cx="8382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43984</xdr:rowOff>
    </xdr:from>
    <xdr:to>
      <xdr:col>77</xdr:col>
      <xdr:colOff>44450</xdr:colOff>
      <xdr:row>18</xdr:row>
      <xdr:rowOff>86487</xdr:rowOff>
    </xdr:to>
    <xdr:cxnSp macro="">
      <xdr:nvCxnSpPr>
        <xdr:cNvPr id="450" name="直線コネクタ 449"/>
        <xdr:cNvCxnSpPr/>
      </xdr:nvCxnSpPr>
      <xdr:spPr>
        <a:xfrm flipV="1">
          <a:off x="15290800" y="2958634"/>
          <a:ext cx="889000" cy="2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86487</xdr:rowOff>
    </xdr:from>
    <xdr:to>
      <xdr:col>72</xdr:col>
      <xdr:colOff>203200</xdr:colOff>
      <xdr:row>19</xdr:row>
      <xdr:rowOff>82338</xdr:rowOff>
    </xdr:to>
    <xdr:cxnSp macro="">
      <xdr:nvCxnSpPr>
        <xdr:cNvPr id="453" name="直線コネクタ 452"/>
        <xdr:cNvCxnSpPr/>
      </xdr:nvCxnSpPr>
      <xdr:spPr>
        <a:xfrm flipV="1">
          <a:off x="14401800" y="3172587"/>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44238</xdr:rowOff>
    </xdr:from>
    <xdr:to>
      <xdr:col>73</xdr:col>
      <xdr:colOff>44450</xdr:colOff>
      <xdr:row>14</xdr:row>
      <xdr:rowOff>145838</xdr:rowOff>
    </xdr:to>
    <xdr:sp macro="" textlink="">
      <xdr:nvSpPr>
        <xdr:cNvPr id="454" name="フローチャート: 判断 453"/>
        <xdr:cNvSpPr/>
      </xdr:nvSpPr>
      <xdr:spPr>
        <a:xfrm>
          <a:off x="15240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156015</xdr:rowOff>
    </xdr:from>
    <xdr:ext cx="762000" cy="259045"/>
    <xdr:sp macro="" textlink="">
      <xdr:nvSpPr>
        <xdr:cNvPr id="455" name="テキスト ボックス 454"/>
        <xdr:cNvSpPr txBox="1"/>
      </xdr:nvSpPr>
      <xdr:spPr>
        <a:xfrm>
          <a:off x="14909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82338</xdr:rowOff>
    </xdr:from>
    <xdr:to>
      <xdr:col>68</xdr:col>
      <xdr:colOff>152400</xdr:colOff>
      <xdr:row>19</xdr:row>
      <xdr:rowOff>112903</xdr:rowOff>
    </xdr:to>
    <xdr:cxnSp macro="">
      <xdr:nvCxnSpPr>
        <xdr:cNvPr id="456" name="直線コネクタ 455"/>
        <xdr:cNvCxnSpPr/>
      </xdr:nvCxnSpPr>
      <xdr:spPr>
        <a:xfrm flipV="1">
          <a:off x="13512800" y="3339888"/>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82846</xdr:rowOff>
    </xdr:from>
    <xdr:to>
      <xdr:col>68</xdr:col>
      <xdr:colOff>203200</xdr:colOff>
      <xdr:row>15</xdr:row>
      <xdr:rowOff>12996</xdr:rowOff>
    </xdr:to>
    <xdr:sp macro="" textlink="">
      <xdr:nvSpPr>
        <xdr:cNvPr id="457" name="フローチャート: 判断 456"/>
        <xdr:cNvSpPr/>
      </xdr:nvSpPr>
      <xdr:spPr>
        <a:xfrm>
          <a:off x="14351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58" name="テキスト ボックス 457"/>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65955</xdr:rowOff>
    </xdr:from>
    <xdr:to>
      <xdr:col>64</xdr:col>
      <xdr:colOff>152400</xdr:colOff>
      <xdr:row>14</xdr:row>
      <xdr:rowOff>167555</xdr:rowOff>
    </xdr:to>
    <xdr:sp macro="" textlink="">
      <xdr:nvSpPr>
        <xdr:cNvPr id="459" name="フローチャート: 判断 458"/>
        <xdr:cNvSpPr/>
      </xdr:nvSpPr>
      <xdr:spPr>
        <a:xfrm>
          <a:off x="13462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6282</xdr:rowOff>
    </xdr:from>
    <xdr:ext cx="762000" cy="259045"/>
    <xdr:sp macro="" textlink="">
      <xdr:nvSpPr>
        <xdr:cNvPr id="460" name="テキスト ボックス 459"/>
        <xdr:cNvSpPr txBox="1"/>
      </xdr:nvSpPr>
      <xdr:spPr>
        <a:xfrm>
          <a:off x="13131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108458</xdr:rowOff>
    </xdr:from>
    <xdr:to>
      <xdr:col>81</xdr:col>
      <xdr:colOff>95250</xdr:colOff>
      <xdr:row>16</xdr:row>
      <xdr:rowOff>38608</xdr:rowOff>
    </xdr:to>
    <xdr:sp macro="" textlink="">
      <xdr:nvSpPr>
        <xdr:cNvPr id="466" name="楕円 465"/>
        <xdr:cNvSpPr/>
      </xdr:nvSpPr>
      <xdr:spPr>
        <a:xfrm>
          <a:off x="169672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80535</xdr:rowOff>
    </xdr:from>
    <xdr:ext cx="762000" cy="259045"/>
    <xdr:sp macro="" textlink="">
      <xdr:nvSpPr>
        <xdr:cNvPr id="467" name="将来負担の状況該当値テキスト"/>
        <xdr:cNvSpPr txBox="1"/>
      </xdr:nvSpPr>
      <xdr:spPr>
        <a:xfrm>
          <a:off x="171069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164634</xdr:rowOff>
    </xdr:from>
    <xdr:to>
      <xdr:col>77</xdr:col>
      <xdr:colOff>95250</xdr:colOff>
      <xdr:row>17</xdr:row>
      <xdr:rowOff>94784</xdr:rowOff>
    </xdr:to>
    <xdr:sp macro="" textlink="">
      <xdr:nvSpPr>
        <xdr:cNvPr id="468" name="楕円 467"/>
        <xdr:cNvSpPr/>
      </xdr:nvSpPr>
      <xdr:spPr>
        <a:xfrm>
          <a:off x="16129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79561</xdr:rowOff>
    </xdr:from>
    <xdr:ext cx="736600" cy="259045"/>
    <xdr:sp macro="" textlink="">
      <xdr:nvSpPr>
        <xdr:cNvPr id="469" name="テキスト ボックス 468"/>
        <xdr:cNvSpPr txBox="1"/>
      </xdr:nvSpPr>
      <xdr:spPr>
        <a:xfrm>
          <a:off x="15798800" y="2994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35687</xdr:rowOff>
    </xdr:from>
    <xdr:to>
      <xdr:col>73</xdr:col>
      <xdr:colOff>44450</xdr:colOff>
      <xdr:row>18</xdr:row>
      <xdr:rowOff>137287</xdr:rowOff>
    </xdr:to>
    <xdr:sp macro="" textlink="">
      <xdr:nvSpPr>
        <xdr:cNvPr id="470" name="楕円 469"/>
        <xdr:cNvSpPr/>
      </xdr:nvSpPr>
      <xdr:spPr>
        <a:xfrm>
          <a:off x="15240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122064</xdr:rowOff>
    </xdr:from>
    <xdr:ext cx="762000" cy="259045"/>
    <xdr:sp macro="" textlink="">
      <xdr:nvSpPr>
        <xdr:cNvPr id="471" name="テキスト ボックス 470"/>
        <xdr:cNvSpPr txBox="1"/>
      </xdr:nvSpPr>
      <xdr:spPr>
        <a:xfrm>
          <a:off x="14909800" y="32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31538</xdr:rowOff>
    </xdr:from>
    <xdr:to>
      <xdr:col>68</xdr:col>
      <xdr:colOff>203200</xdr:colOff>
      <xdr:row>19</xdr:row>
      <xdr:rowOff>133138</xdr:rowOff>
    </xdr:to>
    <xdr:sp macro="" textlink="">
      <xdr:nvSpPr>
        <xdr:cNvPr id="472" name="楕円 471"/>
        <xdr:cNvSpPr/>
      </xdr:nvSpPr>
      <xdr:spPr>
        <a:xfrm>
          <a:off x="14351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117915</xdr:rowOff>
    </xdr:from>
    <xdr:ext cx="762000" cy="259045"/>
    <xdr:sp macro="" textlink="">
      <xdr:nvSpPr>
        <xdr:cNvPr id="473" name="テキスト ボックス 472"/>
        <xdr:cNvSpPr txBox="1"/>
      </xdr:nvSpPr>
      <xdr:spPr>
        <a:xfrm>
          <a:off x="14020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62103</xdr:rowOff>
    </xdr:from>
    <xdr:to>
      <xdr:col>64</xdr:col>
      <xdr:colOff>152400</xdr:colOff>
      <xdr:row>19</xdr:row>
      <xdr:rowOff>163703</xdr:rowOff>
    </xdr:to>
    <xdr:sp macro="" textlink="">
      <xdr:nvSpPr>
        <xdr:cNvPr id="474" name="楕円 473"/>
        <xdr:cNvSpPr/>
      </xdr:nvSpPr>
      <xdr:spPr>
        <a:xfrm>
          <a:off x="13462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148480</xdr:rowOff>
    </xdr:from>
    <xdr:ext cx="762000" cy="259045"/>
    <xdr:sp macro="" textlink="">
      <xdr:nvSpPr>
        <xdr:cNvPr id="475" name="テキスト ボックス 474"/>
        <xdr:cNvSpPr txBox="1"/>
      </xdr:nvSpPr>
      <xdr:spPr>
        <a:xfrm>
          <a:off x="13131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24,920
24,638
307.29
13,706,755
13,040,496
482,245
7,683,984
8,711,673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定員適正化計画による定員管理や指定管理者制度の導入による民間委託といった行財政改革を実施していることから、平成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年度をピークに低下傾向である。しかし、令和４年度は、消防団員の処遇改善に係る経費の増などに伴い経常経費充当一般財源は前年度比＋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百万円となり、経常収支比率は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％上昇した。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77470</xdr:rowOff>
    </xdr:to>
    <xdr:cxnSp macro="">
      <xdr:nvCxnSpPr>
        <xdr:cNvPr id="66" name="直線コネクタ 65"/>
        <xdr:cNvCxnSpPr/>
      </xdr:nvCxnSpPr>
      <xdr:spPr>
        <a:xfrm>
          <a:off x="3987800" y="599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69850</xdr:rowOff>
    </xdr:to>
    <xdr:cxnSp macro="">
      <xdr:nvCxnSpPr>
        <xdr:cNvPr id="69" name="直線コネクタ 68"/>
        <xdr:cNvCxnSpPr/>
      </xdr:nvCxnSpPr>
      <xdr:spPr>
        <a:xfrm flipV="1">
          <a:off x="3098800" y="599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20320</xdr:rowOff>
    </xdr:to>
    <xdr:cxnSp macro="">
      <xdr:nvCxnSpPr>
        <xdr:cNvPr id="72" name="直線コネクタ 71"/>
        <xdr:cNvCxnSpPr/>
      </xdr:nvCxnSpPr>
      <xdr:spPr>
        <a:xfrm flipV="1">
          <a:off x="2209800" y="607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43180</xdr:rowOff>
    </xdr:to>
    <xdr:cxnSp macro="">
      <xdr:nvCxnSpPr>
        <xdr:cNvPr id="75" name="直線コネクタ 74"/>
        <xdr:cNvCxnSpPr/>
      </xdr:nvCxnSpPr>
      <xdr:spPr>
        <a:xfrm flipV="1">
          <a:off x="1320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保育所の運営や小学校の管理に係る経費の増などにより、経常経費充当一般財源が＋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百万円となり、、経常収支比率は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現状は、類似団体と比べ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％下回っているが、今後も人件費抑制の観点から、</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を推進することで上昇すると見込まれる。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12700</xdr:rowOff>
    </xdr:to>
    <xdr:cxnSp macro="">
      <xdr:nvCxnSpPr>
        <xdr:cNvPr id="127" name="直線コネクタ 126"/>
        <xdr:cNvCxnSpPr/>
      </xdr:nvCxnSpPr>
      <xdr:spPr>
        <a:xfrm>
          <a:off x="15671800" y="264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120650</xdr:rowOff>
    </xdr:to>
    <xdr:cxnSp macro="">
      <xdr:nvCxnSpPr>
        <xdr:cNvPr id="130" name="直線コネクタ 129"/>
        <xdr:cNvCxnSpPr/>
      </xdr:nvCxnSpPr>
      <xdr:spPr>
        <a:xfrm flipV="1">
          <a:off x="14782800" y="264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15</xdr:row>
      <xdr:rowOff>146050</xdr:rowOff>
    </xdr:to>
    <xdr:cxnSp macro="">
      <xdr:nvCxnSpPr>
        <xdr:cNvPr id="133" name="直線コネクタ 132"/>
        <xdr:cNvCxnSpPr/>
      </xdr:nvCxnSpPr>
      <xdr:spPr>
        <a:xfrm flipV="1">
          <a:off x="13893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xdr:rowOff>
    </xdr:from>
    <xdr:to>
      <xdr:col>74</xdr:col>
      <xdr:colOff>31750</xdr:colOff>
      <xdr:row>18</xdr:row>
      <xdr:rowOff>114300</xdr:rowOff>
    </xdr:to>
    <xdr:sp macro="" textlink="">
      <xdr:nvSpPr>
        <xdr:cNvPr id="134" name="フローチャート: 判断 133"/>
        <xdr:cNvSpPr/>
      </xdr:nvSpPr>
      <xdr:spPr>
        <a:xfrm>
          <a:off x="14732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35" name="テキスト ボックス 134"/>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15</xdr:row>
      <xdr:rowOff>146050</xdr:rowOff>
    </xdr:to>
    <xdr:cxnSp macro="">
      <xdr:nvCxnSpPr>
        <xdr:cNvPr id="136" name="直線コネクタ 135"/>
        <xdr:cNvCxnSpPr/>
      </xdr:nvCxnSpPr>
      <xdr:spPr>
        <a:xfrm>
          <a:off x="13004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19050</xdr:rowOff>
    </xdr:from>
    <xdr:to>
      <xdr:col>69</xdr:col>
      <xdr:colOff>142875</xdr:colOff>
      <xdr:row>19</xdr:row>
      <xdr:rowOff>120650</xdr:rowOff>
    </xdr:to>
    <xdr:sp macro="" textlink="">
      <xdr:nvSpPr>
        <xdr:cNvPr id="137" name="フローチャート: 判断 136"/>
        <xdr:cNvSpPr/>
      </xdr:nvSpPr>
      <xdr:spPr>
        <a:xfrm>
          <a:off x="13843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38" name="テキスト ボックス 137"/>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40" name="テキスト ボックス 139"/>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0" name="楕円 149"/>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1" name="テキスト ボックス 150"/>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55" name="テキスト ボックス 154"/>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対象者の増に伴い自立支援給付事業などの支出の増加や保育所等の運営に係る支出の増加に伴い、経常経費充当一般財源は＋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百万円となり、経常収支比率は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本町においては、全国平均を上回るペースで高齢化が進んでいる（令和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日現在高齢化率：約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％）ことから、今後比率が上昇するものと考えられる。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50800</xdr:rowOff>
    </xdr:to>
    <xdr:cxnSp macro="">
      <xdr:nvCxnSpPr>
        <xdr:cNvPr id="188" name="直線コネクタ 187"/>
        <xdr:cNvCxnSpPr/>
      </xdr:nvCxnSpPr>
      <xdr:spPr>
        <a:xfrm>
          <a:off x="3987800" y="10033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146050</xdr:rowOff>
    </xdr:to>
    <xdr:cxnSp macro="">
      <xdr:nvCxnSpPr>
        <xdr:cNvPr id="191" name="直線コネクタ 190"/>
        <xdr:cNvCxnSpPr/>
      </xdr:nvCxnSpPr>
      <xdr:spPr>
        <a:xfrm flipV="1">
          <a:off x="3098800" y="1003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12700</xdr:rowOff>
    </xdr:to>
    <xdr:cxnSp macro="">
      <xdr:nvCxnSpPr>
        <xdr:cNvPr id="194" name="直線コネクタ 193"/>
        <xdr:cNvCxnSpPr/>
      </xdr:nvCxnSpPr>
      <xdr:spPr>
        <a:xfrm flipV="1">
          <a:off x="2209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95250</xdr:rowOff>
    </xdr:from>
    <xdr:to>
      <xdr:col>15</xdr:col>
      <xdr:colOff>149225</xdr:colOff>
      <xdr:row>59</xdr:row>
      <xdr:rowOff>25400</xdr:rowOff>
    </xdr:to>
    <xdr:sp macro="" textlink="">
      <xdr:nvSpPr>
        <xdr:cNvPr id="195" name="フローチャート: 判断 194"/>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35577</xdr:rowOff>
    </xdr:from>
    <xdr:ext cx="762000" cy="259045"/>
    <xdr:sp macro="" textlink="">
      <xdr:nvSpPr>
        <xdr:cNvPr id="196" name="テキスト ボックス 195"/>
        <xdr:cNvSpPr txBox="1"/>
      </xdr:nvSpPr>
      <xdr:spPr>
        <a:xfrm>
          <a:off x="2717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60</xdr:row>
      <xdr:rowOff>12700</xdr:rowOff>
    </xdr:to>
    <xdr:cxnSp macro="">
      <xdr:nvCxnSpPr>
        <xdr:cNvPr id="197" name="直線コネクタ 196"/>
        <xdr:cNvCxnSpPr/>
      </xdr:nvCxnSpPr>
      <xdr:spPr>
        <a:xfrm>
          <a:off x="1320800" y="1012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198" name="フローチャート: 判断 197"/>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199" name="テキスト ボックス 198"/>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0" name="フローチャート: 判断 199"/>
        <xdr:cNvSpPr/>
      </xdr:nvSpPr>
      <xdr:spPr>
        <a:xfrm>
          <a:off x="1270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35577</xdr:rowOff>
    </xdr:from>
    <xdr:ext cx="762000" cy="259045"/>
    <xdr:sp macro="" textlink="">
      <xdr:nvSpPr>
        <xdr:cNvPr id="201" name="テキスト ボックス 200"/>
        <xdr:cNvSpPr txBox="1"/>
      </xdr:nvSpPr>
      <xdr:spPr>
        <a:xfrm>
          <a:off x="939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7" name="楕円 206"/>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8"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5" name="楕円 214"/>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6" name="テキスト ボックス 215"/>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介護保険事業や後期高齢者医療事業への繰出金が増加した一方で、公共下水道事業への出資金や除雪対策事業に伴う維持補修費が減少したため、経常収支比率は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％改善した。</a:t>
          </a:r>
          <a:endParaRPr lang="ja-JP" altLang="ja-JP" sz="1400">
            <a:effectLst/>
          </a:endParaRPr>
        </a:p>
        <a:p>
          <a:r>
            <a:rPr kumimoji="1" lang="ja-JP" altLang="ja-JP" sz="1100">
              <a:solidFill>
                <a:schemeClr val="dk1"/>
              </a:solidFill>
              <a:effectLst/>
              <a:latin typeface="+mn-lt"/>
              <a:ea typeface="+mn-ea"/>
              <a:cs typeface="+mn-cs"/>
            </a:rPr>
            <a:t>　しかし、類似団体の平均と比べると依然として大きく上回る状況であるため、今後、経費の節減をはじめ、独立採算の原則に立ち返った料金の適正化を図るなど、普通会計への負担軽減に努めていく。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77470</xdr:rowOff>
    </xdr:from>
    <xdr:to>
      <xdr:col>82</xdr:col>
      <xdr:colOff>107950</xdr:colOff>
      <xdr:row>59</xdr:row>
      <xdr:rowOff>77470</xdr:rowOff>
    </xdr:to>
    <xdr:cxnSp macro="">
      <xdr:nvCxnSpPr>
        <xdr:cNvPr id="244" name="直線コネクタ 243"/>
        <xdr:cNvCxnSpPr/>
      </xdr:nvCxnSpPr>
      <xdr:spPr>
        <a:xfrm flipV="1">
          <a:off x="16510000" y="91643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49547</xdr:rowOff>
    </xdr:from>
    <xdr:ext cx="762000" cy="259045"/>
    <xdr:sp macro="" textlink="">
      <xdr:nvSpPr>
        <xdr:cNvPr id="245" name="その他最小値テキスト"/>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77470</xdr:rowOff>
    </xdr:from>
    <xdr:to>
      <xdr:col>82</xdr:col>
      <xdr:colOff>196850</xdr:colOff>
      <xdr:row>59</xdr:row>
      <xdr:rowOff>77470</xdr:rowOff>
    </xdr:to>
    <xdr:cxnSp macro="">
      <xdr:nvCxnSpPr>
        <xdr:cNvPr id="246" name="直線コネクタ 245"/>
        <xdr:cNvCxnSpPr/>
      </xdr:nvCxnSpPr>
      <xdr:spPr>
        <a:xfrm>
          <a:off x="16421100" y="1019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163847</xdr:rowOff>
    </xdr:from>
    <xdr:ext cx="762000" cy="259045"/>
    <xdr:sp macro="" textlink="">
      <xdr:nvSpPr>
        <xdr:cNvPr id="247" name="その他最大値テキスト"/>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77470</xdr:rowOff>
    </xdr:from>
    <xdr:to>
      <xdr:col>82</xdr:col>
      <xdr:colOff>196850</xdr:colOff>
      <xdr:row>53</xdr:row>
      <xdr:rowOff>77470</xdr:rowOff>
    </xdr:to>
    <xdr:cxnSp macro="">
      <xdr:nvCxnSpPr>
        <xdr:cNvPr id="248" name="直線コネクタ 247"/>
        <xdr:cNvCxnSpPr/>
      </xdr:nvCxnSpPr>
      <xdr:spPr>
        <a:xfrm>
          <a:off x="16421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107950</xdr:rowOff>
    </xdr:to>
    <xdr:cxnSp macro="">
      <xdr:nvCxnSpPr>
        <xdr:cNvPr id="249" name="直線コネクタ 248"/>
        <xdr:cNvCxnSpPr/>
      </xdr:nvCxnSpPr>
      <xdr:spPr>
        <a:xfrm flipV="1">
          <a:off x="15671800" y="987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61</xdr:row>
      <xdr:rowOff>31750</xdr:rowOff>
    </xdr:to>
    <xdr:cxnSp macro="">
      <xdr:nvCxnSpPr>
        <xdr:cNvPr id="252" name="直線コネクタ 251"/>
        <xdr:cNvCxnSpPr/>
      </xdr:nvCxnSpPr>
      <xdr:spPr>
        <a:xfrm flipV="1">
          <a:off x="14782800" y="98806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125730</xdr:rowOff>
    </xdr:from>
    <xdr:to>
      <xdr:col>78</xdr:col>
      <xdr:colOff>120650</xdr:colOff>
      <xdr:row>56</xdr:row>
      <xdr:rowOff>55880</xdr:rowOff>
    </xdr:to>
    <xdr:sp macro="" textlink="">
      <xdr:nvSpPr>
        <xdr:cNvPr id="253" name="フローチャート: 判断 252"/>
        <xdr:cNvSpPr/>
      </xdr:nvSpPr>
      <xdr:spPr>
        <a:xfrm>
          <a:off x="15621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54" name="テキスト ボックス 253"/>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61</xdr:row>
      <xdr:rowOff>31750</xdr:rowOff>
    </xdr:to>
    <xdr:cxnSp macro="">
      <xdr:nvCxnSpPr>
        <xdr:cNvPr id="255" name="直線コネクタ 254"/>
        <xdr:cNvCxnSpPr/>
      </xdr:nvCxnSpPr>
      <xdr:spPr>
        <a:xfrm>
          <a:off x="13893800" y="10330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7" name="テキスト ボックス 25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43180</xdr:rowOff>
    </xdr:to>
    <xdr:cxnSp macro="">
      <xdr:nvCxnSpPr>
        <xdr:cNvPr id="258" name="直線コネクタ 257"/>
        <xdr:cNvCxnSpPr/>
      </xdr:nvCxnSpPr>
      <xdr:spPr>
        <a:xfrm>
          <a:off x="13004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9" name="フローチャート: 判断 258"/>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0" name="テキスト ボックス 259"/>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8" name="楕円 267"/>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9"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2" name="楕円 271"/>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3" name="テキスト ボックス 272"/>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4" name="楕円 273"/>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5" name="テキスト ボックス 274"/>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6" name="楕円 275"/>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7" name="テキスト ボックス 276"/>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一部事務組合に対する負担金の減などにより、経常経費充当一般財源が▲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百万円となっているものの、経常一般財源が▲</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百万円となったことから経常収支比率は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今一度、補助金本来の意義、必要性を再検討し、事業効果を明確に立証できない補助金を廃止するなど、内容の見直しを進めていく。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2" name="直線コネクタ 301"/>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3"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4" name="直線コネクタ 303"/>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5"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6" name="直線コネクタ 305"/>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307" name="直線コネクタ 306"/>
        <xdr:cNvCxnSpPr/>
      </xdr:nvCxnSpPr>
      <xdr:spPr>
        <a:xfrm>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8"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9" name="フローチャート: 判断 308"/>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36</xdr:row>
      <xdr:rowOff>12700</xdr:rowOff>
    </xdr:to>
    <xdr:cxnSp macro="">
      <xdr:nvCxnSpPr>
        <xdr:cNvPr id="310" name="直線コネクタ 309"/>
        <xdr:cNvCxnSpPr/>
      </xdr:nvCxnSpPr>
      <xdr:spPr>
        <a:xfrm>
          <a:off x="14782800" y="58968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1" name="フローチャート: 判断 310"/>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2" name="テキスト ボックス 311"/>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90424</xdr:rowOff>
    </xdr:to>
    <xdr:cxnSp macro="">
      <xdr:nvCxnSpPr>
        <xdr:cNvPr id="313" name="直線コネクタ 312"/>
        <xdr:cNvCxnSpPr/>
      </xdr:nvCxnSpPr>
      <xdr:spPr>
        <a:xfrm flipV="1">
          <a:off x="13893800" y="5896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90424</xdr:rowOff>
    </xdr:to>
    <xdr:cxnSp macro="">
      <xdr:nvCxnSpPr>
        <xdr:cNvPr id="316" name="直線コネクタ 315"/>
        <xdr:cNvCxnSpPr/>
      </xdr:nvCxnSpPr>
      <xdr:spPr>
        <a:xfrm>
          <a:off x="13004800" y="5901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6" name="楕円 325"/>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7"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8" name="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30" name="楕円 329"/>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1" name="テキスト ボックス 330"/>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2" name="楕円 331"/>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3" name="テキスト ボックス 332"/>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4" name="楕円 333"/>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5" name="テキスト ボックス 334"/>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過去の高金利地方債の償還が順次終了してきているため、経常経費充当一般財源は▲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百万円となっているものの、経常一般財源が▲</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百万円となったことから経常収支比率は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今後、起債の峻別し、繰上償還を実施することで比率の平準化に努めていく。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1" name="直線コネクタ 360"/>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3" name="直線コネクタ 36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4"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5" name="直線コネクタ 364"/>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90424</xdr:rowOff>
    </xdr:to>
    <xdr:cxnSp macro="">
      <xdr:nvCxnSpPr>
        <xdr:cNvPr id="366" name="直線コネクタ 365"/>
        <xdr:cNvCxnSpPr/>
      </xdr:nvCxnSpPr>
      <xdr:spPr>
        <a:xfrm>
          <a:off x="3987800" y="134360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7"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8" name="フローチャート: 判断 367"/>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136144</xdr:rowOff>
    </xdr:to>
    <xdr:cxnSp macro="">
      <xdr:nvCxnSpPr>
        <xdr:cNvPr id="369" name="直線コネクタ 368"/>
        <xdr:cNvCxnSpPr/>
      </xdr:nvCxnSpPr>
      <xdr:spPr>
        <a:xfrm flipV="1">
          <a:off x="3098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0" name="フローチャート: 判断 369"/>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1" name="テキスト ボックス 37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46989</xdr:rowOff>
    </xdr:to>
    <xdr:cxnSp macro="">
      <xdr:nvCxnSpPr>
        <xdr:cNvPr id="372" name="直線コネクタ 371"/>
        <xdr:cNvCxnSpPr/>
      </xdr:nvCxnSpPr>
      <xdr:spPr>
        <a:xfrm flipV="1">
          <a:off x="2209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92202</xdr:rowOff>
    </xdr:from>
    <xdr:to>
      <xdr:col>15</xdr:col>
      <xdr:colOff>149225</xdr:colOff>
      <xdr:row>78</xdr:row>
      <xdr:rowOff>22352</xdr:rowOff>
    </xdr:to>
    <xdr:sp macro="" textlink="">
      <xdr:nvSpPr>
        <xdr:cNvPr id="373" name="フローチャート: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165863</xdr:rowOff>
    </xdr:to>
    <xdr:cxnSp macro="">
      <xdr:nvCxnSpPr>
        <xdr:cNvPr id="375" name="直線コネクタ 374"/>
        <xdr:cNvCxnSpPr/>
      </xdr:nvCxnSpPr>
      <xdr:spPr>
        <a:xfrm flipV="1">
          <a:off x="1320800" y="135915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6" name="フローチャート: 判断 375"/>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7" name="テキスト ボックス 376"/>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8" name="フローチャート: 判断 377"/>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79" name="テキスト ボックス 378"/>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5" name="楕円 384"/>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6"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7" name="楕円 386"/>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8" name="テキスト ボックス 387"/>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9" name="楕円 388"/>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0" name="テキスト ボックス 389"/>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1" name="楕円 390"/>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2" name="テキスト ボックス 391"/>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3" name="楕円 392"/>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4" name="テキスト ボックス 393"/>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公債費以外の経費に係る経常収支比率は、前年度比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上昇したが、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0" name="直線コネクタ 419"/>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1"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2" name="直線コネクタ 421"/>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3"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4" name="直線コネクタ 423"/>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138430</xdr:rowOff>
    </xdr:to>
    <xdr:cxnSp macro="">
      <xdr:nvCxnSpPr>
        <xdr:cNvPr id="425" name="直線コネクタ 424"/>
        <xdr:cNvCxnSpPr/>
      </xdr:nvCxnSpPr>
      <xdr:spPr>
        <a:xfrm>
          <a:off x="15671800" y="1287373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6"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7" name="フローチャート: 判断 42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40132</xdr:rowOff>
    </xdr:to>
    <xdr:cxnSp macro="">
      <xdr:nvCxnSpPr>
        <xdr:cNvPr id="428" name="直線コネクタ 427"/>
        <xdr:cNvCxnSpPr/>
      </xdr:nvCxnSpPr>
      <xdr:spPr>
        <a:xfrm flipV="1">
          <a:off x="14782800" y="128737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29" name="フローチャート: 判断 42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0" name="テキスト ボックス 429"/>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58420</xdr:rowOff>
    </xdr:to>
    <xdr:cxnSp macro="">
      <xdr:nvCxnSpPr>
        <xdr:cNvPr id="431" name="直線コネクタ 430"/>
        <xdr:cNvCxnSpPr/>
      </xdr:nvCxnSpPr>
      <xdr:spPr>
        <a:xfrm flipV="1">
          <a:off x="13893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2" name="フローチャート: 判断 431"/>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3" name="テキスト ボックス 432"/>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58420</xdr:rowOff>
    </xdr:to>
    <xdr:cxnSp macro="">
      <xdr:nvCxnSpPr>
        <xdr:cNvPr id="434" name="直線コネクタ 433"/>
        <xdr:cNvCxnSpPr/>
      </xdr:nvCxnSpPr>
      <xdr:spPr>
        <a:xfrm>
          <a:off x="13004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35" name="フローチャート: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37" name="フローチャート: 判断 436"/>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38" name="テキスト ボックス 437"/>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4" name="楕円 443"/>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5"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6" name="楕円 445"/>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7" name="テキスト ボックス 446"/>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8" name="楕円 447"/>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9" name="テキスト ボックス 448"/>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0" name="楕円 449"/>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1" name="テキスト ボックス 45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2" name="楕円 451"/>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3" name="テキスト ボックス 452"/>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47733</xdr:rowOff>
    </xdr:from>
    <xdr:to>
      <xdr:col>29</xdr:col>
      <xdr:colOff>127000</xdr:colOff>
      <xdr:row>18</xdr:row>
      <xdr:rowOff>101511</xdr:rowOff>
    </xdr:to>
    <xdr:cxnSp macro="">
      <xdr:nvCxnSpPr>
        <xdr:cNvPr id="50" name="直線コネクタ 49"/>
        <xdr:cNvCxnSpPr/>
      </xdr:nvCxnSpPr>
      <xdr:spPr bwMode="auto">
        <a:xfrm flipV="1">
          <a:off x="5003800" y="3181458"/>
          <a:ext cx="647700" cy="53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101511</xdr:rowOff>
    </xdr:from>
    <xdr:to>
      <xdr:col>26</xdr:col>
      <xdr:colOff>50800</xdr:colOff>
      <xdr:row>18</xdr:row>
      <xdr:rowOff>114808</xdr:rowOff>
    </xdr:to>
    <xdr:cxnSp macro="">
      <xdr:nvCxnSpPr>
        <xdr:cNvPr id="53" name="直線コネクタ 52"/>
        <xdr:cNvCxnSpPr/>
      </xdr:nvCxnSpPr>
      <xdr:spPr bwMode="auto">
        <a:xfrm flipV="1">
          <a:off x="4305300" y="3235236"/>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114808</xdr:rowOff>
    </xdr:from>
    <xdr:to>
      <xdr:col>22</xdr:col>
      <xdr:colOff>114300</xdr:colOff>
      <xdr:row>18</xdr:row>
      <xdr:rowOff>162719</xdr:rowOff>
    </xdr:to>
    <xdr:cxnSp macro="">
      <xdr:nvCxnSpPr>
        <xdr:cNvPr id="56" name="直線コネクタ 55"/>
        <xdr:cNvCxnSpPr/>
      </xdr:nvCxnSpPr>
      <xdr:spPr bwMode="auto">
        <a:xfrm flipV="1">
          <a:off x="3606800" y="3248533"/>
          <a:ext cx="698500" cy="4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156077</xdr:rowOff>
    </xdr:from>
    <xdr:to>
      <xdr:col>22</xdr:col>
      <xdr:colOff>165100</xdr:colOff>
      <xdr:row>19</xdr:row>
      <xdr:rowOff>86227</xdr:rowOff>
    </xdr:to>
    <xdr:sp macro="" textlink="">
      <xdr:nvSpPr>
        <xdr:cNvPr id="57" name="フローチャート: 判断 56"/>
        <xdr:cNvSpPr/>
      </xdr:nvSpPr>
      <xdr:spPr bwMode="auto">
        <a:xfrm>
          <a:off x="4254500" y="3289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71004</xdr:rowOff>
    </xdr:from>
    <xdr:ext cx="762000" cy="259045"/>
    <xdr:sp macro="" textlink="">
      <xdr:nvSpPr>
        <xdr:cNvPr id="58" name="テキスト ボックス 57"/>
        <xdr:cNvSpPr txBox="1"/>
      </xdr:nvSpPr>
      <xdr:spPr>
        <a:xfrm>
          <a:off x="3924300" y="33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80918</xdr:rowOff>
    </xdr:from>
    <xdr:to>
      <xdr:col>18</xdr:col>
      <xdr:colOff>177800</xdr:colOff>
      <xdr:row>18</xdr:row>
      <xdr:rowOff>162719</xdr:rowOff>
    </xdr:to>
    <xdr:cxnSp macro="">
      <xdr:nvCxnSpPr>
        <xdr:cNvPr id="59" name="直線コネクタ 58"/>
        <xdr:cNvCxnSpPr/>
      </xdr:nvCxnSpPr>
      <xdr:spPr bwMode="auto">
        <a:xfrm>
          <a:off x="2908300" y="3214643"/>
          <a:ext cx="698500" cy="8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3601</xdr:rowOff>
    </xdr:from>
    <xdr:to>
      <xdr:col>19</xdr:col>
      <xdr:colOff>38100</xdr:colOff>
      <xdr:row>19</xdr:row>
      <xdr:rowOff>105201</xdr:rowOff>
    </xdr:to>
    <xdr:sp macro="" textlink="">
      <xdr:nvSpPr>
        <xdr:cNvPr id="60" name="フローチャート: 判断 59"/>
        <xdr:cNvSpPr/>
      </xdr:nvSpPr>
      <xdr:spPr bwMode="auto">
        <a:xfrm>
          <a:off x="3556000" y="3308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89978</xdr:rowOff>
    </xdr:from>
    <xdr:ext cx="762000" cy="259045"/>
    <xdr:sp macro="" textlink="">
      <xdr:nvSpPr>
        <xdr:cNvPr id="61" name="テキスト ボックス 60"/>
        <xdr:cNvSpPr txBox="1"/>
      </xdr:nvSpPr>
      <xdr:spPr>
        <a:xfrm>
          <a:off x="3225800" y="3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9582</xdr:rowOff>
    </xdr:from>
    <xdr:to>
      <xdr:col>15</xdr:col>
      <xdr:colOff>101600</xdr:colOff>
      <xdr:row>19</xdr:row>
      <xdr:rowOff>111182</xdr:rowOff>
    </xdr:to>
    <xdr:sp macro="" textlink="">
      <xdr:nvSpPr>
        <xdr:cNvPr id="62" name="フローチャート: 判断 61"/>
        <xdr:cNvSpPr/>
      </xdr:nvSpPr>
      <xdr:spPr bwMode="auto">
        <a:xfrm>
          <a:off x="2857500" y="3314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95959</xdr:rowOff>
    </xdr:from>
    <xdr:ext cx="762000" cy="259045"/>
    <xdr:sp macro="" textlink="">
      <xdr:nvSpPr>
        <xdr:cNvPr id="63" name="テキスト ボックス 62"/>
        <xdr:cNvSpPr txBox="1"/>
      </xdr:nvSpPr>
      <xdr:spPr>
        <a:xfrm>
          <a:off x="2527300" y="34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168383</xdr:rowOff>
    </xdr:from>
    <xdr:to>
      <xdr:col>29</xdr:col>
      <xdr:colOff>177800</xdr:colOff>
      <xdr:row>18</xdr:row>
      <xdr:rowOff>98533</xdr:rowOff>
    </xdr:to>
    <xdr:sp macro="" textlink="">
      <xdr:nvSpPr>
        <xdr:cNvPr id="69" name="楕円 68"/>
        <xdr:cNvSpPr/>
      </xdr:nvSpPr>
      <xdr:spPr bwMode="auto">
        <a:xfrm>
          <a:off x="5600700" y="313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140460</xdr:rowOff>
    </xdr:from>
    <xdr:ext cx="762000" cy="259045"/>
    <xdr:sp macro="" textlink="">
      <xdr:nvSpPr>
        <xdr:cNvPr id="70" name="人口1人当たり決算額の推移該当値テキスト130"/>
        <xdr:cNvSpPr txBox="1"/>
      </xdr:nvSpPr>
      <xdr:spPr>
        <a:xfrm>
          <a:off x="5740400" y="310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50711</xdr:rowOff>
    </xdr:from>
    <xdr:to>
      <xdr:col>26</xdr:col>
      <xdr:colOff>101600</xdr:colOff>
      <xdr:row>18</xdr:row>
      <xdr:rowOff>152311</xdr:rowOff>
    </xdr:to>
    <xdr:sp macro="" textlink="">
      <xdr:nvSpPr>
        <xdr:cNvPr id="71" name="楕円 70"/>
        <xdr:cNvSpPr/>
      </xdr:nvSpPr>
      <xdr:spPr bwMode="auto">
        <a:xfrm>
          <a:off x="4953000" y="31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137088</xdr:rowOff>
    </xdr:from>
    <xdr:ext cx="736600" cy="259045"/>
    <xdr:sp macro="" textlink="">
      <xdr:nvSpPr>
        <xdr:cNvPr id="72" name="テキスト ボックス 71"/>
        <xdr:cNvSpPr txBox="1"/>
      </xdr:nvSpPr>
      <xdr:spPr>
        <a:xfrm>
          <a:off x="4622800" y="327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64008</xdr:rowOff>
    </xdr:from>
    <xdr:to>
      <xdr:col>22</xdr:col>
      <xdr:colOff>165100</xdr:colOff>
      <xdr:row>18</xdr:row>
      <xdr:rowOff>165608</xdr:rowOff>
    </xdr:to>
    <xdr:sp macro="" textlink="">
      <xdr:nvSpPr>
        <xdr:cNvPr id="73" name="楕円 72"/>
        <xdr:cNvSpPr/>
      </xdr:nvSpPr>
      <xdr:spPr bwMode="auto">
        <a:xfrm>
          <a:off x="4254500" y="319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4335</xdr:rowOff>
    </xdr:from>
    <xdr:ext cx="762000" cy="259045"/>
    <xdr:sp macro="" textlink="">
      <xdr:nvSpPr>
        <xdr:cNvPr id="74" name="テキスト ボックス 73"/>
        <xdr:cNvSpPr txBox="1"/>
      </xdr:nvSpPr>
      <xdr:spPr>
        <a:xfrm>
          <a:off x="3924300" y="29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111919</xdr:rowOff>
    </xdr:from>
    <xdr:to>
      <xdr:col>19</xdr:col>
      <xdr:colOff>38100</xdr:colOff>
      <xdr:row>19</xdr:row>
      <xdr:rowOff>42069</xdr:rowOff>
    </xdr:to>
    <xdr:sp macro="" textlink="">
      <xdr:nvSpPr>
        <xdr:cNvPr id="75" name="楕円 74"/>
        <xdr:cNvSpPr/>
      </xdr:nvSpPr>
      <xdr:spPr bwMode="auto">
        <a:xfrm>
          <a:off x="3556000" y="32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52246</xdr:rowOff>
    </xdr:from>
    <xdr:ext cx="762000" cy="259045"/>
    <xdr:sp macro="" textlink="">
      <xdr:nvSpPr>
        <xdr:cNvPr id="76" name="テキスト ボックス 75"/>
        <xdr:cNvSpPr txBox="1"/>
      </xdr:nvSpPr>
      <xdr:spPr>
        <a:xfrm>
          <a:off x="3225800" y="30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30118</xdr:rowOff>
    </xdr:from>
    <xdr:to>
      <xdr:col>15</xdr:col>
      <xdr:colOff>101600</xdr:colOff>
      <xdr:row>18</xdr:row>
      <xdr:rowOff>131718</xdr:rowOff>
    </xdr:to>
    <xdr:sp macro="" textlink="">
      <xdr:nvSpPr>
        <xdr:cNvPr id="77" name="楕円 76"/>
        <xdr:cNvSpPr/>
      </xdr:nvSpPr>
      <xdr:spPr bwMode="auto">
        <a:xfrm>
          <a:off x="2857500" y="316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141895</xdr:rowOff>
    </xdr:from>
    <xdr:ext cx="762000" cy="259045"/>
    <xdr:sp macro="" textlink="">
      <xdr:nvSpPr>
        <xdr:cNvPr id="78" name="テキスト ボックス 77"/>
        <xdr:cNvSpPr txBox="1"/>
      </xdr:nvSpPr>
      <xdr:spPr>
        <a:xfrm>
          <a:off x="2527300" y="29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127267</xdr:rowOff>
    </xdr:from>
    <xdr:to>
      <xdr:col>29</xdr:col>
      <xdr:colOff>127000</xdr:colOff>
      <xdr:row>34</xdr:row>
      <xdr:rowOff>141211</xdr:rowOff>
    </xdr:to>
    <xdr:cxnSp macro="">
      <xdr:nvCxnSpPr>
        <xdr:cNvPr id="112" name="直線コネクタ 111"/>
        <xdr:cNvCxnSpPr/>
      </xdr:nvCxnSpPr>
      <xdr:spPr bwMode="auto">
        <a:xfrm>
          <a:off x="5003800" y="6394717"/>
          <a:ext cx="6477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127267</xdr:rowOff>
    </xdr:from>
    <xdr:to>
      <xdr:col>26</xdr:col>
      <xdr:colOff>50800</xdr:colOff>
      <xdr:row>34</xdr:row>
      <xdr:rowOff>255168</xdr:rowOff>
    </xdr:to>
    <xdr:cxnSp macro="">
      <xdr:nvCxnSpPr>
        <xdr:cNvPr id="115" name="直線コネクタ 114"/>
        <xdr:cNvCxnSpPr/>
      </xdr:nvCxnSpPr>
      <xdr:spPr bwMode="auto">
        <a:xfrm flipV="1">
          <a:off x="4305300" y="6394717"/>
          <a:ext cx="698500" cy="12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255168</xdr:rowOff>
    </xdr:from>
    <xdr:to>
      <xdr:col>22</xdr:col>
      <xdr:colOff>114300</xdr:colOff>
      <xdr:row>34</xdr:row>
      <xdr:rowOff>284238</xdr:rowOff>
    </xdr:to>
    <xdr:cxnSp macro="">
      <xdr:nvCxnSpPr>
        <xdr:cNvPr id="118" name="直線コネクタ 117"/>
        <xdr:cNvCxnSpPr/>
      </xdr:nvCxnSpPr>
      <xdr:spPr bwMode="auto">
        <a:xfrm flipV="1">
          <a:off x="3606800" y="6522618"/>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68123</xdr:rowOff>
    </xdr:from>
    <xdr:to>
      <xdr:col>22</xdr:col>
      <xdr:colOff>165100</xdr:colOff>
      <xdr:row>36</xdr:row>
      <xdr:rowOff>169723</xdr:rowOff>
    </xdr:to>
    <xdr:sp macro="" textlink="">
      <xdr:nvSpPr>
        <xdr:cNvPr id="119" name="フローチャート: 判断 118"/>
        <xdr:cNvSpPr/>
      </xdr:nvSpPr>
      <xdr:spPr bwMode="auto">
        <a:xfrm>
          <a:off x="4254500" y="702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154500</xdr:rowOff>
    </xdr:from>
    <xdr:ext cx="762000" cy="259045"/>
    <xdr:sp macro="" textlink="">
      <xdr:nvSpPr>
        <xdr:cNvPr id="120" name="テキスト ボックス 119"/>
        <xdr:cNvSpPr txBox="1"/>
      </xdr:nvSpPr>
      <xdr:spPr>
        <a:xfrm>
          <a:off x="3924300" y="710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141364</xdr:rowOff>
    </xdr:from>
    <xdr:to>
      <xdr:col>18</xdr:col>
      <xdr:colOff>177800</xdr:colOff>
      <xdr:row>34</xdr:row>
      <xdr:rowOff>284238</xdr:rowOff>
    </xdr:to>
    <xdr:cxnSp macro="">
      <xdr:nvCxnSpPr>
        <xdr:cNvPr id="121" name="直線コネクタ 120"/>
        <xdr:cNvCxnSpPr/>
      </xdr:nvCxnSpPr>
      <xdr:spPr bwMode="auto">
        <a:xfrm>
          <a:off x="2908300" y="6408814"/>
          <a:ext cx="698500" cy="14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65646</xdr:rowOff>
    </xdr:from>
    <xdr:to>
      <xdr:col>19</xdr:col>
      <xdr:colOff>38100</xdr:colOff>
      <xdr:row>36</xdr:row>
      <xdr:rowOff>167246</xdr:rowOff>
    </xdr:to>
    <xdr:sp macro="" textlink="">
      <xdr:nvSpPr>
        <xdr:cNvPr id="122" name="フローチャート: 判断 121"/>
        <xdr:cNvSpPr/>
      </xdr:nvSpPr>
      <xdr:spPr bwMode="auto">
        <a:xfrm>
          <a:off x="3556000" y="7018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152023</xdr:rowOff>
    </xdr:from>
    <xdr:ext cx="762000" cy="259045"/>
    <xdr:sp macro="" textlink="">
      <xdr:nvSpPr>
        <xdr:cNvPr id="123" name="テキスト ボックス 122"/>
        <xdr:cNvSpPr txBox="1"/>
      </xdr:nvSpPr>
      <xdr:spPr>
        <a:xfrm>
          <a:off x="3225800" y="71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60007</xdr:rowOff>
    </xdr:from>
    <xdr:to>
      <xdr:col>15</xdr:col>
      <xdr:colOff>101600</xdr:colOff>
      <xdr:row>36</xdr:row>
      <xdr:rowOff>161607</xdr:rowOff>
    </xdr:to>
    <xdr:sp macro="" textlink="">
      <xdr:nvSpPr>
        <xdr:cNvPr id="124" name="フローチャート: 判断 123"/>
        <xdr:cNvSpPr/>
      </xdr:nvSpPr>
      <xdr:spPr bwMode="auto">
        <a:xfrm>
          <a:off x="2857500" y="7013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146384</xdr:rowOff>
    </xdr:from>
    <xdr:ext cx="762000" cy="259045"/>
    <xdr:sp macro="" textlink="">
      <xdr:nvSpPr>
        <xdr:cNvPr id="125" name="テキスト ボックス 124"/>
        <xdr:cNvSpPr txBox="1"/>
      </xdr:nvSpPr>
      <xdr:spPr>
        <a:xfrm>
          <a:off x="2527300" y="70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90411</xdr:rowOff>
    </xdr:from>
    <xdr:to>
      <xdr:col>29</xdr:col>
      <xdr:colOff>177800</xdr:colOff>
      <xdr:row>34</xdr:row>
      <xdr:rowOff>192011</xdr:rowOff>
    </xdr:to>
    <xdr:sp macro="" textlink="">
      <xdr:nvSpPr>
        <xdr:cNvPr id="131" name="楕円 130"/>
        <xdr:cNvSpPr/>
      </xdr:nvSpPr>
      <xdr:spPr bwMode="auto">
        <a:xfrm>
          <a:off x="5600700" y="63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278388</xdr:rowOff>
    </xdr:from>
    <xdr:ext cx="762000" cy="259045"/>
    <xdr:sp macro="" textlink="">
      <xdr:nvSpPr>
        <xdr:cNvPr id="132" name="人口1人当たり決算額の推移該当値テキスト445"/>
        <xdr:cNvSpPr txBox="1"/>
      </xdr:nvSpPr>
      <xdr:spPr>
        <a:xfrm>
          <a:off x="5740400" y="6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76467</xdr:rowOff>
    </xdr:from>
    <xdr:to>
      <xdr:col>26</xdr:col>
      <xdr:colOff>101600</xdr:colOff>
      <xdr:row>34</xdr:row>
      <xdr:rowOff>178067</xdr:rowOff>
    </xdr:to>
    <xdr:sp macro="" textlink="">
      <xdr:nvSpPr>
        <xdr:cNvPr id="133" name="楕円 132"/>
        <xdr:cNvSpPr/>
      </xdr:nvSpPr>
      <xdr:spPr bwMode="auto">
        <a:xfrm>
          <a:off x="4953000" y="634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188244</xdr:rowOff>
    </xdr:from>
    <xdr:ext cx="736600" cy="259045"/>
    <xdr:sp macro="" textlink="">
      <xdr:nvSpPr>
        <xdr:cNvPr id="134" name="テキスト ボックス 133"/>
        <xdr:cNvSpPr txBox="1"/>
      </xdr:nvSpPr>
      <xdr:spPr>
        <a:xfrm>
          <a:off x="4622800" y="611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204369</xdr:rowOff>
    </xdr:from>
    <xdr:to>
      <xdr:col>22</xdr:col>
      <xdr:colOff>165100</xdr:colOff>
      <xdr:row>34</xdr:row>
      <xdr:rowOff>305969</xdr:rowOff>
    </xdr:to>
    <xdr:sp macro="" textlink="">
      <xdr:nvSpPr>
        <xdr:cNvPr id="135" name="楕円 134"/>
        <xdr:cNvSpPr/>
      </xdr:nvSpPr>
      <xdr:spPr bwMode="auto">
        <a:xfrm>
          <a:off x="4254500" y="647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316146</xdr:rowOff>
    </xdr:from>
    <xdr:ext cx="762000" cy="259045"/>
    <xdr:sp macro="" textlink="">
      <xdr:nvSpPr>
        <xdr:cNvPr id="136" name="テキスト ボックス 135"/>
        <xdr:cNvSpPr txBox="1"/>
      </xdr:nvSpPr>
      <xdr:spPr>
        <a:xfrm>
          <a:off x="3924300" y="624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233439</xdr:rowOff>
    </xdr:from>
    <xdr:to>
      <xdr:col>19</xdr:col>
      <xdr:colOff>38100</xdr:colOff>
      <xdr:row>34</xdr:row>
      <xdr:rowOff>335038</xdr:rowOff>
    </xdr:to>
    <xdr:sp macro="" textlink="">
      <xdr:nvSpPr>
        <xdr:cNvPr id="137" name="楕円 136"/>
        <xdr:cNvSpPr/>
      </xdr:nvSpPr>
      <xdr:spPr bwMode="auto">
        <a:xfrm>
          <a:off x="3556000" y="65008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2316</xdr:rowOff>
    </xdr:from>
    <xdr:ext cx="762000" cy="259045"/>
    <xdr:sp macro="" textlink="">
      <xdr:nvSpPr>
        <xdr:cNvPr id="138" name="テキスト ボックス 137"/>
        <xdr:cNvSpPr txBox="1"/>
      </xdr:nvSpPr>
      <xdr:spPr>
        <a:xfrm>
          <a:off x="3225800" y="626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90564</xdr:rowOff>
    </xdr:from>
    <xdr:to>
      <xdr:col>15</xdr:col>
      <xdr:colOff>101600</xdr:colOff>
      <xdr:row>34</xdr:row>
      <xdr:rowOff>192164</xdr:rowOff>
    </xdr:to>
    <xdr:sp macro="" textlink="">
      <xdr:nvSpPr>
        <xdr:cNvPr id="139" name="楕円 138"/>
        <xdr:cNvSpPr/>
      </xdr:nvSpPr>
      <xdr:spPr bwMode="auto">
        <a:xfrm>
          <a:off x="2857500" y="635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202341</xdr:rowOff>
    </xdr:from>
    <xdr:ext cx="762000" cy="259045"/>
    <xdr:sp macro="" textlink="">
      <xdr:nvSpPr>
        <xdr:cNvPr id="140" name="テキスト ボックス 139"/>
        <xdr:cNvSpPr txBox="1"/>
      </xdr:nvSpPr>
      <xdr:spPr>
        <a:xfrm>
          <a:off x="2527300" y="612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24,920
24,638
307.29
13,706,755
13,040,496
482,245
7,683,984
8,711,673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94012</xdr:rowOff>
    </xdr:from>
    <xdr:to>
      <xdr:col>24</xdr:col>
      <xdr:colOff>63500</xdr:colOff>
      <xdr:row>35</xdr:row>
      <xdr:rowOff>127993</xdr:rowOff>
    </xdr:to>
    <xdr:cxnSp macro="">
      <xdr:nvCxnSpPr>
        <xdr:cNvPr id="63" name="直線コネクタ 62"/>
        <xdr:cNvCxnSpPr/>
      </xdr:nvCxnSpPr>
      <xdr:spPr>
        <a:xfrm flipV="1">
          <a:off x="3797300" y="6094762"/>
          <a:ext cx="8382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127993</xdr:rowOff>
    </xdr:from>
    <xdr:to>
      <xdr:col>19</xdr:col>
      <xdr:colOff>177800</xdr:colOff>
      <xdr:row>35</xdr:row>
      <xdr:rowOff>137071</xdr:rowOff>
    </xdr:to>
    <xdr:cxnSp macro="">
      <xdr:nvCxnSpPr>
        <xdr:cNvPr id="66" name="直線コネクタ 65"/>
        <xdr:cNvCxnSpPr/>
      </xdr:nvCxnSpPr>
      <xdr:spPr>
        <a:xfrm flipV="1">
          <a:off x="2908300" y="6128743"/>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137071</xdr:rowOff>
    </xdr:from>
    <xdr:to>
      <xdr:col>15</xdr:col>
      <xdr:colOff>50800</xdr:colOff>
      <xdr:row>36</xdr:row>
      <xdr:rowOff>82926</xdr:rowOff>
    </xdr:to>
    <xdr:cxnSp macro="">
      <xdr:nvCxnSpPr>
        <xdr:cNvPr id="69" name="直線コネクタ 68"/>
        <xdr:cNvCxnSpPr/>
      </xdr:nvCxnSpPr>
      <xdr:spPr>
        <a:xfrm flipV="1">
          <a:off x="2019300" y="6137821"/>
          <a:ext cx="889000" cy="1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4302</xdr:rowOff>
    </xdr:from>
    <xdr:to>
      <xdr:col>15</xdr:col>
      <xdr:colOff>101600</xdr:colOff>
      <xdr:row>37</xdr:row>
      <xdr:rowOff>105902</xdr:rowOff>
    </xdr:to>
    <xdr:sp macro="" textlink="">
      <xdr:nvSpPr>
        <xdr:cNvPr id="70" name="フローチャート: 判断 69"/>
        <xdr:cNvSpPr/>
      </xdr:nvSpPr>
      <xdr:spPr>
        <a:xfrm>
          <a:off x="2857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97029</xdr:rowOff>
    </xdr:from>
    <xdr:ext cx="534377" cy="259045"/>
    <xdr:sp macro="" textlink="">
      <xdr:nvSpPr>
        <xdr:cNvPr id="71" name="テキスト ボックス 70"/>
        <xdr:cNvSpPr txBox="1"/>
      </xdr:nvSpPr>
      <xdr:spPr>
        <a:xfrm>
          <a:off x="2641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70369</xdr:rowOff>
    </xdr:from>
    <xdr:to>
      <xdr:col>10</xdr:col>
      <xdr:colOff>114300</xdr:colOff>
      <xdr:row>36</xdr:row>
      <xdr:rowOff>82926</xdr:rowOff>
    </xdr:to>
    <xdr:cxnSp macro="">
      <xdr:nvCxnSpPr>
        <xdr:cNvPr id="72" name="直線コネクタ 71"/>
        <xdr:cNvCxnSpPr/>
      </xdr:nvCxnSpPr>
      <xdr:spPr>
        <a:xfrm>
          <a:off x="1130300" y="6242569"/>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115924</xdr:rowOff>
    </xdr:from>
    <xdr:to>
      <xdr:col>10</xdr:col>
      <xdr:colOff>165100</xdr:colOff>
      <xdr:row>38</xdr:row>
      <xdr:rowOff>46074</xdr:rowOff>
    </xdr:to>
    <xdr:sp macro="" textlink="">
      <xdr:nvSpPr>
        <xdr:cNvPr id="73" name="フローチャート: 判断 72"/>
        <xdr:cNvSpPr/>
      </xdr:nvSpPr>
      <xdr:spPr>
        <a:xfrm>
          <a:off x="1968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37201</xdr:rowOff>
    </xdr:from>
    <xdr:ext cx="534377" cy="259045"/>
    <xdr:sp macro="" textlink="">
      <xdr:nvSpPr>
        <xdr:cNvPr id="74" name="テキスト ボックス 73"/>
        <xdr:cNvSpPr txBox="1"/>
      </xdr:nvSpPr>
      <xdr:spPr>
        <a:xfrm>
          <a:off x="1752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121737</xdr:rowOff>
    </xdr:from>
    <xdr:to>
      <xdr:col>6</xdr:col>
      <xdr:colOff>38100</xdr:colOff>
      <xdr:row>38</xdr:row>
      <xdr:rowOff>51887</xdr:rowOff>
    </xdr:to>
    <xdr:sp macro="" textlink="">
      <xdr:nvSpPr>
        <xdr:cNvPr id="75" name="フローチャート: 判断 74"/>
        <xdr:cNvSpPr/>
      </xdr:nvSpPr>
      <xdr:spPr>
        <a:xfrm>
          <a:off x="1079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43014</xdr:rowOff>
    </xdr:from>
    <xdr:ext cx="534377" cy="259045"/>
    <xdr:sp macro="" textlink="">
      <xdr:nvSpPr>
        <xdr:cNvPr id="76" name="テキスト ボックス 75"/>
        <xdr:cNvSpPr txBox="1"/>
      </xdr:nvSpPr>
      <xdr:spPr>
        <a:xfrm>
          <a:off x="863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43212</xdr:rowOff>
    </xdr:from>
    <xdr:to>
      <xdr:col>24</xdr:col>
      <xdr:colOff>114300</xdr:colOff>
      <xdr:row>35</xdr:row>
      <xdr:rowOff>144812</xdr:rowOff>
    </xdr:to>
    <xdr:sp macro="" textlink="">
      <xdr:nvSpPr>
        <xdr:cNvPr id="82" name="楕円 81"/>
        <xdr:cNvSpPr/>
      </xdr:nvSpPr>
      <xdr:spPr>
        <a:xfrm>
          <a:off x="4584700" y="60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66089</xdr:rowOff>
    </xdr:from>
    <xdr:ext cx="534377" cy="259045"/>
    <xdr:sp macro="" textlink="">
      <xdr:nvSpPr>
        <xdr:cNvPr id="83" name="人件費該当値テキスト"/>
        <xdr:cNvSpPr txBox="1"/>
      </xdr:nvSpPr>
      <xdr:spPr>
        <a:xfrm>
          <a:off x="4686300" y="58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77193</xdr:rowOff>
    </xdr:from>
    <xdr:to>
      <xdr:col>20</xdr:col>
      <xdr:colOff>38100</xdr:colOff>
      <xdr:row>36</xdr:row>
      <xdr:rowOff>7343</xdr:rowOff>
    </xdr:to>
    <xdr:sp macro="" textlink="">
      <xdr:nvSpPr>
        <xdr:cNvPr id="84" name="楕円 83"/>
        <xdr:cNvSpPr/>
      </xdr:nvSpPr>
      <xdr:spPr>
        <a:xfrm>
          <a:off x="3746500" y="6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23870</xdr:rowOff>
    </xdr:from>
    <xdr:ext cx="534377" cy="259045"/>
    <xdr:sp macro="" textlink="">
      <xdr:nvSpPr>
        <xdr:cNvPr id="85" name="テキスト ボックス 84"/>
        <xdr:cNvSpPr txBox="1"/>
      </xdr:nvSpPr>
      <xdr:spPr>
        <a:xfrm>
          <a:off x="3530111" y="5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86271</xdr:rowOff>
    </xdr:from>
    <xdr:to>
      <xdr:col>15</xdr:col>
      <xdr:colOff>101600</xdr:colOff>
      <xdr:row>36</xdr:row>
      <xdr:rowOff>16421</xdr:rowOff>
    </xdr:to>
    <xdr:sp macro="" textlink="">
      <xdr:nvSpPr>
        <xdr:cNvPr id="86" name="楕円 85"/>
        <xdr:cNvSpPr/>
      </xdr:nvSpPr>
      <xdr:spPr>
        <a:xfrm>
          <a:off x="2857500" y="6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32948</xdr:rowOff>
    </xdr:from>
    <xdr:ext cx="534377" cy="259045"/>
    <xdr:sp macro="" textlink="">
      <xdr:nvSpPr>
        <xdr:cNvPr id="87" name="テキスト ボックス 86"/>
        <xdr:cNvSpPr txBox="1"/>
      </xdr:nvSpPr>
      <xdr:spPr>
        <a:xfrm>
          <a:off x="2641111" y="58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32126</xdr:rowOff>
    </xdr:from>
    <xdr:to>
      <xdr:col>10</xdr:col>
      <xdr:colOff>165100</xdr:colOff>
      <xdr:row>36</xdr:row>
      <xdr:rowOff>133726</xdr:rowOff>
    </xdr:to>
    <xdr:sp macro="" textlink="">
      <xdr:nvSpPr>
        <xdr:cNvPr id="88" name="楕円 87"/>
        <xdr:cNvSpPr/>
      </xdr:nvSpPr>
      <xdr:spPr>
        <a:xfrm>
          <a:off x="1968500" y="62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150253</xdr:rowOff>
    </xdr:from>
    <xdr:ext cx="534377" cy="259045"/>
    <xdr:sp macro="" textlink="">
      <xdr:nvSpPr>
        <xdr:cNvPr id="89" name="テキスト ボックス 88"/>
        <xdr:cNvSpPr txBox="1"/>
      </xdr:nvSpPr>
      <xdr:spPr>
        <a:xfrm>
          <a:off x="1752111" y="59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19569</xdr:rowOff>
    </xdr:from>
    <xdr:to>
      <xdr:col>6</xdr:col>
      <xdr:colOff>38100</xdr:colOff>
      <xdr:row>36</xdr:row>
      <xdr:rowOff>121169</xdr:rowOff>
    </xdr:to>
    <xdr:sp macro="" textlink="">
      <xdr:nvSpPr>
        <xdr:cNvPr id="90" name="楕円 89"/>
        <xdr:cNvSpPr/>
      </xdr:nvSpPr>
      <xdr:spPr>
        <a:xfrm>
          <a:off x="1079500" y="61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137696</xdr:rowOff>
    </xdr:from>
    <xdr:ext cx="534377" cy="259045"/>
    <xdr:sp macro="" textlink="">
      <xdr:nvSpPr>
        <xdr:cNvPr id="91" name="テキスト ボックス 90"/>
        <xdr:cNvSpPr txBox="1"/>
      </xdr:nvSpPr>
      <xdr:spPr>
        <a:xfrm>
          <a:off x="863111" y="5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4151</xdr:rowOff>
    </xdr:from>
    <xdr:to>
      <xdr:col>24</xdr:col>
      <xdr:colOff>63500</xdr:colOff>
      <xdr:row>57</xdr:row>
      <xdr:rowOff>40346</xdr:rowOff>
    </xdr:to>
    <xdr:cxnSp macro="">
      <xdr:nvCxnSpPr>
        <xdr:cNvPr id="123" name="直線コネクタ 122"/>
        <xdr:cNvCxnSpPr/>
      </xdr:nvCxnSpPr>
      <xdr:spPr>
        <a:xfrm flipV="1">
          <a:off x="3797300" y="977680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40346</xdr:rowOff>
    </xdr:from>
    <xdr:to>
      <xdr:col>19</xdr:col>
      <xdr:colOff>177800</xdr:colOff>
      <xdr:row>57</xdr:row>
      <xdr:rowOff>82714</xdr:rowOff>
    </xdr:to>
    <xdr:cxnSp macro="">
      <xdr:nvCxnSpPr>
        <xdr:cNvPr id="126" name="直線コネクタ 125"/>
        <xdr:cNvCxnSpPr/>
      </xdr:nvCxnSpPr>
      <xdr:spPr>
        <a:xfrm flipV="1">
          <a:off x="2908300" y="9812996"/>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82714</xdr:rowOff>
    </xdr:from>
    <xdr:to>
      <xdr:col>15</xdr:col>
      <xdr:colOff>50800</xdr:colOff>
      <xdr:row>57</xdr:row>
      <xdr:rowOff>89060</xdr:rowOff>
    </xdr:to>
    <xdr:cxnSp macro="">
      <xdr:nvCxnSpPr>
        <xdr:cNvPr id="129" name="直線コネクタ 128"/>
        <xdr:cNvCxnSpPr/>
      </xdr:nvCxnSpPr>
      <xdr:spPr>
        <a:xfrm flipV="1">
          <a:off x="2019300" y="9855364"/>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26721</xdr:rowOff>
    </xdr:from>
    <xdr:to>
      <xdr:col>15</xdr:col>
      <xdr:colOff>101600</xdr:colOff>
      <xdr:row>57</xdr:row>
      <xdr:rowOff>128321</xdr:rowOff>
    </xdr:to>
    <xdr:sp macro="" textlink="">
      <xdr:nvSpPr>
        <xdr:cNvPr id="130" name="フローチャート: 判断 129"/>
        <xdr:cNvSpPr/>
      </xdr:nvSpPr>
      <xdr:spPr>
        <a:xfrm>
          <a:off x="2857500" y="97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144848</xdr:rowOff>
    </xdr:from>
    <xdr:ext cx="534377" cy="259045"/>
    <xdr:sp macro="" textlink="">
      <xdr:nvSpPr>
        <xdr:cNvPr id="131" name="テキスト ボックス 130"/>
        <xdr:cNvSpPr txBox="1"/>
      </xdr:nvSpPr>
      <xdr:spPr>
        <a:xfrm>
          <a:off x="2641111" y="95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89060</xdr:rowOff>
    </xdr:from>
    <xdr:to>
      <xdr:col>10</xdr:col>
      <xdr:colOff>114300</xdr:colOff>
      <xdr:row>57</xdr:row>
      <xdr:rowOff>155811</xdr:rowOff>
    </xdr:to>
    <xdr:cxnSp macro="">
      <xdr:nvCxnSpPr>
        <xdr:cNvPr id="132" name="直線コネクタ 131"/>
        <xdr:cNvCxnSpPr/>
      </xdr:nvCxnSpPr>
      <xdr:spPr>
        <a:xfrm flipV="1">
          <a:off x="1130300" y="9861710"/>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53543</xdr:rowOff>
    </xdr:from>
    <xdr:to>
      <xdr:col>10</xdr:col>
      <xdr:colOff>165100</xdr:colOff>
      <xdr:row>57</xdr:row>
      <xdr:rowOff>155143</xdr:rowOff>
    </xdr:to>
    <xdr:sp macro="" textlink="">
      <xdr:nvSpPr>
        <xdr:cNvPr id="133" name="フローチャート: 判断 132"/>
        <xdr:cNvSpPr/>
      </xdr:nvSpPr>
      <xdr:spPr>
        <a:xfrm>
          <a:off x="1968500" y="982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146270</xdr:rowOff>
    </xdr:from>
    <xdr:ext cx="534377" cy="259045"/>
    <xdr:sp macro="" textlink="">
      <xdr:nvSpPr>
        <xdr:cNvPr id="134" name="テキスト ボックス 133"/>
        <xdr:cNvSpPr txBox="1"/>
      </xdr:nvSpPr>
      <xdr:spPr>
        <a:xfrm>
          <a:off x="1752111" y="99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49494</xdr:rowOff>
    </xdr:from>
    <xdr:to>
      <xdr:col>6</xdr:col>
      <xdr:colOff>38100</xdr:colOff>
      <xdr:row>57</xdr:row>
      <xdr:rowOff>151094</xdr:rowOff>
    </xdr:to>
    <xdr:sp macro="" textlink="">
      <xdr:nvSpPr>
        <xdr:cNvPr id="135" name="フローチャート: 判断 134"/>
        <xdr:cNvSpPr/>
      </xdr:nvSpPr>
      <xdr:spPr>
        <a:xfrm>
          <a:off x="1079500" y="98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167621</xdr:rowOff>
    </xdr:from>
    <xdr:ext cx="534377" cy="259045"/>
    <xdr:sp macro="" textlink="">
      <xdr:nvSpPr>
        <xdr:cNvPr id="136" name="テキスト ボックス 135"/>
        <xdr:cNvSpPr txBox="1"/>
      </xdr:nvSpPr>
      <xdr:spPr>
        <a:xfrm>
          <a:off x="863111" y="95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124801</xdr:rowOff>
    </xdr:from>
    <xdr:to>
      <xdr:col>24</xdr:col>
      <xdr:colOff>114300</xdr:colOff>
      <xdr:row>57</xdr:row>
      <xdr:rowOff>54951</xdr:rowOff>
    </xdr:to>
    <xdr:sp macro="" textlink="">
      <xdr:nvSpPr>
        <xdr:cNvPr id="142" name="楕円 141"/>
        <xdr:cNvSpPr/>
      </xdr:nvSpPr>
      <xdr:spPr>
        <a:xfrm>
          <a:off x="4584700" y="97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103228</xdr:rowOff>
    </xdr:from>
    <xdr:ext cx="534377" cy="259045"/>
    <xdr:sp macro="" textlink="">
      <xdr:nvSpPr>
        <xdr:cNvPr id="143" name="物件費該当値テキスト"/>
        <xdr:cNvSpPr txBox="1"/>
      </xdr:nvSpPr>
      <xdr:spPr>
        <a:xfrm>
          <a:off x="4686300" y="97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160996</xdr:rowOff>
    </xdr:from>
    <xdr:to>
      <xdr:col>20</xdr:col>
      <xdr:colOff>38100</xdr:colOff>
      <xdr:row>57</xdr:row>
      <xdr:rowOff>91146</xdr:rowOff>
    </xdr:to>
    <xdr:sp macro="" textlink="">
      <xdr:nvSpPr>
        <xdr:cNvPr id="144" name="楕円 143"/>
        <xdr:cNvSpPr/>
      </xdr:nvSpPr>
      <xdr:spPr>
        <a:xfrm>
          <a:off x="3746500" y="97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82273</xdr:rowOff>
    </xdr:from>
    <xdr:ext cx="534377" cy="259045"/>
    <xdr:sp macro="" textlink="">
      <xdr:nvSpPr>
        <xdr:cNvPr id="145" name="テキスト ボックス 144"/>
        <xdr:cNvSpPr txBox="1"/>
      </xdr:nvSpPr>
      <xdr:spPr>
        <a:xfrm>
          <a:off x="3530111" y="985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31914</xdr:rowOff>
    </xdr:from>
    <xdr:to>
      <xdr:col>15</xdr:col>
      <xdr:colOff>101600</xdr:colOff>
      <xdr:row>57</xdr:row>
      <xdr:rowOff>133514</xdr:rowOff>
    </xdr:to>
    <xdr:sp macro="" textlink="">
      <xdr:nvSpPr>
        <xdr:cNvPr id="146" name="楕円 145"/>
        <xdr:cNvSpPr/>
      </xdr:nvSpPr>
      <xdr:spPr>
        <a:xfrm>
          <a:off x="28575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124641</xdr:rowOff>
    </xdr:from>
    <xdr:ext cx="534377" cy="259045"/>
    <xdr:sp macro="" textlink="">
      <xdr:nvSpPr>
        <xdr:cNvPr id="147" name="テキスト ボックス 146"/>
        <xdr:cNvSpPr txBox="1"/>
      </xdr:nvSpPr>
      <xdr:spPr>
        <a:xfrm>
          <a:off x="2641111" y="98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38260</xdr:rowOff>
    </xdr:from>
    <xdr:to>
      <xdr:col>10</xdr:col>
      <xdr:colOff>165100</xdr:colOff>
      <xdr:row>57</xdr:row>
      <xdr:rowOff>139860</xdr:rowOff>
    </xdr:to>
    <xdr:sp macro="" textlink="">
      <xdr:nvSpPr>
        <xdr:cNvPr id="148" name="楕円 147"/>
        <xdr:cNvSpPr/>
      </xdr:nvSpPr>
      <xdr:spPr>
        <a:xfrm>
          <a:off x="1968500" y="98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156387</xdr:rowOff>
    </xdr:from>
    <xdr:ext cx="534377" cy="259045"/>
    <xdr:sp macro="" textlink="">
      <xdr:nvSpPr>
        <xdr:cNvPr id="149" name="テキスト ボックス 148"/>
        <xdr:cNvSpPr txBox="1"/>
      </xdr:nvSpPr>
      <xdr:spPr>
        <a:xfrm>
          <a:off x="1752111" y="95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105011</xdr:rowOff>
    </xdr:from>
    <xdr:to>
      <xdr:col>6</xdr:col>
      <xdr:colOff>38100</xdr:colOff>
      <xdr:row>58</xdr:row>
      <xdr:rowOff>35161</xdr:rowOff>
    </xdr:to>
    <xdr:sp macro="" textlink="">
      <xdr:nvSpPr>
        <xdr:cNvPr id="150" name="楕円 149"/>
        <xdr:cNvSpPr/>
      </xdr:nvSpPr>
      <xdr:spPr>
        <a:xfrm>
          <a:off x="1079500" y="98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26288</xdr:rowOff>
    </xdr:from>
    <xdr:ext cx="534377" cy="259045"/>
    <xdr:sp macro="" textlink="">
      <xdr:nvSpPr>
        <xdr:cNvPr id="151" name="テキスト ボックス 150"/>
        <xdr:cNvSpPr txBox="1"/>
      </xdr:nvSpPr>
      <xdr:spPr>
        <a:xfrm>
          <a:off x="863111" y="99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5169</xdr:rowOff>
    </xdr:from>
    <xdr:to>
      <xdr:col>24</xdr:col>
      <xdr:colOff>63500</xdr:colOff>
      <xdr:row>74</xdr:row>
      <xdr:rowOff>82893</xdr:rowOff>
    </xdr:to>
    <xdr:cxnSp macro="">
      <xdr:nvCxnSpPr>
        <xdr:cNvPr id="176" name="直線コネクタ 175"/>
        <xdr:cNvCxnSpPr/>
      </xdr:nvCxnSpPr>
      <xdr:spPr>
        <a:xfrm>
          <a:off x="3797300" y="12521019"/>
          <a:ext cx="8382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114611</xdr:rowOff>
    </xdr:from>
    <xdr:to>
      <xdr:col>19</xdr:col>
      <xdr:colOff>177800</xdr:colOff>
      <xdr:row>73</xdr:row>
      <xdr:rowOff>5169</xdr:rowOff>
    </xdr:to>
    <xdr:cxnSp macro="">
      <xdr:nvCxnSpPr>
        <xdr:cNvPr id="179" name="直線コネクタ 178"/>
        <xdr:cNvCxnSpPr/>
      </xdr:nvCxnSpPr>
      <xdr:spPr>
        <a:xfrm>
          <a:off x="2908300" y="12459011"/>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114611</xdr:rowOff>
    </xdr:from>
    <xdr:to>
      <xdr:col>15</xdr:col>
      <xdr:colOff>50800</xdr:colOff>
      <xdr:row>75</xdr:row>
      <xdr:rowOff>96095</xdr:rowOff>
    </xdr:to>
    <xdr:cxnSp macro="">
      <xdr:nvCxnSpPr>
        <xdr:cNvPr id="182" name="直線コネクタ 181"/>
        <xdr:cNvCxnSpPr/>
      </xdr:nvCxnSpPr>
      <xdr:spPr>
        <a:xfrm flipV="1">
          <a:off x="2019300" y="12459011"/>
          <a:ext cx="889000" cy="4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85585</xdr:rowOff>
    </xdr:from>
    <xdr:to>
      <xdr:col>15</xdr:col>
      <xdr:colOff>101600</xdr:colOff>
      <xdr:row>77</xdr:row>
      <xdr:rowOff>15735</xdr:rowOff>
    </xdr:to>
    <xdr:sp macro="" textlink="">
      <xdr:nvSpPr>
        <xdr:cNvPr id="183" name="フローチャート: 判断 182"/>
        <xdr:cNvSpPr/>
      </xdr:nvSpPr>
      <xdr:spPr>
        <a:xfrm>
          <a:off x="28575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6862</xdr:rowOff>
    </xdr:from>
    <xdr:ext cx="469744" cy="259045"/>
    <xdr:sp macro="" textlink="">
      <xdr:nvSpPr>
        <xdr:cNvPr id="184" name="テキスト ボックス 183"/>
        <xdr:cNvSpPr txBox="1"/>
      </xdr:nvSpPr>
      <xdr:spPr>
        <a:xfrm>
          <a:off x="2673428" y="132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96095</xdr:rowOff>
    </xdr:from>
    <xdr:to>
      <xdr:col>10</xdr:col>
      <xdr:colOff>114300</xdr:colOff>
      <xdr:row>75</xdr:row>
      <xdr:rowOff>103639</xdr:rowOff>
    </xdr:to>
    <xdr:cxnSp macro="">
      <xdr:nvCxnSpPr>
        <xdr:cNvPr id="185" name="直線コネクタ 184"/>
        <xdr:cNvCxnSpPr/>
      </xdr:nvCxnSpPr>
      <xdr:spPr>
        <a:xfrm flipV="1">
          <a:off x="1130300" y="129548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111361</xdr:rowOff>
    </xdr:from>
    <xdr:to>
      <xdr:col>10</xdr:col>
      <xdr:colOff>165100</xdr:colOff>
      <xdr:row>77</xdr:row>
      <xdr:rowOff>41511</xdr:rowOff>
    </xdr:to>
    <xdr:sp macro="" textlink="">
      <xdr:nvSpPr>
        <xdr:cNvPr id="186" name="フローチャート: 判断 185"/>
        <xdr:cNvSpPr/>
      </xdr:nvSpPr>
      <xdr:spPr>
        <a:xfrm>
          <a:off x="1968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32638</xdr:rowOff>
    </xdr:from>
    <xdr:ext cx="469744" cy="259045"/>
    <xdr:sp macro="" textlink="">
      <xdr:nvSpPr>
        <xdr:cNvPr id="187" name="テキスト ボックス 186"/>
        <xdr:cNvSpPr txBox="1"/>
      </xdr:nvSpPr>
      <xdr:spPr>
        <a:xfrm>
          <a:off x="1784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104845</xdr:rowOff>
    </xdr:from>
    <xdr:to>
      <xdr:col>6</xdr:col>
      <xdr:colOff>38100</xdr:colOff>
      <xdr:row>77</xdr:row>
      <xdr:rowOff>34995</xdr:rowOff>
    </xdr:to>
    <xdr:sp macro="" textlink="">
      <xdr:nvSpPr>
        <xdr:cNvPr id="188" name="フローチャート: 判断 187"/>
        <xdr:cNvSpPr/>
      </xdr:nvSpPr>
      <xdr:spPr>
        <a:xfrm>
          <a:off x="1079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26122</xdr:rowOff>
    </xdr:from>
    <xdr:ext cx="469744" cy="259045"/>
    <xdr:sp macro="" textlink="">
      <xdr:nvSpPr>
        <xdr:cNvPr id="189" name="テキスト ボックス 188"/>
        <xdr:cNvSpPr txBox="1"/>
      </xdr:nvSpPr>
      <xdr:spPr>
        <a:xfrm>
          <a:off x="895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32093</xdr:rowOff>
    </xdr:from>
    <xdr:to>
      <xdr:col>24</xdr:col>
      <xdr:colOff>114300</xdr:colOff>
      <xdr:row>74</xdr:row>
      <xdr:rowOff>133693</xdr:rowOff>
    </xdr:to>
    <xdr:sp macro="" textlink="">
      <xdr:nvSpPr>
        <xdr:cNvPr id="195" name="楕円 194"/>
        <xdr:cNvSpPr/>
      </xdr:nvSpPr>
      <xdr:spPr>
        <a:xfrm>
          <a:off x="4584700" y="127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54970</xdr:rowOff>
    </xdr:from>
    <xdr:ext cx="534377" cy="259045"/>
    <xdr:sp macro="" textlink="">
      <xdr:nvSpPr>
        <xdr:cNvPr id="196" name="維持補修費該当値テキスト"/>
        <xdr:cNvSpPr txBox="1"/>
      </xdr:nvSpPr>
      <xdr:spPr>
        <a:xfrm>
          <a:off x="4686300" y="125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125819</xdr:rowOff>
    </xdr:from>
    <xdr:to>
      <xdr:col>20</xdr:col>
      <xdr:colOff>38100</xdr:colOff>
      <xdr:row>73</xdr:row>
      <xdr:rowOff>55969</xdr:rowOff>
    </xdr:to>
    <xdr:sp macro="" textlink="">
      <xdr:nvSpPr>
        <xdr:cNvPr id="197" name="楕円 196"/>
        <xdr:cNvSpPr/>
      </xdr:nvSpPr>
      <xdr:spPr>
        <a:xfrm>
          <a:off x="3746500" y="124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72496</xdr:rowOff>
    </xdr:from>
    <xdr:ext cx="534377" cy="259045"/>
    <xdr:sp macro="" textlink="">
      <xdr:nvSpPr>
        <xdr:cNvPr id="198" name="テキスト ボックス 197"/>
        <xdr:cNvSpPr txBox="1"/>
      </xdr:nvSpPr>
      <xdr:spPr>
        <a:xfrm>
          <a:off x="3530111" y="122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63811</xdr:rowOff>
    </xdr:from>
    <xdr:to>
      <xdr:col>15</xdr:col>
      <xdr:colOff>101600</xdr:colOff>
      <xdr:row>72</xdr:row>
      <xdr:rowOff>165411</xdr:rowOff>
    </xdr:to>
    <xdr:sp macro="" textlink="">
      <xdr:nvSpPr>
        <xdr:cNvPr id="199" name="楕円 198"/>
        <xdr:cNvSpPr/>
      </xdr:nvSpPr>
      <xdr:spPr>
        <a:xfrm>
          <a:off x="2857500" y="124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10488</xdr:rowOff>
    </xdr:from>
    <xdr:ext cx="534377" cy="259045"/>
    <xdr:sp macro="" textlink="">
      <xdr:nvSpPr>
        <xdr:cNvPr id="200" name="テキスト ボックス 199"/>
        <xdr:cNvSpPr txBox="1"/>
      </xdr:nvSpPr>
      <xdr:spPr>
        <a:xfrm>
          <a:off x="2641111" y="121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45295</xdr:rowOff>
    </xdr:from>
    <xdr:to>
      <xdr:col>10</xdr:col>
      <xdr:colOff>165100</xdr:colOff>
      <xdr:row>75</xdr:row>
      <xdr:rowOff>146895</xdr:rowOff>
    </xdr:to>
    <xdr:sp macro="" textlink="">
      <xdr:nvSpPr>
        <xdr:cNvPr id="201" name="楕円 200"/>
        <xdr:cNvSpPr/>
      </xdr:nvSpPr>
      <xdr:spPr>
        <a:xfrm>
          <a:off x="1968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163422</xdr:rowOff>
    </xdr:from>
    <xdr:ext cx="469744" cy="259045"/>
    <xdr:sp macro="" textlink="">
      <xdr:nvSpPr>
        <xdr:cNvPr id="202" name="テキスト ボックス 201"/>
        <xdr:cNvSpPr txBox="1"/>
      </xdr:nvSpPr>
      <xdr:spPr>
        <a:xfrm>
          <a:off x="1784428" y="126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52839</xdr:rowOff>
    </xdr:from>
    <xdr:to>
      <xdr:col>6</xdr:col>
      <xdr:colOff>38100</xdr:colOff>
      <xdr:row>75</xdr:row>
      <xdr:rowOff>154439</xdr:rowOff>
    </xdr:to>
    <xdr:sp macro="" textlink="">
      <xdr:nvSpPr>
        <xdr:cNvPr id="203" name="楕円 202"/>
        <xdr:cNvSpPr/>
      </xdr:nvSpPr>
      <xdr:spPr>
        <a:xfrm>
          <a:off x="1079500" y="129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170966</xdr:rowOff>
    </xdr:from>
    <xdr:ext cx="469744" cy="259045"/>
    <xdr:sp macro="" textlink="">
      <xdr:nvSpPr>
        <xdr:cNvPr id="204" name="テキスト ボックス 203"/>
        <xdr:cNvSpPr txBox="1"/>
      </xdr:nvSpPr>
      <xdr:spPr>
        <a:xfrm>
          <a:off x="895428" y="1268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72740</xdr:rowOff>
    </xdr:from>
    <xdr:to>
      <xdr:col>24</xdr:col>
      <xdr:colOff>63500</xdr:colOff>
      <xdr:row>94</xdr:row>
      <xdr:rowOff>135510</xdr:rowOff>
    </xdr:to>
    <xdr:cxnSp macro="">
      <xdr:nvCxnSpPr>
        <xdr:cNvPr id="234" name="直線コネクタ 233"/>
        <xdr:cNvCxnSpPr/>
      </xdr:nvCxnSpPr>
      <xdr:spPr>
        <a:xfrm>
          <a:off x="3797300" y="16017590"/>
          <a:ext cx="838200" cy="2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72740</xdr:rowOff>
    </xdr:from>
    <xdr:to>
      <xdr:col>19</xdr:col>
      <xdr:colOff>177800</xdr:colOff>
      <xdr:row>95</xdr:row>
      <xdr:rowOff>43250</xdr:rowOff>
    </xdr:to>
    <xdr:cxnSp macro="">
      <xdr:nvCxnSpPr>
        <xdr:cNvPr id="237" name="直線コネクタ 236"/>
        <xdr:cNvCxnSpPr/>
      </xdr:nvCxnSpPr>
      <xdr:spPr>
        <a:xfrm flipV="1">
          <a:off x="2908300" y="16017590"/>
          <a:ext cx="889000" cy="3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43250</xdr:rowOff>
    </xdr:from>
    <xdr:to>
      <xdr:col>15</xdr:col>
      <xdr:colOff>50800</xdr:colOff>
      <xdr:row>96</xdr:row>
      <xdr:rowOff>9074</xdr:rowOff>
    </xdr:to>
    <xdr:cxnSp macro="">
      <xdr:nvCxnSpPr>
        <xdr:cNvPr id="240" name="直線コネクタ 239"/>
        <xdr:cNvCxnSpPr/>
      </xdr:nvCxnSpPr>
      <xdr:spPr>
        <a:xfrm flipV="1">
          <a:off x="2019300" y="16331000"/>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167176</xdr:rowOff>
    </xdr:from>
    <xdr:to>
      <xdr:col>15</xdr:col>
      <xdr:colOff>101600</xdr:colOff>
      <xdr:row>95</xdr:row>
      <xdr:rowOff>97326</xdr:rowOff>
    </xdr:to>
    <xdr:sp macro="" textlink="">
      <xdr:nvSpPr>
        <xdr:cNvPr id="241" name="フローチャート: 判断 240"/>
        <xdr:cNvSpPr/>
      </xdr:nvSpPr>
      <xdr:spPr>
        <a:xfrm>
          <a:off x="2857500" y="1628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88453</xdr:rowOff>
    </xdr:from>
    <xdr:ext cx="534377" cy="259045"/>
    <xdr:sp macro="" textlink="">
      <xdr:nvSpPr>
        <xdr:cNvPr id="242" name="テキスト ボックス 241"/>
        <xdr:cNvSpPr txBox="1"/>
      </xdr:nvSpPr>
      <xdr:spPr>
        <a:xfrm>
          <a:off x="2641111" y="163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9074</xdr:rowOff>
    </xdr:from>
    <xdr:to>
      <xdr:col>10</xdr:col>
      <xdr:colOff>114300</xdr:colOff>
      <xdr:row>96</xdr:row>
      <xdr:rowOff>55804</xdr:rowOff>
    </xdr:to>
    <xdr:cxnSp macro="">
      <xdr:nvCxnSpPr>
        <xdr:cNvPr id="243" name="直線コネクタ 242"/>
        <xdr:cNvCxnSpPr/>
      </xdr:nvCxnSpPr>
      <xdr:spPr>
        <a:xfrm flipV="1">
          <a:off x="1130300" y="16468274"/>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78690</xdr:rowOff>
    </xdr:from>
    <xdr:to>
      <xdr:col>10</xdr:col>
      <xdr:colOff>165100</xdr:colOff>
      <xdr:row>96</xdr:row>
      <xdr:rowOff>8840</xdr:rowOff>
    </xdr:to>
    <xdr:sp macro="" textlink="">
      <xdr:nvSpPr>
        <xdr:cNvPr id="244" name="フローチャート: 判断 243"/>
        <xdr:cNvSpPr/>
      </xdr:nvSpPr>
      <xdr:spPr>
        <a:xfrm>
          <a:off x="1968500" y="1636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25367</xdr:rowOff>
    </xdr:from>
    <xdr:ext cx="534377" cy="259045"/>
    <xdr:sp macro="" textlink="">
      <xdr:nvSpPr>
        <xdr:cNvPr id="245" name="テキスト ボックス 244"/>
        <xdr:cNvSpPr txBox="1"/>
      </xdr:nvSpPr>
      <xdr:spPr>
        <a:xfrm>
          <a:off x="1752111" y="161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147269</xdr:rowOff>
    </xdr:from>
    <xdr:to>
      <xdr:col>6</xdr:col>
      <xdr:colOff>38100</xdr:colOff>
      <xdr:row>96</xdr:row>
      <xdr:rowOff>77419</xdr:rowOff>
    </xdr:to>
    <xdr:sp macro="" textlink="">
      <xdr:nvSpPr>
        <xdr:cNvPr id="246" name="フローチャート: 判断 245"/>
        <xdr:cNvSpPr/>
      </xdr:nvSpPr>
      <xdr:spPr>
        <a:xfrm>
          <a:off x="10795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93946</xdr:rowOff>
    </xdr:from>
    <xdr:ext cx="534377" cy="259045"/>
    <xdr:sp macro="" textlink="">
      <xdr:nvSpPr>
        <xdr:cNvPr id="247" name="テキスト ボックス 246"/>
        <xdr:cNvSpPr txBox="1"/>
      </xdr:nvSpPr>
      <xdr:spPr>
        <a:xfrm>
          <a:off x="863111" y="16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84710</xdr:rowOff>
    </xdr:from>
    <xdr:to>
      <xdr:col>24</xdr:col>
      <xdr:colOff>114300</xdr:colOff>
      <xdr:row>95</xdr:row>
      <xdr:rowOff>14860</xdr:rowOff>
    </xdr:to>
    <xdr:sp macro="" textlink="">
      <xdr:nvSpPr>
        <xdr:cNvPr id="253" name="楕円 252"/>
        <xdr:cNvSpPr/>
      </xdr:nvSpPr>
      <xdr:spPr>
        <a:xfrm>
          <a:off x="4584700" y="162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107587</xdr:rowOff>
    </xdr:from>
    <xdr:ext cx="534377" cy="259045"/>
    <xdr:sp macro="" textlink="">
      <xdr:nvSpPr>
        <xdr:cNvPr id="254" name="扶助費該当値テキスト"/>
        <xdr:cNvSpPr txBox="1"/>
      </xdr:nvSpPr>
      <xdr:spPr>
        <a:xfrm>
          <a:off x="4686300" y="160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21940</xdr:rowOff>
    </xdr:from>
    <xdr:to>
      <xdr:col>20</xdr:col>
      <xdr:colOff>38100</xdr:colOff>
      <xdr:row>93</xdr:row>
      <xdr:rowOff>123540</xdr:rowOff>
    </xdr:to>
    <xdr:sp macro="" textlink="">
      <xdr:nvSpPr>
        <xdr:cNvPr id="255" name="楕円 254"/>
        <xdr:cNvSpPr/>
      </xdr:nvSpPr>
      <xdr:spPr>
        <a:xfrm>
          <a:off x="3746500" y="159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140067</xdr:rowOff>
    </xdr:from>
    <xdr:ext cx="534377" cy="259045"/>
    <xdr:sp macro="" textlink="">
      <xdr:nvSpPr>
        <xdr:cNvPr id="256" name="テキスト ボックス 255"/>
        <xdr:cNvSpPr txBox="1"/>
      </xdr:nvSpPr>
      <xdr:spPr>
        <a:xfrm>
          <a:off x="3530111" y="157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163900</xdr:rowOff>
    </xdr:from>
    <xdr:to>
      <xdr:col>15</xdr:col>
      <xdr:colOff>101600</xdr:colOff>
      <xdr:row>95</xdr:row>
      <xdr:rowOff>94050</xdr:rowOff>
    </xdr:to>
    <xdr:sp macro="" textlink="">
      <xdr:nvSpPr>
        <xdr:cNvPr id="257" name="楕円 256"/>
        <xdr:cNvSpPr/>
      </xdr:nvSpPr>
      <xdr:spPr>
        <a:xfrm>
          <a:off x="2857500" y="162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110577</xdr:rowOff>
    </xdr:from>
    <xdr:ext cx="534377" cy="259045"/>
    <xdr:sp macro="" textlink="">
      <xdr:nvSpPr>
        <xdr:cNvPr id="258" name="テキスト ボックス 257"/>
        <xdr:cNvSpPr txBox="1"/>
      </xdr:nvSpPr>
      <xdr:spPr>
        <a:xfrm>
          <a:off x="2641111" y="160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129724</xdr:rowOff>
    </xdr:from>
    <xdr:to>
      <xdr:col>10</xdr:col>
      <xdr:colOff>165100</xdr:colOff>
      <xdr:row>96</xdr:row>
      <xdr:rowOff>59874</xdr:rowOff>
    </xdr:to>
    <xdr:sp macro="" textlink="">
      <xdr:nvSpPr>
        <xdr:cNvPr id="259" name="楕円 258"/>
        <xdr:cNvSpPr/>
      </xdr:nvSpPr>
      <xdr:spPr>
        <a:xfrm>
          <a:off x="1968500" y="164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51001</xdr:rowOff>
    </xdr:from>
    <xdr:ext cx="534377" cy="259045"/>
    <xdr:sp macro="" textlink="">
      <xdr:nvSpPr>
        <xdr:cNvPr id="260" name="テキスト ボックス 259"/>
        <xdr:cNvSpPr txBox="1"/>
      </xdr:nvSpPr>
      <xdr:spPr>
        <a:xfrm>
          <a:off x="1752111" y="165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5004</xdr:rowOff>
    </xdr:from>
    <xdr:to>
      <xdr:col>6</xdr:col>
      <xdr:colOff>38100</xdr:colOff>
      <xdr:row>96</xdr:row>
      <xdr:rowOff>106604</xdr:rowOff>
    </xdr:to>
    <xdr:sp macro="" textlink="">
      <xdr:nvSpPr>
        <xdr:cNvPr id="261" name="楕円 260"/>
        <xdr:cNvSpPr/>
      </xdr:nvSpPr>
      <xdr:spPr>
        <a:xfrm>
          <a:off x="1079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97731</xdr:rowOff>
    </xdr:from>
    <xdr:ext cx="534377" cy="259045"/>
    <xdr:sp macro="" textlink="">
      <xdr:nvSpPr>
        <xdr:cNvPr id="262" name="テキスト ボックス 261"/>
        <xdr:cNvSpPr txBox="1"/>
      </xdr:nvSpPr>
      <xdr:spPr>
        <a:xfrm>
          <a:off x="863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51983</xdr:rowOff>
    </xdr:from>
    <xdr:to>
      <xdr:col>55</xdr:col>
      <xdr:colOff>0</xdr:colOff>
      <xdr:row>37</xdr:row>
      <xdr:rowOff>100642</xdr:rowOff>
    </xdr:to>
    <xdr:cxnSp macro="">
      <xdr:nvCxnSpPr>
        <xdr:cNvPr id="294" name="直線コネクタ 293"/>
        <xdr:cNvCxnSpPr/>
      </xdr:nvCxnSpPr>
      <xdr:spPr>
        <a:xfrm>
          <a:off x="9639300" y="6395633"/>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157945</xdr:rowOff>
    </xdr:from>
    <xdr:to>
      <xdr:col>50</xdr:col>
      <xdr:colOff>114300</xdr:colOff>
      <xdr:row>37</xdr:row>
      <xdr:rowOff>51983</xdr:rowOff>
    </xdr:to>
    <xdr:cxnSp macro="">
      <xdr:nvCxnSpPr>
        <xdr:cNvPr id="297" name="直線コネクタ 296"/>
        <xdr:cNvCxnSpPr/>
      </xdr:nvCxnSpPr>
      <xdr:spPr>
        <a:xfrm>
          <a:off x="8750300" y="5644345"/>
          <a:ext cx="889000" cy="7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157945</xdr:rowOff>
    </xdr:from>
    <xdr:to>
      <xdr:col>45</xdr:col>
      <xdr:colOff>177800</xdr:colOff>
      <xdr:row>39</xdr:row>
      <xdr:rowOff>50938</xdr:rowOff>
    </xdr:to>
    <xdr:cxnSp macro="">
      <xdr:nvCxnSpPr>
        <xdr:cNvPr id="300" name="直線コネクタ 299"/>
        <xdr:cNvCxnSpPr/>
      </xdr:nvCxnSpPr>
      <xdr:spPr>
        <a:xfrm flipV="1">
          <a:off x="7861300" y="5644345"/>
          <a:ext cx="889000" cy="109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13120</xdr:rowOff>
    </xdr:from>
    <xdr:ext cx="599010" cy="259045"/>
    <xdr:sp macro="" textlink="">
      <xdr:nvSpPr>
        <xdr:cNvPr id="302" name="テキスト ボックス 301"/>
        <xdr:cNvSpPr txBox="1"/>
      </xdr:nvSpPr>
      <xdr:spPr>
        <a:xfrm>
          <a:off x="8450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23462</xdr:rowOff>
    </xdr:from>
    <xdr:to>
      <xdr:col>41</xdr:col>
      <xdr:colOff>50800</xdr:colOff>
      <xdr:row>39</xdr:row>
      <xdr:rowOff>50938</xdr:rowOff>
    </xdr:to>
    <xdr:cxnSp macro="">
      <xdr:nvCxnSpPr>
        <xdr:cNvPr id="303" name="直線コネクタ 302"/>
        <xdr:cNvCxnSpPr/>
      </xdr:nvCxnSpPr>
      <xdr:spPr>
        <a:xfrm>
          <a:off x="6972300" y="6710012"/>
          <a:ext cx="8890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168655</xdr:rowOff>
    </xdr:from>
    <xdr:ext cx="534377" cy="259045"/>
    <xdr:sp macro="" textlink="">
      <xdr:nvSpPr>
        <xdr:cNvPr id="305" name="テキスト ボックス 304"/>
        <xdr:cNvSpPr txBox="1"/>
      </xdr:nvSpPr>
      <xdr:spPr>
        <a:xfrm>
          <a:off x="7594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3062</xdr:rowOff>
    </xdr:from>
    <xdr:ext cx="534377" cy="259045"/>
    <xdr:sp macro="" textlink="">
      <xdr:nvSpPr>
        <xdr:cNvPr id="307" name="テキスト ボックス 306"/>
        <xdr:cNvSpPr txBox="1"/>
      </xdr:nvSpPr>
      <xdr:spPr>
        <a:xfrm>
          <a:off x="6705111" y="63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49842</xdr:rowOff>
    </xdr:from>
    <xdr:to>
      <xdr:col>55</xdr:col>
      <xdr:colOff>50800</xdr:colOff>
      <xdr:row>37</xdr:row>
      <xdr:rowOff>151442</xdr:rowOff>
    </xdr:to>
    <xdr:sp macro="" textlink="">
      <xdr:nvSpPr>
        <xdr:cNvPr id="313" name="楕円 312"/>
        <xdr:cNvSpPr/>
      </xdr:nvSpPr>
      <xdr:spPr>
        <a:xfrm>
          <a:off x="10426700" y="63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28269</xdr:rowOff>
    </xdr:from>
    <xdr:ext cx="534377" cy="259045"/>
    <xdr:sp macro="" textlink="">
      <xdr:nvSpPr>
        <xdr:cNvPr id="314" name="補助費等該当値テキスト"/>
        <xdr:cNvSpPr txBox="1"/>
      </xdr:nvSpPr>
      <xdr:spPr>
        <a:xfrm>
          <a:off x="10528300" y="63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1183</xdr:rowOff>
    </xdr:from>
    <xdr:to>
      <xdr:col>50</xdr:col>
      <xdr:colOff>165100</xdr:colOff>
      <xdr:row>37</xdr:row>
      <xdr:rowOff>102783</xdr:rowOff>
    </xdr:to>
    <xdr:sp macro="" textlink="">
      <xdr:nvSpPr>
        <xdr:cNvPr id="315" name="楕円 314"/>
        <xdr:cNvSpPr/>
      </xdr:nvSpPr>
      <xdr:spPr>
        <a:xfrm>
          <a:off x="9588500" y="63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119310</xdr:rowOff>
    </xdr:from>
    <xdr:ext cx="534377" cy="259045"/>
    <xdr:sp macro="" textlink="">
      <xdr:nvSpPr>
        <xdr:cNvPr id="316" name="テキスト ボックス 315"/>
        <xdr:cNvSpPr txBox="1"/>
      </xdr:nvSpPr>
      <xdr:spPr>
        <a:xfrm>
          <a:off x="9372111" y="61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107145</xdr:rowOff>
    </xdr:from>
    <xdr:to>
      <xdr:col>46</xdr:col>
      <xdr:colOff>38100</xdr:colOff>
      <xdr:row>33</xdr:row>
      <xdr:rowOff>37295</xdr:rowOff>
    </xdr:to>
    <xdr:sp macro="" textlink="">
      <xdr:nvSpPr>
        <xdr:cNvPr id="317" name="楕円 316"/>
        <xdr:cNvSpPr/>
      </xdr:nvSpPr>
      <xdr:spPr>
        <a:xfrm>
          <a:off x="8699500" y="55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28422</xdr:rowOff>
    </xdr:from>
    <xdr:ext cx="599010" cy="259045"/>
    <xdr:sp macro="" textlink="">
      <xdr:nvSpPr>
        <xdr:cNvPr id="318" name="テキスト ボックス 317"/>
        <xdr:cNvSpPr txBox="1"/>
      </xdr:nvSpPr>
      <xdr:spPr>
        <a:xfrm>
          <a:off x="8450795" y="568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138</xdr:rowOff>
    </xdr:from>
    <xdr:to>
      <xdr:col>41</xdr:col>
      <xdr:colOff>101600</xdr:colOff>
      <xdr:row>39</xdr:row>
      <xdr:rowOff>101738</xdr:rowOff>
    </xdr:to>
    <xdr:sp macro="" textlink="">
      <xdr:nvSpPr>
        <xdr:cNvPr id="319" name="楕円 318"/>
        <xdr:cNvSpPr/>
      </xdr:nvSpPr>
      <xdr:spPr>
        <a:xfrm>
          <a:off x="7810500" y="66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92865</xdr:rowOff>
    </xdr:from>
    <xdr:ext cx="534377" cy="259045"/>
    <xdr:sp macro="" textlink="">
      <xdr:nvSpPr>
        <xdr:cNvPr id="320" name="テキスト ボックス 319"/>
        <xdr:cNvSpPr txBox="1"/>
      </xdr:nvSpPr>
      <xdr:spPr>
        <a:xfrm>
          <a:off x="7594111" y="677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144112</xdr:rowOff>
    </xdr:from>
    <xdr:to>
      <xdr:col>36</xdr:col>
      <xdr:colOff>165100</xdr:colOff>
      <xdr:row>39</xdr:row>
      <xdr:rowOff>74262</xdr:rowOff>
    </xdr:to>
    <xdr:sp macro="" textlink="">
      <xdr:nvSpPr>
        <xdr:cNvPr id="321" name="楕円 320"/>
        <xdr:cNvSpPr/>
      </xdr:nvSpPr>
      <xdr:spPr>
        <a:xfrm>
          <a:off x="6921500" y="6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65389</xdr:rowOff>
    </xdr:from>
    <xdr:ext cx="534377" cy="259045"/>
    <xdr:sp macro="" textlink="">
      <xdr:nvSpPr>
        <xdr:cNvPr id="322" name="テキスト ボックス 321"/>
        <xdr:cNvSpPr txBox="1"/>
      </xdr:nvSpPr>
      <xdr:spPr>
        <a:xfrm>
          <a:off x="6705111" y="67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97703</xdr:rowOff>
    </xdr:from>
    <xdr:to>
      <xdr:col>55</xdr:col>
      <xdr:colOff>0</xdr:colOff>
      <xdr:row>56</xdr:row>
      <xdr:rowOff>59429</xdr:rowOff>
    </xdr:to>
    <xdr:cxnSp macro="">
      <xdr:nvCxnSpPr>
        <xdr:cNvPr id="353" name="直線コネクタ 352"/>
        <xdr:cNvCxnSpPr/>
      </xdr:nvCxnSpPr>
      <xdr:spPr>
        <a:xfrm>
          <a:off x="9639300" y="9527453"/>
          <a:ext cx="8382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31387</xdr:rowOff>
    </xdr:from>
    <xdr:to>
      <xdr:col>50</xdr:col>
      <xdr:colOff>114300</xdr:colOff>
      <xdr:row>55</xdr:row>
      <xdr:rowOff>97703</xdr:rowOff>
    </xdr:to>
    <xdr:cxnSp macro="">
      <xdr:nvCxnSpPr>
        <xdr:cNvPr id="356" name="直線コネクタ 355"/>
        <xdr:cNvCxnSpPr/>
      </xdr:nvCxnSpPr>
      <xdr:spPr>
        <a:xfrm>
          <a:off x="8750300" y="9461137"/>
          <a:ext cx="889000" cy="6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134062</xdr:rowOff>
    </xdr:from>
    <xdr:to>
      <xdr:col>45</xdr:col>
      <xdr:colOff>177800</xdr:colOff>
      <xdr:row>55</xdr:row>
      <xdr:rowOff>31387</xdr:rowOff>
    </xdr:to>
    <xdr:cxnSp macro="">
      <xdr:nvCxnSpPr>
        <xdr:cNvPr id="359" name="直線コネクタ 358"/>
        <xdr:cNvCxnSpPr/>
      </xdr:nvCxnSpPr>
      <xdr:spPr>
        <a:xfrm>
          <a:off x="7861300" y="9392362"/>
          <a:ext cx="889000" cy="6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167081</xdr:rowOff>
    </xdr:from>
    <xdr:to>
      <xdr:col>46</xdr:col>
      <xdr:colOff>38100</xdr:colOff>
      <xdr:row>56</xdr:row>
      <xdr:rowOff>97231</xdr:rowOff>
    </xdr:to>
    <xdr:sp macro="" textlink="">
      <xdr:nvSpPr>
        <xdr:cNvPr id="360" name="フローチャート: 判断 359"/>
        <xdr:cNvSpPr/>
      </xdr:nvSpPr>
      <xdr:spPr>
        <a:xfrm>
          <a:off x="8699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88358</xdr:rowOff>
    </xdr:from>
    <xdr:ext cx="534377" cy="259045"/>
    <xdr:sp macro="" textlink="">
      <xdr:nvSpPr>
        <xdr:cNvPr id="361" name="テキスト ボックス 360"/>
        <xdr:cNvSpPr txBox="1"/>
      </xdr:nvSpPr>
      <xdr:spPr>
        <a:xfrm>
          <a:off x="8483111" y="96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134062</xdr:rowOff>
    </xdr:from>
    <xdr:to>
      <xdr:col>41</xdr:col>
      <xdr:colOff>50800</xdr:colOff>
      <xdr:row>56</xdr:row>
      <xdr:rowOff>118887</xdr:rowOff>
    </xdr:to>
    <xdr:cxnSp macro="">
      <xdr:nvCxnSpPr>
        <xdr:cNvPr id="362" name="直線コネクタ 361"/>
        <xdr:cNvCxnSpPr/>
      </xdr:nvCxnSpPr>
      <xdr:spPr>
        <a:xfrm flipV="1">
          <a:off x="6972300" y="9392362"/>
          <a:ext cx="889000" cy="3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4383</xdr:rowOff>
    </xdr:from>
    <xdr:to>
      <xdr:col>41</xdr:col>
      <xdr:colOff>101600</xdr:colOff>
      <xdr:row>56</xdr:row>
      <xdr:rowOff>105983</xdr:rowOff>
    </xdr:to>
    <xdr:sp macro="" textlink="">
      <xdr:nvSpPr>
        <xdr:cNvPr id="363" name="フローチャート: 判断 362"/>
        <xdr:cNvSpPr/>
      </xdr:nvSpPr>
      <xdr:spPr>
        <a:xfrm>
          <a:off x="7810500" y="96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97110</xdr:rowOff>
    </xdr:from>
    <xdr:ext cx="534377" cy="259045"/>
    <xdr:sp macro="" textlink="">
      <xdr:nvSpPr>
        <xdr:cNvPr id="364" name="テキスト ボックス 363"/>
        <xdr:cNvSpPr txBox="1"/>
      </xdr:nvSpPr>
      <xdr:spPr>
        <a:xfrm>
          <a:off x="7594111" y="96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46587</xdr:rowOff>
    </xdr:from>
    <xdr:to>
      <xdr:col>36</xdr:col>
      <xdr:colOff>165100</xdr:colOff>
      <xdr:row>56</xdr:row>
      <xdr:rowOff>148187</xdr:rowOff>
    </xdr:to>
    <xdr:sp macro="" textlink="">
      <xdr:nvSpPr>
        <xdr:cNvPr id="365" name="フローチャート: 判断 364"/>
        <xdr:cNvSpPr/>
      </xdr:nvSpPr>
      <xdr:spPr>
        <a:xfrm>
          <a:off x="6921500" y="964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164714</xdr:rowOff>
    </xdr:from>
    <xdr:ext cx="534377" cy="259045"/>
    <xdr:sp macro="" textlink="">
      <xdr:nvSpPr>
        <xdr:cNvPr id="366" name="テキスト ボックス 365"/>
        <xdr:cNvSpPr txBox="1"/>
      </xdr:nvSpPr>
      <xdr:spPr>
        <a:xfrm>
          <a:off x="6705111" y="94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8629</xdr:rowOff>
    </xdr:from>
    <xdr:to>
      <xdr:col>55</xdr:col>
      <xdr:colOff>50800</xdr:colOff>
      <xdr:row>56</xdr:row>
      <xdr:rowOff>110229</xdr:rowOff>
    </xdr:to>
    <xdr:sp macro="" textlink="">
      <xdr:nvSpPr>
        <xdr:cNvPr id="372" name="楕円 371"/>
        <xdr:cNvSpPr/>
      </xdr:nvSpPr>
      <xdr:spPr>
        <a:xfrm>
          <a:off x="10426700" y="96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31506</xdr:rowOff>
    </xdr:from>
    <xdr:ext cx="534377" cy="259045"/>
    <xdr:sp macro="" textlink="">
      <xdr:nvSpPr>
        <xdr:cNvPr id="373" name="普通建設事業費該当値テキスト"/>
        <xdr:cNvSpPr txBox="1"/>
      </xdr:nvSpPr>
      <xdr:spPr>
        <a:xfrm>
          <a:off x="10528300" y="94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46903</xdr:rowOff>
    </xdr:from>
    <xdr:to>
      <xdr:col>50</xdr:col>
      <xdr:colOff>165100</xdr:colOff>
      <xdr:row>55</xdr:row>
      <xdr:rowOff>148503</xdr:rowOff>
    </xdr:to>
    <xdr:sp macro="" textlink="">
      <xdr:nvSpPr>
        <xdr:cNvPr id="374" name="楕円 373"/>
        <xdr:cNvSpPr/>
      </xdr:nvSpPr>
      <xdr:spPr>
        <a:xfrm>
          <a:off x="9588500" y="94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165030</xdr:rowOff>
    </xdr:from>
    <xdr:ext cx="534377" cy="259045"/>
    <xdr:sp macro="" textlink="">
      <xdr:nvSpPr>
        <xdr:cNvPr id="375" name="テキスト ボックス 374"/>
        <xdr:cNvSpPr txBox="1"/>
      </xdr:nvSpPr>
      <xdr:spPr>
        <a:xfrm>
          <a:off x="9372111" y="92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152037</xdr:rowOff>
    </xdr:from>
    <xdr:to>
      <xdr:col>46</xdr:col>
      <xdr:colOff>38100</xdr:colOff>
      <xdr:row>55</xdr:row>
      <xdr:rowOff>82187</xdr:rowOff>
    </xdr:to>
    <xdr:sp macro="" textlink="">
      <xdr:nvSpPr>
        <xdr:cNvPr id="376" name="楕円 375"/>
        <xdr:cNvSpPr/>
      </xdr:nvSpPr>
      <xdr:spPr>
        <a:xfrm>
          <a:off x="8699500" y="94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98714</xdr:rowOff>
    </xdr:from>
    <xdr:ext cx="534377" cy="259045"/>
    <xdr:sp macro="" textlink="">
      <xdr:nvSpPr>
        <xdr:cNvPr id="377" name="テキスト ボックス 376"/>
        <xdr:cNvSpPr txBox="1"/>
      </xdr:nvSpPr>
      <xdr:spPr>
        <a:xfrm>
          <a:off x="8483111" y="91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83262</xdr:rowOff>
    </xdr:from>
    <xdr:to>
      <xdr:col>41</xdr:col>
      <xdr:colOff>101600</xdr:colOff>
      <xdr:row>55</xdr:row>
      <xdr:rowOff>13412</xdr:rowOff>
    </xdr:to>
    <xdr:sp macro="" textlink="">
      <xdr:nvSpPr>
        <xdr:cNvPr id="378" name="楕円 377"/>
        <xdr:cNvSpPr/>
      </xdr:nvSpPr>
      <xdr:spPr>
        <a:xfrm>
          <a:off x="7810500" y="93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29939</xdr:rowOff>
    </xdr:from>
    <xdr:ext cx="534377" cy="259045"/>
    <xdr:sp macro="" textlink="">
      <xdr:nvSpPr>
        <xdr:cNvPr id="379" name="テキスト ボックス 378"/>
        <xdr:cNvSpPr txBox="1"/>
      </xdr:nvSpPr>
      <xdr:spPr>
        <a:xfrm>
          <a:off x="7594111" y="91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68087</xdr:rowOff>
    </xdr:from>
    <xdr:to>
      <xdr:col>36</xdr:col>
      <xdr:colOff>165100</xdr:colOff>
      <xdr:row>56</xdr:row>
      <xdr:rowOff>169687</xdr:rowOff>
    </xdr:to>
    <xdr:sp macro="" textlink="">
      <xdr:nvSpPr>
        <xdr:cNvPr id="380" name="楕円 379"/>
        <xdr:cNvSpPr/>
      </xdr:nvSpPr>
      <xdr:spPr>
        <a:xfrm>
          <a:off x="6921500" y="96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160814</xdr:rowOff>
    </xdr:from>
    <xdr:ext cx="534377" cy="259045"/>
    <xdr:sp macro="" textlink="">
      <xdr:nvSpPr>
        <xdr:cNvPr id="381" name="テキスト ボックス 380"/>
        <xdr:cNvSpPr txBox="1"/>
      </xdr:nvSpPr>
      <xdr:spPr>
        <a:xfrm>
          <a:off x="6705111" y="97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1642</xdr:rowOff>
    </xdr:from>
    <xdr:to>
      <xdr:col>55</xdr:col>
      <xdr:colOff>0</xdr:colOff>
      <xdr:row>79</xdr:row>
      <xdr:rowOff>65520</xdr:rowOff>
    </xdr:to>
    <xdr:cxnSp macro="">
      <xdr:nvCxnSpPr>
        <xdr:cNvPr id="412" name="直線コネクタ 411"/>
        <xdr:cNvCxnSpPr/>
      </xdr:nvCxnSpPr>
      <xdr:spPr>
        <a:xfrm>
          <a:off x="9639300" y="13546192"/>
          <a:ext cx="8382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43035</xdr:rowOff>
    </xdr:from>
    <xdr:to>
      <xdr:col>50</xdr:col>
      <xdr:colOff>114300</xdr:colOff>
      <xdr:row>79</xdr:row>
      <xdr:rowOff>1642</xdr:rowOff>
    </xdr:to>
    <xdr:cxnSp macro="">
      <xdr:nvCxnSpPr>
        <xdr:cNvPr id="415" name="直線コネクタ 414"/>
        <xdr:cNvCxnSpPr/>
      </xdr:nvCxnSpPr>
      <xdr:spPr>
        <a:xfrm>
          <a:off x="8750300" y="13416135"/>
          <a:ext cx="889000" cy="1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113085</xdr:rowOff>
    </xdr:from>
    <xdr:to>
      <xdr:col>45</xdr:col>
      <xdr:colOff>177800</xdr:colOff>
      <xdr:row>78</xdr:row>
      <xdr:rowOff>43035</xdr:rowOff>
    </xdr:to>
    <xdr:cxnSp macro="">
      <xdr:nvCxnSpPr>
        <xdr:cNvPr id="418" name="直線コネクタ 417"/>
        <xdr:cNvCxnSpPr/>
      </xdr:nvCxnSpPr>
      <xdr:spPr>
        <a:xfrm>
          <a:off x="7861300" y="13314735"/>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170331</xdr:rowOff>
    </xdr:from>
    <xdr:to>
      <xdr:col>46</xdr:col>
      <xdr:colOff>38100</xdr:colOff>
      <xdr:row>78</xdr:row>
      <xdr:rowOff>100481</xdr:rowOff>
    </xdr:to>
    <xdr:sp macro="" textlink="">
      <xdr:nvSpPr>
        <xdr:cNvPr id="419" name="フローチャート: 判断 418"/>
        <xdr:cNvSpPr/>
      </xdr:nvSpPr>
      <xdr:spPr>
        <a:xfrm>
          <a:off x="8699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91608</xdr:rowOff>
    </xdr:from>
    <xdr:ext cx="534377" cy="259045"/>
    <xdr:sp macro="" textlink="">
      <xdr:nvSpPr>
        <xdr:cNvPr id="420" name="テキスト ボックス 419"/>
        <xdr:cNvSpPr txBox="1"/>
      </xdr:nvSpPr>
      <xdr:spPr>
        <a:xfrm>
          <a:off x="8483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116939</xdr:rowOff>
    </xdr:from>
    <xdr:to>
      <xdr:col>41</xdr:col>
      <xdr:colOff>50800</xdr:colOff>
      <xdr:row>77</xdr:row>
      <xdr:rowOff>113085</xdr:rowOff>
    </xdr:to>
    <xdr:cxnSp macro="">
      <xdr:nvCxnSpPr>
        <xdr:cNvPr id="421" name="直線コネクタ 420"/>
        <xdr:cNvCxnSpPr/>
      </xdr:nvCxnSpPr>
      <xdr:spPr>
        <a:xfrm>
          <a:off x="6972300" y="13147139"/>
          <a:ext cx="8890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7469</xdr:rowOff>
    </xdr:from>
    <xdr:to>
      <xdr:col>41</xdr:col>
      <xdr:colOff>101600</xdr:colOff>
      <xdr:row>78</xdr:row>
      <xdr:rowOff>109069</xdr:rowOff>
    </xdr:to>
    <xdr:sp macro="" textlink="">
      <xdr:nvSpPr>
        <xdr:cNvPr id="422" name="フローチャート: 判断 421"/>
        <xdr:cNvSpPr/>
      </xdr:nvSpPr>
      <xdr:spPr>
        <a:xfrm>
          <a:off x="7810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100196</xdr:rowOff>
    </xdr:from>
    <xdr:ext cx="534377" cy="259045"/>
    <xdr:sp macro="" textlink="">
      <xdr:nvSpPr>
        <xdr:cNvPr id="423" name="テキスト ボックス 422"/>
        <xdr:cNvSpPr txBox="1"/>
      </xdr:nvSpPr>
      <xdr:spPr>
        <a:xfrm>
          <a:off x="7594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137804</xdr:rowOff>
    </xdr:from>
    <xdr:to>
      <xdr:col>36</xdr:col>
      <xdr:colOff>165100</xdr:colOff>
      <xdr:row>78</xdr:row>
      <xdr:rowOff>67954</xdr:rowOff>
    </xdr:to>
    <xdr:sp macro="" textlink="">
      <xdr:nvSpPr>
        <xdr:cNvPr id="424" name="フローチャート: 判断 423"/>
        <xdr:cNvSpPr/>
      </xdr:nvSpPr>
      <xdr:spPr>
        <a:xfrm>
          <a:off x="6921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59081</xdr:rowOff>
    </xdr:from>
    <xdr:ext cx="534377" cy="259045"/>
    <xdr:sp macro="" textlink="">
      <xdr:nvSpPr>
        <xdr:cNvPr id="425" name="テキスト ボックス 424"/>
        <xdr:cNvSpPr txBox="1"/>
      </xdr:nvSpPr>
      <xdr:spPr>
        <a:xfrm>
          <a:off x="6705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14720</xdr:rowOff>
    </xdr:from>
    <xdr:to>
      <xdr:col>55</xdr:col>
      <xdr:colOff>50800</xdr:colOff>
      <xdr:row>79</xdr:row>
      <xdr:rowOff>116320</xdr:rowOff>
    </xdr:to>
    <xdr:sp macro="" textlink="">
      <xdr:nvSpPr>
        <xdr:cNvPr id="431" name="楕円 430"/>
        <xdr:cNvSpPr/>
      </xdr:nvSpPr>
      <xdr:spPr>
        <a:xfrm>
          <a:off x="10426700" y="135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101097</xdr:rowOff>
    </xdr:from>
    <xdr:ext cx="469744" cy="259045"/>
    <xdr:sp macro="" textlink="">
      <xdr:nvSpPr>
        <xdr:cNvPr id="432" name="普通建設事業費 （ うち新規整備　）該当値テキスト"/>
        <xdr:cNvSpPr txBox="1"/>
      </xdr:nvSpPr>
      <xdr:spPr>
        <a:xfrm>
          <a:off x="10528300" y="134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122292</xdr:rowOff>
    </xdr:from>
    <xdr:to>
      <xdr:col>50</xdr:col>
      <xdr:colOff>165100</xdr:colOff>
      <xdr:row>79</xdr:row>
      <xdr:rowOff>52442</xdr:rowOff>
    </xdr:to>
    <xdr:sp macro="" textlink="">
      <xdr:nvSpPr>
        <xdr:cNvPr id="433" name="楕円 432"/>
        <xdr:cNvSpPr/>
      </xdr:nvSpPr>
      <xdr:spPr>
        <a:xfrm>
          <a:off x="9588500" y="134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43569</xdr:rowOff>
    </xdr:from>
    <xdr:ext cx="469744" cy="259045"/>
    <xdr:sp macro="" textlink="">
      <xdr:nvSpPr>
        <xdr:cNvPr id="434" name="テキスト ボックス 433"/>
        <xdr:cNvSpPr txBox="1"/>
      </xdr:nvSpPr>
      <xdr:spPr>
        <a:xfrm>
          <a:off x="9404428" y="1358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163685</xdr:rowOff>
    </xdr:from>
    <xdr:to>
      <xdr:col>46</xdr:col>
      <xdr:colOff>38100</xdr:colOff>
      <xdr:row>78</xdr:row>
      <xdr:rowOff>93835</xdr:rowOff>
    </xdr:to>
    <xdr:sp macro="" textlink="">
      <xdr:nvSpPr>
        <xdr:cNvPr id="435" name="楕円 434"/>
        <xdr:cNvSpPr/>
      </xdr:nvSpPr>
      <xdr:spPr>
        <a:xfrm>
          <a:off x="8699500" y="133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110362</xdr:rowOff>
    </xdr:from>
    <xdr:ext cx="534377" cy="259045"/>
    <xdr:sp macro="" textlink="">
      <xdr:nvSpPr>
        <xdr:cNvPr id="436" name="テキスト ボックス 435"/>
        <xdr:cNvSpPr txBox="1"/>
      </xdr:nvSpPr>
      <xdr:spPr>
        <a:xfrm>
          <a:off x="8483111" y="131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62285</xdr:rowOff>
    </xdr:from>
    <xdr:to>
      <xdr:col>41</xdr:col>
      <xdr:colOff>101600</xdr:colOff>
      <xdr:row>77</xdr:row>
      <xdr:rowOff>163885</xdr:rowOff>
    </xdr:to>
    <xdr:sp macro="" textlink="">
      <xdr:nvSpPr>
        <xdr:cNvPr id="437" name="楕円 436"/>
        <xdr:cNvSpPr/>
      </xdr:nvSpPr>
      <xdr:spPr>
        <a:xfrm>
          <a:off x="7810500" y="13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xdr:rowOff>
    </xdr:from>
    <xdr:ext cx="534377" cy="259045"/>
    <xdr:sp macro="" textlink="">
      <xdr:nvSpPr>
        <xdr:cNvPr id="438" name="テキスト ボックス 437"/>
        <xdr:cNvSpPr txBox="1"/>
      </xdr:nvSpPr>
      <xdr:spPr>
        <a:xfrm>
          <a:off x="7594111" y="130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66139</xdr:rowOff>
    </xdr:from>
    <xdr:to>
      <xdr:col>36</xdr:col>
      <xdr:colOff>165100</xdr:colOff>
      <xdr:row>76</xdr:row>
      <xdr:rowOff>167739</xdr:rowOff>
    </xdr:to>
    <xdr:sp macro="" textlink="">
      <xdr:nvSpPr>
        <xdr:cNvPr id="439" name="楕円 438"/>
        <xdr:cNvSpPr/>
      </xdr:nvSpPr>
      <xdr:spPr>
        <a:xfrm>
          <a:off x="6921500" y="13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12815</xdr:rowOff>
    </xdr:from>
    <xdr:ext cx="534377" cy="259045"/>
    <xdr:sp macro="" textlink="">
      <xdr:nvSpPr>
        <xdr:cNvPr id="440" name="テキスト ボックス 439"/>
        <xdr:cNvSpPr txBox="1"/>
      </xdr:nvSpPr>
      <xdr:spPr>
        <a:xfrm>
          <a:off x="6705111" y="128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95793</xdr:rowOff>
    </xdr:from>
    <xdr:to>
      <xdr:col>55</xdr:col>
      <xdr:colOff>0</xdr:colOff>
      <xdr:row>96</xdr:row>
      <xdr:rowOff>24093</xdr:rowOff>
    </xdr:to>
    <xdr:cxnSp macro="">
      <xdr:nvCxnSpPr>
        <xdr:cNvPr id="471" name="直線コネクタ 470"/>
        <xdr:cNvCxnSpPr/>
      </xdr:nvCxnSpPr>
      <xdr:spPr>
        <a:xfrm>
          <a:off x="9639300" y="16212093"/>
          <a:ext cx="838200" cy="27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2" name="普通建設事業費 （ うち更新整備　）平均値テキスト"/>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95793</xdr:rowOff>
    </xdr:from>
    <xdr:to>
      <xdr:col>50</xdr:col>
      <xdr:colOff>114300</xdr:colOff>
      <xdr:row>94</xdr:row>
      <xdr:rowOff>125805</xdr:rowOff>
    </xdr:to>
    <xdr:cxnSp macro="">
      <xdr:nvCxnSpPr>
        <xdr:cNvPr id="474" name="直線コネクタ 473"/>
        <xdr:cNvCxnSpPr/>
      </xdr:nvCxnSpPr>
      <xdr:spPr>
        <a:xfrm flipV="1">
          <a:off x="8750300" y="16212093"/>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125543</xdr:rowOff>
    </xdr:from>
    <xdr:to>
      <xdr:col>45</xdr:col>
      <xdr:colOff>177800</xdr:colOff>
      <xdr:row>94</xdr:row>
      <xdr:rowOff>125805</xdr:rowOff>
    </xdr:to>
    <xdr:cxnSp macro="">
      <xdr:nvCxnSpPr>
        <xdr:cNvPr id="477" name="直線コネクタ 476"/>
        <xdr:cNvCxnSpPr/>
      </xdr:nvCxnSpPr>
      <xdr:spPr>
        <a:xfrm>
          <a:off x="7861300" y="1624184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8" name="フローチャート: 判断 477"/>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9" name="テキスト ボックス 478"/>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125543</xdr:rowOff>
    </xdr:from>
    <xdr:to>
      <xdr:col>41</xdr:col>
      <xdr:colOff>50800</xdr:colOff>
      <xdr:row>98</xdr:row>
      <xdr:rowOff>89081</xdr:rowOff>
    </xdr:to>
    <xdr:cxnSp macro="">
      <xdr:nvCxnSpPr>
        <xdr:cNvPr id="480" name="直線コネクタ 479"/>
        <xdr:cNvCxnSpPr/>
      </xdr:nvCxnSpPr>
      <xdr:spPr>
        <a:xfrm flipV="1">
          <a:off x="6972300" y="16241843"/>
          <a:ext cx="889000" cy="6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81" name="フローチャート: 判断 480"/>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82" name="テキスト ボックス 481"/>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83" name="フローチャート: 判断 482"/>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4" name="テキスト ボックス 483"/>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144743</xdr:rowOff>
    </xdr:from>
    <xdr:to>
      <xdr:col>55</xdr:col>
      <xdr:colOff>50800</xdr:colOff>
      <xdr:row>96</xdr:row>
      <xdr:rowOff>74893</xdr:rowOff>
    </xdr:to>
    <xdr:sp macro="" textlink="">
      <xdr:nvSpPr>
        <xdr:cNvPr id="490" name="楕円 489"/>
        <xdr:cNvSpPr/>
      </xdr:nvSpPr>
      <xdr:spPr>
        <a:xfrm>
          <a:off x="104267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167620</xdr:rowOff>
    </xdr:from>
    <xdr:ext cx="534377" cy="259045"/>
    <xdr:sp macro="" textlink="">
      <xdr:nvSpPr>
        <xdr:cNvPr id="491" name="普通建設事業費 （ うち更新整備　）該当値テキスト"/>
        <xdr:cNvSpPr txBox="1"/>
      </xdr:nvSpPr>
      <xdr:spPr>
        <a:xfrm>
          <a:off x="10528300" y="162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44993</xdr:rowOff>
    </xdr:from>
    <xdr:to>
      <xdr:col>50</xdr:col>
      <xdr:colOff>165100</xdr:colOff>
      <xdr:row>94</xdr:row>
      <xdr:rowOff>146593</xdr:rowOff>
    </xdr:to>
    <xdr:sp macro="" textlink="">
      <xdr:nvSpPr>
        <xdr:cNvPr id="492" name="楕円 491"/>
        <xdr:cNvSpPr/>
      </xdr:nvSpPr>
      <xdr:spPr>
        <a:xfrm>
          <a:off x="9588500" y="161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163120</xdr:rowOff>
    </xdr:from>
    <xdr:ext cx="534377" cy="259045"/>
    <xdr:sp macro="" textlink="">
      <xdr:nvSpPr>
        <xdr:cNvPr id="493" name="テキスト ボックス 492"/>
        <xdr:cNvSpPr txBox="1"/>
      </xdr:nvSpPr>
      <xdr:spPr>
        <a:xfrm>
          <a:off x="9372111" y="159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75005</xdr:rowOff>
    </xdr:from>
    <xdr:to>
      <xdr:col>46</xdr:col>
      <xdr:colOff>38100</xdr:colOff>
      <xdr:row>95</xdr:row>
      <xdr:rowOff>5155</xdr:rowOff>
    </xdr:to>
    <xdr:sp macro="" textlink="">
      <xdr:nvSpPr>
        <xdr:cNvPr id="494" name="楕円 493"/>
        <xdr:cNvSpPr/>
      </xdr:nvSpPr>
      <xdr:spPr>
        <a:xfrm>
          <a:off x="8699500" y="161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21682</xdr:rowOff>
    </xdr:from>
    <xdr:ext cx="534377" cy="259045"/>
    <xdr:sp macro="" textlink="">
      <xdr:nvSpPr>
        <xdr:cNvPr id="495" name="テキスト ボックス 494"/>
        <xdr:cNvSpPr txBox="1"/>
      </xdr:nvSpPr>
      <xdr:spPr>
        <a:xfrm>
          <a:off x="8483111" y="159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74743</xdr:rowOff>
    </xdr:from>
    <xdr:to>
      <xdr:col>41</xdr:col>
      <xdr:colOff>101600</xdr:colOff>
      <xdr:row>95</xdr:row>
      <xdr:rowOff>4893</xdr:rowOff>
    </xdr:to>
    <xdr:sp macro="" textlink="">
      <xdr:nvSpPr>
        <xdr:cNvPr id="496" name="楕円 495"/>
        <xdr:cNvSpPr/>
      </xdr:nvSpPr>
      <xdr:spPr>
        <a:xfrm>
          <a:off x="7810500" y="161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21420</xdr:rowOff>
    </xdr:from>
    <xdr:ext cx="534377" cy="259045"/>
    <xdr:sp macro="" textlink="">
      <xdr:nvSpPr>
        <xdr:cNvPr id="497" name="テキスト ボックス 496"/>
        <xdr:cNvSpPr txBox="1"/>
      </xdr:nvSpPr>
      <xdr:spPr>
        <a:xfrm>
          <a:off x="7594111" y="159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38281</xdr:rowOff>
    </xdr:from>
    <xdr:to>
      <xdr:col>36</xdr:col>
      <xdr:colOff>165100</xdr:colOff>
      <xdr:row>98</xdr:row>
      <xdr:rowOff>139881</xdr:rowOff>
    </xdr:to>
    <xdr:sp macro="" textlink="">
      <xdr:nvSpPr>
        <xdr:cNvPr id="498" name="楕円 497"/>
        <xdr:cNvSpPr/>
      </xdr:nvSpPr>
      <xdr:spPr>
        <a:xfrm>
          <a:off x="6921500" y="168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131008</xdr:rowOff>
    </xdr:from>
    <xdr:ext cx="534377" cy="259045"/>
    <xdr:sp macro="" textlink="">
      <xdr:nvSpPr>
        <xdr:cNvPr id="499" name="テキスト ボックス 498"/>
        <xdr:cNvSpPr txBox="1"/>
      </xdr:nvSpPr>
      <xdr:spPr>
        <a:xfrm>
          <a:off x="6705111" y="169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60065</xdr:rowOff>
    </xdr:from>
    <xdr:to>
      <xdr:col>85</xdr:col>
      <xdr:colOff>127000</xdr:colOff>
      <xdr:row>39</xdr:row>
      <xdr:rowOff>93245</xdr:rowOff>
    </xdr:to>
    <xdr:cxnSp macro="">
      <xdr:nvCxnSpPr>
        <xdr:cNvPr id="530" name="直線コネクタ 529"/>
        <xdr:cNvCxnSpPr/>
      </xdr:nvCxnSpPr>
      <xdr:spPr>
        <a:xfrm flipV="1">
          <a:off x="15481300" y="6746615"/>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88265</xdr:rowOff>
    </xdr:from>
    <xdr:to>
      <xdr:col>81</xdr:col>
      <xdr:colOff>50800</xdr:colOff>
      <xdr:row>39</xdr:row>
      <xdr:rowOff>93245</xdr:rowOff>
    </xdr:to>
    <xdr:cxnSp macro="">
      <xdr:nvCxnSpPr>
        <xdr:cNvPr id="533" name="直線コネクタ 532"/>
        <xdr:cNvCxnSpPr/>
      </xdr:nvCxnSpPr>
      <xdr:spPr>
        <a:xfrm>
          <a:off x="14592300" y="677481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84852</xdr:rowOff>
    </xdr:from>
    <xdr:to>
      <xdr:col>76</xdr:col>
      <xdr:colOff>114300</xdr:colOff>
      <xdr:row>39</xdr:row>
      <xdr:rowOff>88265</xdr:rowOff>
    </xdr:to>
    <xdr:cxnSp macro="">
      <xdr:nvCxnSpPr>
        <xdr:cNvPr id="536" name="直線コネクタ 535"/>
        <xdr:cNvCxnSpPr/>
      </xdr:nvCxnSpPr>
      <xdr:spPr>
        <a:xfrm>
          <a:off x="13703300" y="6771402"/>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7" name="フローチャート: 判断 536"/>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8" name="テキスト ボックス 537"/>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84852</xdr:rowOff>
    </xdr:from>
    <xdr:to>
      <xdr:col>71</xdr:col>
      <xdr:colOff>177800</xdr:colOff>
      <xdr:row>39</xdr:row>
      <xdr:rowOff>88102</xdr:rowOff>
    </xdr:to>
    <xdr:cxnSp macro="">
      <xdr:nvCxnSpPr>
        <xdr:cNvPr id="539" name="直線コネクタ 538"/>
        <xdr:cNvCxnSpPr/>
      </xdr:nvCxnSpPr>
      <xdr:spPr>
        <a:xfrm flipV="1">
          <a:off x="12814300" y="6771402"/>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40" name="フローチャート: 判断 539"/>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41" name="テキスト ボックス 540"/>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42" name="フローチャート: 判断 541"/>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43" name="テキスト ボックス 542"/>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9265</xdr:rowOff>
    </xdr:from>
    <xdr:to>
      <xdr:col>85</xdr:col>
      <xdr:colOff>177800</xdr:colOff>
      <xdr:row>39</xdr:row>
      <xdr:rowOff>110865</xdr:rowOff>
    </xdr:to>
    <xdr:sp macro="" textlink="">
      <xdr:nvSpPr>
        <xdr:cNvPr id="549" name="楕円 548"/>
        <xdr:cNvSpPr/>
      </xdr:nvSpPr>
      <xdr:spPr>
        <a:xfrm>
          <a:off x="16268700" y="6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469744" cy="259045"/>
    <xdr:sp macro="" textlink="">
      <xdr:nvSpPr>
        <xdr:cNvPr id="550" name="災害復旧事業費該当値テキスト"/>
        <xdr:cNvSpPr txBox="1"/>
      </xdr:nvSpPr>
      <xdr:spPr>
        <a:xfrm>
          <a:off x="16370300" y="666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42445</xdr:rowOff>
    </xdr:from>
    <xdr:to>
      <xdr:col>81</xdr:col>
      <xdr:colOff>101600</xdr:colOff>
      <xdr:row>39</xdr:row>
      <xdr:rowOff>144045</xdr:rowOff>
    </xdr:to>
    <xdr:sp macro="" textlink="">
      <xdr:nvSpPr>
        <xdr:cNvPr id="551" name="楕円 550"/>
        <xdr:cNvSpPr/>
      </xdr:nvSpPr>
      <xdr:spPr>
        <a:xfrm>
          <a:off x="15430500" y="67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135172</xdr:rowOff>
    </xdr:from>
    <xdr:ext cx="378565" cy="259045"/>
    <xdr:sp macro="" textlink="">
      <xdr:nvSpPr>
        <xdr:cNvPr id="552" name="テキスト ボックス 551"/>
        <xdr:cNvSpPr txBox="1"/>
      </xdr:nvSpPr>
      <xdr:spPr>
        <a:xfrm>
          <a:off x="15292017" y="682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37465</xdr:rowOff>
    </xdr:from>
    <xdr:to>
      <xdr:col>76</xdr:col>
      <xdr:colOff>165100</xdr:colOff>
      <xdr:row>39</xdr:row>
      <xdr:rowOff>139065</xdr:rowOff>
    </xdr:to>
    <xdr:sp macro="" textlink="">
      <xdr:nvSpPr>
        <xdr:cNvPr id="553" name="楕円 552"/>
        <xdr:cNvSpPr/>
      </xdr:nvSpPr>
      <xdr:spPr>
        <a:xfrm>
          <a:off x="14541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130192</xdr:rowOff>
    </xdr:from>
    <xdr:ext cx="378565" cy="259045"/>
    <xdr:sp macro="" textlink="">
      <xdr:nvSpPr>
        <xdr:cNvPr id="554" name="テキスト ボックス 553"/>
        <xdr:cNvSpPr txBox="1"/>
      </xdr:nvSpPr>
      <xdr:spPr>
        <a:xfrm>
          <a:off x="14403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34052</xdr:rowOff>
    </xdr:from>
    <xdr:to>
      <xdr:col>72</xdr:col>
      <xdr:colOff>38100</xdr:colOff>
      <xdr:row>39</xdr:row>
      <xdr:rowOff>135652</xdr:rowOff>
    </xdr:to>
    <xdr:sp macro="" textlink="">
      <xdr:nvSpPr>
        <xdr:cNvPr id="555" name="楕円 554"/>
        <xdr:cNvSpPr/>
      </xdr:nvSpPr>
      <xdr:spPr>
        <a:xfrm>
          <a:off x="13652500" y="67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126779</xdr:rowOff>
    </xdr:from>
    <xdr:ext cx="378565" cy="259045"/>
    <xdr:sp macro="" textlink="">
      <xdr:nvSpPr>
        <xdr:cNvPr id="556" name="テキスト ボックス 555"/>
        <xdr:cNvSpPr txBox="1"/>
      </xdr:nvSpPr>
      <xdr:spPr>
        <a:xfrm>
          <a:off x="13514017" y="681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37302</xdr:rowOff>
    </xdr:from>
    <xdr:to>
      <xdr:col>67</xdr:col>
      <xdr:colOff>101600</xdr:colOff>
      <xdr:row>39</xdr:row>
      <xdr:rowOff>138902</xdr:rowOff>
    </xdr:to>
    <xdr:sp macro="" textlink="">
      <xdr:nvSpPr>
        <xdr:cNvPr id="557" name="楕円 556"/>
        <xdr:cNvSpPr/>
      </xdr:nvSpPr>
      <xdr:spPr>
        <a:xfrm>
          <a:off x="12763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130029</xdr:rowOff>
    </xdr:from>
    <xdr:ext cx="378565" cy="259045"/>
    <xdr:sp macro="" textlink="">
      <xdr:nvSpPr>
        <xdr:cNvPr id="558" name="テキスト ボックス 557"/>
        <xdr:cNvSpPr txBox="1"/>
      </xdr:nvSpPr>
      <xdr:spPr>
        <a:xfrm>
          <a:off x="12625017" y="681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156750</xdr:rowOff>
    </xdr:from>
    <xdr:to>
      <xdr:col>85</xdr:col>
      <xdr:colOff>127000</xdr:colOff>
      <xdr:row>72</xdr:row>
      <xdr:rowOff>46431</xdr:rowOff>
    </xdr:to>
    <xdr:cxnSp macro="">
      <xdr:nvCxnSpPr>
        <xdr:cNvPr id="636" name="直線コネクタ 635"/>
        <xdr:cNvCxnSpPr/>
      </xdr:nvCxnSpPr>
      <xdr:spPr>
        <a:xfrm flipV="1">
          <a:off x="15481300" y="12329700"/>
          <a:ext cx="8382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46431</xdr:rowOff>
    </xdr:from>
    <xdr:to>
      <xdr:col>81</xdr:col>
      <xdr:colOff>50800</xdr:colOff>
      <xdr:row>72</xdr:row>
      <xdr:rowOff>121412</xdr:rowOff>
    </xdr:to>
    <xdr:cxnSp macro="">
      <xdr:nvCxnSpPr>
        <xdr:cNvPr id="639" name="直線コネクタ 638"/>
        <xdr:cNvCxnSpPr/>
      </xdr:nvCxnSpPr>
      <xdr:spPr>
        <a:xfrm flipV="1">
          <a:off x="14592300" y="1239083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41" name="テキスト ボックス 640"/>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42659</xdr:rowOff>
    </xdr:from>
    <xdr:to>
      <xdr:col>76</xdr:col>
      <xdr:colOff>114300</xdr:colOff>
      <xdr:row>72</xdr:row>
      <xdr:rowOff>121412</xdr:rowOff>
    </xdr:to>
    <xdr:cxnSp macro="">
      <xdr:nvCxnSpPr>
        <xdr:cNvPr id="642" name="直線コネクタ 641"/>
        <xdr:cNvCxnSpPr/>
      </xdr:nvCxnSpPr>
      <xdr:spPr>
        <a:xfrm>
          <a:off x="13703300" y="12387059"/>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84766</xdr:rowOff>
    </xdr:from>
    <xdr:to>
      <xdr:col>76</xdr:col>
      <xdr:colOff>165100</xdr:colOff>
      <xdr:row>76</xdr:row>
      <xdr:rowOff>14917</xdr:rowOff>
    </xdr:to>
    <xdr:sp macro="" textlink="">
      <xdr:nvSpPr>
        <xdr:cNvPr id="643" name="フローチャート: 判断 642"/>
        <xdr:cNvSpPr/>
      </xdr:nvSpPr>
      <xdr:spPr>
        <a:xfrm>
          <a:off x="14541500" y="129435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6044</xdr:rowOff>
    </xdr:from>
    <xdr:ext cx="534377" cy="259045"/>
    <xdr:sp macro="" textlink="">
      <xdr:nvSpPr>
        <xdr:cNvPr id="644" name="テキスト ボックス 643"/>
        <xdr:cNvSpPr txBox="1"/>
      </xdr:nvSpPr>
      <xdr:spPr>
        <a:xfrm>
          <a:off x="14325111"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147892</xdr:rowOff>
    </xdr:from>
    <xdr:to>
      <xdr:col>71</xdr:col>
      <xdr:colOff>177800</xdr:colOff>
      <xdr:row>72</xdr:row>
      <xdr:rowOff>42659</xdr:rowOff>
    </xdr:to>
    <xdr:cxnSp macro="">
      <xdr:nvCxnSpPr>
        <xdr:cNvPr id="645" name="直線コネクタ 644"/>
        <xdr:cNvCxnSpPr/>
      </xdr:nvCxnSpPr>
      <xdr:spPr>
        <a:xfrm>
          <a:off x="12814300" y="12320842"/>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76136</xdr:rowOff>
    </xdr:from>
    <xdr:to>
      <xdr:col>72</xdr:col>
      <xdr:colOff>38100</xdr:colOff>
      <xdr:row>76</xdr:row>
      <xdr:rowOff>6286</xdr:rowOff>
    </xdr:to>
    <xdr:sp macro="" textlink="">
      <xdr:nvSpPr>
        <xdr:cNvPr id="646" name="フローチャート: 判断 645"/>
        <xdr:cNvSpPr/>
      </xdr:nvSpPr>
      <xdr:spPr>
        <a:xfrm>
          <a:off x="13652500" y="1293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168863</xdr:rowOff>
    </xdr:from>
    <xdr:ext cx="534377" cy="259045"/>
    <xdr:sp macro="" textlink="">
      <xdr:nvSpPr>
        <xdr:cNvPr id="647" name="テキスト ボックス 646"/>
        <xdr:cNvSpPr txBox="1"/>
      </xdr:nvSpPr>
      <xdr:spPr>
        <a:xfrm>
          <a:off x="13436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67355</xdr:rowOff>
    </xdr:from>
    <xdr:to>
      <xdr:col>67</xdr:col>
      <xdr:colOff>101600</xdr:colOff>
      <xdr:row>75</xdr:row>
      <xdr:rowOff>168954</xdr:rowOff>
    </xdr:to>
    <xdr:sp macro="" textlink="">
      <xdr:nvSpPr>
        <xdr:cNvPr id="648" name="フローチャート: 判断 647"/>
        <xdr:cNvSpPr/>
      </xdr:nvSpPr>
      <xdr:spPr>
        <a:xfrm>
          <a:off x="12763500" y="12926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160081</xdr:rowOff>
    </xdr:from>
    <xdr:ext cx="534377" cy="259045"/>
    <xdr:sp macro="" textlink="">
      <xdr:nvSpPr>
        <xdr:cNvPr id="649" name="テキスト ボックス 648"/>
        <xdr:cNvSpPr txBox="1"/>
      </xdr:nvSpPr>
      <xdr:spPr>
        <a:xfrm>
          <a:off x="12547111" y="130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105950</xdr:rowOff>
    </xdr:from>
    <xdr:to>
      <xdr:col>85</xdr:col>
      <xdr:colOff>177800</xdr:colOff>
      <xdr:row>72</xdr:row>
      <xdr:rowOff>36100</xdr:rowOff>
    </xdr:to>
    <xdr:sp macro="" textlink="">
      <xdr:nvSpPr>
        <xdr:cNvPr id="655" name="楕円 654"/>
        <xdr:cNvSpPr/>
      </xdr:nvSpPr>
      <xdr:spPr>
        <a:xfrm>
          <a:off x="16268700" y="122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128827</xdr:rowOff>
    </xdr:from>
    <xdr:ext cx="534377" cy="259045"/>
    <xdr:sp macro="" textlink="">
      <xdr:nvSpPr>
        <xdr:cNvPr id="656" name="公債費該当値テキスト"/>
        <xdr:cNvSpPr txBox="1"/>
      </xdr:nvSpPr>
      <xdr:spPr>
        <a:xfrm>
          <a:off x="16370300" y="121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167081</xdr:rowOff>
    </xdr:from>
    <xdr:to>
      <xdr:col>81</xdr:col>
      <xdr:colOff>101600</xdr:colOff>
      <xdr:row>72</xdr:row>
      <xdr:rowOff>97231</xdr:rowOff>
    </xdr:to>
    <xdr:sp macro="" textlink="">
      <xdr:nvSpPr>
        <xdr:cNvPr id="657" name="楕円 656"/>
        <xdr:cNvSpPr/>
      </xdr:nvSpPr>
      <xdr:spPr>
        <a:xfrm>
          <a:off x="15430500" y="123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113758</xdr:rowOff>
    </xdr:from>
    <xdr:ext cx="534377" cy="259045"/>
    <xdr:sp macro="" textlink="">
      <xdr:nvSpPr>
        <xdr:cNvPr id="658" name="テキスト ボックス 657"/>
        <xdr:cNvSpPr txBox="1"/>
      </xdr:nvSpPr>
      <xdr:spPr>
        <a:xfrm>
          <a:off x="15214111" y="121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70612</xdr:rowOff>
    </xdr:from>
    <xdr:to>
      <xdr:col>76</xdr:col>
      <xdr:colOff>165100</xdr:colOff>
      <xdr:row>73</xdr:row>
      <xdr:rowOff>762</xdr:rowOff>
    </xdr:to>
    <xdr:sp macro="" textlink="">
      <xdr:nvSpPr>
        <xdr:cNvPr id="659" name="楕円 658"/>
        <xdr:cNvSpPr/>
      </xdr:nvSpPr>
      <xdr:spPr>
        <a:xfrm>
          <a:off x="14541500" y="12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17289</xdr:rowOff>
    </xdr:from>
    <xdr:ext cx="534377" cy="259045"/>
    <xdr:sp macro="" textlink="">
      <xdr:nvSpPr>
        <xdr:cNvPr id="660" name="テキスト ボックス 659"/>
        <xdr:cNvSpPr txBox="1"/>
      </xdr:nvSpPr>
      <xdr:spPr>
        <a:xfrm>
          <a:off x="14325111" y="12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163309</xdr:rowOff>
    </xdr:from>
    <xdr:to>
      <xdr:col>72</xdr:col>
      <xdr:colOff>38100</xdr:colOff>
      <xdr:row>72</xdr:row>
      <xdr:rowOff>93459</xdr:rowOff>
    </xdr:to>
    <xdr:sp macro="" textlink="">
      <xdr:nvSpPr>
        <xdr:cNvPr id="661" name="楕円 660"/>
        <xdr:cNvSpPr/>
      </xdr:nvSpPr>
      <xdr:spPr>
        <a:xfrm>
          <a:off x="13652500" y="123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109986</xdr:rowOff>
    </xdr:from>
    <xdr:ext cx="534377" cy="259045"/>
    <xdr:sp macro="" textlink="">
      <xdr:nvSpPr>
        <xdr:cNvPr id="662" name="テキスト ボックス 661"/>
        <xdr:cNvSpPr txBox="1"/>
      </xdr:nvSpPr>
      <xdr:spPr>
        <a:xfrm>
          <a:off x="13436111" y="121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97092</xdr:rowOff>
    </xdr:from>
    <xdr:to>
      <xdr:col>67</xdr:col>
      <xdr:colOff>101600</xdr:colOff>
      <xdr:row>72</xdr:row>
      <xdr:rowOff>27242</xdr:rowOff>
    </xdr:to>
    <xdr:sp macro="" textlink="">
      <xdr:nvSpPr>
        <xdr:cNvPr id="663" name="楕円 662"/>
        <xdr:cNvSpPr/>
      </xdr:nvSpPr>
      <xdr:spPr>
        <a:xfrm>
          <a:off x="12763500" y="122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43769</xdr:rowOff>
    </xdr:from>
    <xdr:ext cx="534377" cy="259045"/>
    <xdr:sp macro="" textlink="">
      <xdr:nvSpPr>
        <xdr:cNvPr id="664" name="テキスト ボックス 663"/>
        <xdr:cNvSpPr txBox="1"/>
      </xdr:nvSpPr>
      <xdr:spPr>
        <a:xfrm>
          <a:off x="12547111" y="12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110933</xdr:rowOff>
    </xdr:from>
    <xdr:to>
      <xdr:col>85</xdr:col>
      <xdr:colOff>127000</xdr:colOff>
      <xdr:row>98</xdr:row>
      <xdr:rowOff>26364</xdr:rowOff>
    </xdr:to>
    <xdr:cxnSp macro="">
      <xdr:nvCxnSpPr>
        <xdr:cNvPr id="691" name="直線コネクタ 690"/>
        <xdr:cNvCxnSpPr/>
      </xdr:nvCxnSpPr>
      <xdr:spPr>
        <a:xfrm>
          <a:off x="15481300" y="16741583"/>
          <a:ext cx="838200" cy="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110933</xdr:rowOff>
    </xdr:from>
    <xdr:to>
      <xdr:col>81</xdr:col>
      <xdr:colOff>50800</xdr:colOff>
      <xdr:row>98</xdr:row>
      <xdr:rowOff>61889</xdr:rowOff>
    </xdr:to>
    <xdr:cxnSp macro="">
      <xdr:nvCxnSpPr>
        <xdr:cNvPr id="694" name="直線コネクタ 693"/>
        <xdr:cNvCxnSpPr/>
      </xdr:nvCxnSpPr>
      <xdr:spPr>
        <a:xfrm flipV="1">
          <a:off x="14592300" y="16741583"/>
          <a:ext cx="889000" cy="1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46790</xdr:rowOff>
    </xdr:from>
    <xdr:ext cx="534377" cy="259045"/>
    <xdr:sp macro="" textlink="">
      <xdr:nvSpPr>
        <xdr:cNvPr id="696" name="テキスト ボックス 695"/>
        <xdr:cNvSpPr txBox="1"/>
      </xdr:nvSpPr>
      <xdr:spPr>
        <a:xfrm>
          <a:off x="15214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61889</xdr:rowOff>
    </xdr:from>
    <xdr:to>
      <xdr:col>76</xdr:col>
      <xdr:colOff>114300</xdr:colOff>
      <xdr:row>98</xdr:row>
      <xdr:rowOff>81051</xdr:rowOff>
    </xdr:to>
    <xdr:cxnSp macro="">
      <xdr:nvCxnSpPr>
        <xdr:cNvPr id="697" name="直線コネクタ 696"/>
        <xdr:cNvCxnSpPr/>
      </xdr:nvCxnSpPr>
      <xdr:spPr>
        <a:xfrm flipV="1">
          <a:off x="13703300" y="16863989"/>
          <a:ext cx="8890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8" name="フローチャート: 判断 697"/>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9" name="テキスト ボックス 698"/>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30333</xdr:rowOff>
    </xdr:from>
    <xdr:to>
      <xdr:col>71</xdr:col>
      <xdr:colOff>177800</xdr:colOff>
      <xdr:row>98</xdr:row>
      <xdr:rowOff>81051</xdr:rowOff>
    </xdr:to>
    <xdr:cxnSp macro="">
      <xdr:nvCxnSpPr>
        <xdr:cNvPr id="700" name="直線コネクタ 699"/>
        <xdr:cNvCxnSpPr/>
      </xdr:nvCxnSpPr>
      <xdr:spPr>
        <a:xfrm>
          <a:off x="12814300" y="16832433"/>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701" name="フローチャート: 判断 700"/>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2" name="テキスト ボックス 701"/>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3" name="フローチャート: 判断 702"/>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4" name="テキスト ボックス 703"/>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147014</xdr:rowOff>
    </xdr:from>
    <xdr:to>
      <xdr:col>85</xdr:col>
      <xdr:colOff>177800</xdr:colOff>
      <xdr:row>98</xdr:row>
      <xdr:rowOff>77164</xdr:rowOff>
    </xdr:to>
    <xdr:sp macro="" textlink="">
      <xdr:nvSpPr>
        <xdr:cNvPr id="710" name="楕円 709"/>
        <xdr:cNvSpPr/>
      </xdr:nvSpPr>
      <xdr:spPr>
        <a:xfrm>
          <a:off x="16268700" y="167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104492</xdr:rowOff>
    </xdr:from>
    <xdr:ext cx="534377" cy="259045"/>
    <xdr:sp macro="" textlink="">
      <xdr:nvSpPr>
        <xdr:cNvPr id="711" name="積立金該当値テキスト"/>
        <xdr:cNvSpPr txBox="1"/>
      </xdr:nvSpPr>
      <xdr:spPr>
        <a:xfrm>
          <a:off x="16370300" y="167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60133</xdr:rowOff>
    </xdr:from>
    <xdr:to>
      <xdr:col>81</xdr:col>
      <xdr:colOff>101600</xdr:colOff>
      <xdr:row>97</xdr:row>
      <xdr:rowOff>161733</xdr:rowOff>
    </xdr:to>
    <xdr:sp macro="" textlink="">
      <xdr:nvSpPr>
        <xdr:cNvPr id="712" name="楕円 711"/>
        <xdr:cNvSpPr/>
      </xdr:nvSpPr>
      <xdr:spPr>
        <a:xfrm>
          <a:off x="15430500" y="166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6810</xdr:rowOff>
    </xdr:from>
    <xdr:ext cx="534377" cy="259045"/>
    <xdr:sp macro="" textlink="">
      <xdr:nvSpPr>
        <xdr:cNvPr id="713" name="テキスト ボックス 712"/>
        <xdr:cNvSpPr txBox="1"/>
      </xdr:nvSpPr>
      <xdr:spPr>
        <a:xfrm>
          <a:off x="15214111" y="164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11089</xdr:rowOff>
    </xdr:from>
    <xdr:to>
      <xdr:col>76</xdr:col>
      <xdr:colOff>165100</xdr:colOff>
      <xdr:row>98</xdr:row>
      <xdr:rowOff>112689</xdr:rowOff>
    </xdr:to>
    <xdr:sp macro="" textlink="">
      <xdr:nvSpPr>
        <xdr:cNvPr id="714" name="楕円 713"/>
        <xdr:cNvSpPr/>
      </xdr:nvSpPr>
      <xdr:spPr>
        <a:xfrm>
          <a:off x="14541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129216</xdr:rowOff>
    </xdr:from>
    <xdr:ext cx="534377" cy="259045"/>
    <xdr:sp macro="" textlink="">
      <xdr:nvSpPr>
        <xdr:cNvPr id="715" name="テキスト ボックス 714"/>
        <xdr:cNvSpPr txBox="1"/>
      </xdr:nvSpPr>
      <xdr:spPr>
        <a:xfrm>
          <a:off x="14325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30251</xdr:rowOff>
    </xdr:from>
    <xdr:to>
      <xdr:col>72</xdr:col>
      <xdr:colOff>38100</xdr:colOff>
      <xdr:row>98</xdr:row>
      <xdr:rowOff>131851</xdr:rowOff>
    </xdr:to>
    <xdr:sp macro="" textlink="">
      <xdr:nvSpPr>
        <xdr:cNvPr id="716" name="楕円 715"/>
        <xdr:cNvSpPr/>
      </xdr:nvSpPr>
      <xdr:spPr>
        <a:xfrm>
          <a:off x="136525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148378</xdr:rowOff>
    </xdr:from>
    <xdr:ext cx="534377" cy="259045"/>
    <xdr:sp macro="" textlink="">
      <xdr:nvSpPr>
        <xdr:cNvPr id="717" name="テキスト ボックス 716"/>
        <xdr:cNvSpPr txBox="1"/>
      </xdr:nvSpPr>
      <xdr:spPr>
        <a:xfrm>
          <a:off x="13436111" y="166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150983</xdr:rowOff>
    </xdr:from>
    <xdr:to>
      <xdr:col>67</xdr:col>
      <xdr:colOff>101600</xdr:colOff>
      <xdr:row>98</xdr:row>
      <xdr:rowOff>81133</xdr:rowOff>
    </xdr:to>
    <xdr:sp macro="" textlink="">
      <xdr:nvSpPr>
        <xdr:cNvPr id="718" name="楕円 717"/>
        <xdr:cNvSpPr/>
      </xdr:nvSpPr>
      <xdr:spPr>
        <a:xfrm>
          <a:off x="12763500" y="167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97660</xdr:rowOff>
    </xdr:from>
    <xdr:ext cx="534377" cy="259045"/>
    <xdr:sp macro="" textlink="">
      <xdr:nvSpPr>
        <xdr:cNvPr id="719" name="テキスト ボックス 718"/>
        <xdr:cNvSpPr txBox="1"/>
      </xdr:nvSpPr>
      <xdr:spPr>
        <a:xfrm>
          <a:off x="12547111" y="165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51689</xdr:rowOff>
    </xdr:from>
    <xdr:to>
      <xdr:col>116</xdr:col>
      <xdr:colOff>62864</xdr:colOff>
      <xdr:row>39</xdr:row>
      <xdr:rowOff>98878</xdr:rowOff>
    </xdr:to>
    <xdr:cxnSp macro="">
      <xdr:nvCxnSpPr>
        <xdr:cNvPr id="745" name="直線コネクタ 744"/>
        <xdr:cNvCxnSpPr/>
      </xdr:nvCxnSpPr>
      <xdr:spPr>
        <a:xfrm flipV="1">
          <a:off x="22159595" y="5538089"/>
          <a:ext cx="1269" cy="124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169816</xdr:rowOff>
    </xdr:from>
    <xdr:ext cx="469744" cy="259045"/>
    <xdr:sp macro="" textlink="">
      <xdr:nvSpPr>
        <xdr:cNvPr id="748" name="投資及び出資金最大値テキスト"/>
        <xdr:cNvSpPr txBox="1"/>
      </xdr:nvSpPr>
      <xdr:spPr>
        <a:xfrm>
          <a:off x="22212300" y="53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51689</xdr:rowOff>
    </xdr:from>
    <xdr:to>
      <xdr:col>116</xdr:col>
      <xdr:colOff>152400</xdr:colOff>
      <xdr:row>32</xdr:row>
      <xdr:rowOff>51689</xdr:rowOff>
    </xdr:to>
    <xdr:cxnSp macro="">
      <xdr:nvCxnSpPr>
        <xdr:cNvPr id="749" name="直線コネクタ 748"/>
        <xdr:cNvCxnSpPr/>
      </xdr:nvCxnSpPr>
      <xdr:spPr>
        <a:xfrm>
          <a:off x="22072600" y="553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27033</xdr:rowOff>
    </xdr:from>
    <xdr:to>
      <xdr:col>116</xdr:col>
      <xdr:colOff>63500</xdr:colOff>
      <xdr:row>33</xdr:row>
      <xdr:rowOff>20338</xdr:rowOff>
    </xdr:to>
    <xdr:cxnSp macro="">
      <xdr:nvCxnSpPr>
        <xdr:cNvPr id="750" name="直線コネクタ 749"/>
        <xdr:cNvCxnSpPr/>
      </xdr:nvCxnSpPr>
      <xdr:spPr>
        <a:xfrm>
          <a:off x="21323300" y="5513433"/>
          <a:ext cx="8382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77777</xdr:rowOff>
    </xdr:from>
    <xdr:ext cx="469744" cy="259045"/>
    <xdr:sp macro="" textlink="">
      <xdr:nvSpPr>
        <xdr:cNvPr id="751" name="投資及び出資金平均値テキスト"/>
        <xdr:cNvSpPr txBox="1"/>
      </xdr:nvSpPr>
      <xdr:spPr>
        <a:xfrm>
          <a:off x="22212300" y="64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99350</xdr:rowOff>
    </xdr:from>
    <xdr:to>
      <xdr:col>116</xdr:col>
      <xdr:colOff>114300</xdr:colOff>
      <xdr:row>38</xdr:row>
      <xdr:rowOff>29501</xdr:rowOff>
    </xdr:to>
    <xdr:sp macro="" textlink="">
      <xdr:nvSpPr>
        <xdr:cNvPr id="752" name="フローチャート: 判断 751"/>
        <xdr:cNvSpPr/>
      </xdr:nvSpPr>
      <xdr:spPr>
        <a:xfrm>
          <a:off x="22110700" y="6443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145578</xdr:rowOff>
    </xdr:from>
    <xdr:to>
      <xdr:col>111</xdr:col>
      <xdr:colOff>177800</xdr:colOff>
      <xdr:row>32</xdr:row>
      <xdr:rowOff>27033</xdr:rowOff>
    </xdr:to>
    <xdr:cxnSp macro="">
      <xdr:nvCxnSpPr>
        <xdr:cNvPr id="753" name="直線コネクタ 752"/>
        <xdr:cNvCxnSpPr/>
      </xdr:nvCxnSpPr>
      <xdr:spPr>
        <a:xfrm>
          <a:off x="20434300" y="5460528"/>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81552</xdr:rowOff>
    </xdr:from>
    <xdr:to>
      <xdr:col>112</xdr:col>
      <xdr:colOff>38100</xdr:colOff>
      <xdr:row>38</xdr:row>
      <xdr:rowOff>11702</xdr:rowOff>
    </xdr:to>
    <xdr:sp macro="" textlink="">
      <xdr:nvSpPr>
        <xdr:cNvPr id="754" name="フローチャート: 判断 753"/>
        <xdr:cNvSpPr/>
      </xdr:nvSpPr>
      <xdr:spPr>
        <a:xfrm>
          <a:off x="21272500" y="6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2829</xdr:rowOff>
    </xdr:from>
    <xdr:ext cx="469744" cy="259045"/>
    <xdr:sp macro="" textlink="">
      <xdr:nvSpPr>
        <xdr:cNvPr id="755" name="テキスト ボックス 754"/>
        <xdr:cNvSpPr txBox="1"/>
      </xdr:nvSpPr>
      <xdr:spPr>
        <a:xfrm>
          <a:off x="21088428" y="651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145578</xdr:rowOff>
    </xdr:from>
    <xdr:to>
      <xdr:col>107</xdr:col>
      <xdr:colOff>50800</xdr:colOff>
      <xdr:row>33</xdr:row>
      <xdr:rowOff>78305</xdr:rowOff>
    </xdr:to>
    <xdr:cxnSp macro="">
      <xdr:nvCxnSpPr>
        <xdr:cNvPr id="756" name="直線コネクタ 755"/>
        <xdr:cNvCxnSpPr/>
      </xdr:nvCxnSpPr>
      <xdr:spPr>
        <a:xfrm flipV="1">
          <a:off x="19545300" y="5460528"/>
          <a:ext cx="8890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93635</xdr:rowOff>
    </xdr:from>
    <xdr:to>
      <xdr:col>107</xdr:col>
      <xdr:colOff>101600</xdr:colOff>
      <xdr:row>38</xdr:row>
      <xdr:rowOff>23785</xdr:rowOff>
    </xdr:to>
    <xdr:sp macro="" textlink="">
      <xdr:nvSpPr>
        <xdr:cNvPr id="757" name="フローチャート: 判断 756"/>
        <xdr:cNvSpPr/>
      </xdr:nvSpPr>
      <xdr:spPr>
        <a:xfrm>
          <a:off x="20383500" y="64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14912</xdr:rowOff>
    </xdr:from>
    <xdr:ext cx="469744" cy="259045"/>
    <xdr:sp macro="" textlink="">
      <xdr:nvSpPr>
        <xdr:cNvPr id="758" name="テキスト ボックス 757"/>
        <xdr:cNvSpPr txBox="1"/>
      </xdr:nvSpPr>
      <xdr:spPr>
        <a:xfrm>
          <a:off x="20199428" y="65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159621</xdr:rowOff>
    </xdr:from>
    <xdr:to>
      <xdr:col>102</xdr:col>
      <xdr:colOff>114300</xdr:colOff>
      <xdr:row>33</xdr:row>
      <xdr:rowOff>78305</xdr:rowOff>
    </xdr:to>
    <xdr:cxnSp macro="">
      <xdr:nvCxnSpPr>
        <xdr:cNvPr id="759" name="直線コネクタ 758"/>
        <xdr:cNvCxnSpPr/>
      </xdr:nvCxnSpPr>
      <xdr:spPr>
        <a:xfrm>
          <a:off x="18656300" y="5303121"/>
          <a:ext cx="889000" cy="4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143601</xdr:rowOff>
    </xdr:from>
    <xdr:to>
      <xdr:col>102</xdr:col>
      <xdr:colOff>165100</xdr:colOff>
      <xdr:row>38</xdr:row>
      <xdr:rowOff>73751</xdr:rowOff>
    </xdr:to>
    <xdr:sp macro="" textlink="">
      <xdr:nvSpPr>
        <xdr:cNvPr id="760" name="フローチャート: 判断 759"/>
        <xdr:cNvSpPr/>
      </xdr:nvSpPr>
      <xdr:spPr>
        <a:xfrm>
          <a:off x="19494500" y="64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64878</xdr:rowOff>
    </xdr:from>
    <xdr:ext cx="469744" cy="259045"/>
    <xdr:sp macro="" textlink="">
      <xdr:nvSpPr>
        <xdr:cNvPr id="761" name="テキスト ボックス 760"/>
        <xdr:cNvSpPr txBox="1"/>
      </xdr:nvSpPr>
      <xdr:spPr>
        <a:xfrm>
          <a:off x="19310428" y="65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32893</xdr:rowOff>
    </xdr:from>
    <xdr:to>
      <xdr:col>98</xdr:col>
      <xdr:colOff>38100</xdr:colOff>
      <xdr:row>38</xdr:row>
      <xdr:rowOff>134493</xdr:rowOff>
    </xdr:to>
    <xdr:sp macro="" textlink="">
      <xdr:nvSpPr>
        <xdr:cNvPr id="762" name="フローチャート: 判断 761"/>
        <xdr:cNvSpPr/>
      </xdr:nvSpPr>
      <xdr:spPr>
        <a:xfrm>
          <a:off x="18605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125620</xdr:rowOff>
    </xdr:from>
    <xdr:ext cx="469744" cy="259045"/>
    <xdr:sp macro="" textlink="">
      <xdr:nvSpPr>
        <xdr:cNvPr id="763" name="テキスト ボックス 762"/>
        <xdr:cNvSpPr txBox="1"/>
      </xdr:nvSpPr>
      <xdr:spPr>
        <a:xfrm>
          <a:off x="18421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140988</xdr:rowOff>
    </xdr:from>
    <xdr:to>
      <xdr:col>116</xdr:col>
      <xdr:colOff>114300</xdr:colOff>
      <xdr:row>33</xdr:row>
      <xdr:rowOff>71138</xdr:rowOff>
    </xdr:to>
    <xdr:sp macro="" textlink="">
      <xdr:nvSpPr>
        <xdr:cNvPr id="769" name="楕円 768"/>
        <xdr:cNvSpPr/>
      </xdr:nvSpPr>
      <xdr:spPr>
        <a:xfrm>
          <a:off x="22110700" y="56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163865</xdr:rowOff>
    </xdr:from>
    <xdr:ext cx="469744" cy="259045"/>
    <xdr:sp macro="" textlink="">
      <xdr:nvSpPr>
        <xdr:cNvPr id="770" name="投資及び出資金該当値テキスト"/>
        <xdr:cNvSpPr txBox="1"/>
      </xdr:nvSpPr>
      <xdr:spPr>
        <a:xfrm>
          <a:off x="22212300" y="54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147683</xdr:rowOff>
    </xdr:from>
    <xdr:to>
      <xdr:col>112</xdr:col>
      <xdr:colOff>38100</xdr:colOff>
      <xdr:row>32</xdr:row>
      <xdr:rowOff>77833</xdr:rowOff>
    </xdr:to>
    <xdr:sp macro="" textlink="">
      <xdr:nvSpPr>
        <xdr:cNvPr id="771" name="楕円 770"/>
        <xdr:cNvSpPr/>
      </xdr:nvSpPr>
      <xdr:spPr>
        <a:xfrm>
          <a:off x="21272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94360</xdr:rowOff>
    </xdr:from>
    <xdr:ext cx="469744" cy="259045"/>
    <xdr:sp macro="" textlink="">
      <xdr:nvSpPr>
        <xdr:cNvPr id="772" name="テキスト ボックス 771"/>
        <xdr:cNvSpPr txBox="1"/>
      </xdr:nvSpPr>
      <xdr:spPr>
        <a:xfrm>
          <a:off x="21088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94778</xdr:rowOff>
    </xdr:from>
    <xdr:to>
      <xdr:col>107</xdr:col>
      <xdr:colOff>101600</xdr:colOff>
      <xdr:row>32</xdr:row>
      <xdr:rowOff>24928</xdr:rowOff>
    </xdr:to>
    <xdr:sp macro="" textlink="">
      <xdr:nvSpPr>
        <xdr:cNvPr id="773" name="楕円 772"/>
        <xdr:cNvSpPr/>
      </xdr:nvSpPr>
      <xdr:spPr>
        <a:xfrm>
          <a:off x="20383500" y="5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41455</xdr:rowOff>
    </xdr:from>
    <xdr:ext cx="469744" cy="259045"/>
    <xdr:sp macro="" textlink="">
      <xdr:nvSpPr>
        <xdr:cNvPr id="774" name="テキスト ボックス 773"/>
        <xdr:cNvSpPr txBox="1"/>
      </xdr:nvSpPr>
      <xdr:spPr>
        <a:xfrm>
          <a:off x="20199428" y="51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27505</xdr:rowOff>
    </xdr:from>
    <xdr:to>
      <xdr:col>102</xdr:col>
      <xdr:colOff>165100</xdr:colOff>
      <xdr:row>33</xdr:row>
      <xdr:rowOff>129105</xdr:rowOff>
    </xdr:to>
    <xdr:sp macro="" textlink="">
      <xdr:nvSpPr>
        <xdr:cNvPr id="775" name="楕円 774"/>
        <xdr:cNvSpPr/>
      </xdr:nvSpPr>
      <xdr:spPr>
        <a:xfrm>
          <a:off x="19494500" y="56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145632</xdr:rowOff>
    </xdr:from>
    <xdr:ext cx="469744" cy="259045"/>
    <xdr:sp macro="" textlink="">
      <xdr:nvSpPr>
        <xdr:cNvPr id="776" name="テキスト ボックス 775"/>
        <xdr:cNvSpPr txBox="1"/>
      </xdr:nvSpPr>
      <xdr:spPr>
        <a:xfrm>
          <a:off x="19310428" y="54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108821</xdr:rowOff>
    </xdr:from>
    <xdr:to>
      <xdr:col>98</xdr:col>
      <xdr:colOff>38100</xdr:colOff>
      <xdr:row>31</xdr:row>
      <xdr:rowOff>38971</xdr:rowOff>
    </xdr:to>
    <xdr:sp macro="" textlink="">
      <xdr:nvSpPr>
        <xdr:cNvPr id="777" name="楕円 776"/>
        <xdr:cNvSpPr/>
      </xdr:nvSpPr>
      <xdr:spPr>
        <a:xfrm>
          <a:off x="18605500" y="52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55498</xdr:rowOff>
    </xdr:from>
    <xdr:ext cx="469744" cy="259045"/>
    <xdr:sp macro="" textlink="">
      <xdr:nvSpPr>
        <xdr:cNvPr id="778" name="テキスト ボックス 777"/>
        <xdr:cNvSpPr txBox="1"/>
      </xdr:nvSpPr>
      <xdr:spPr>
        <a:xfrm>
          <a:off x="18421428" y="50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131699</xdr:rowOff>
    </xdr:from>
    <xdr:to>
      <xdr:col>116</xdr:col>
      <xdr:colOff>62864</xdr:colOff>
      <xdr:row>59</xdr:row>
      <xdr:rowOff>44450</xdr:rowOff>
    </xdr:to>
    <xdr:cxnSp macro="">
      <xdr:nvCxnSpPr>
        <xdr:cNvPr id="802" name="直線コネクタ 801"/>
        <xdr:cNvCxnSpPr/>
      </xdr:nvCxnSpPr>
      <xdr:spPr>
        <a:xfrm flipV="1">
          <a:off x="22159595" y="9218549"/>
          <a:ext cx="1269" cy="94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78376</xdr:rowOff>
    </xdr:from>
    <xdr:ext cx="534377" cy="259045"/>
    <xdr:sp macro="" textlink="">
      <xdr:nvSpPr>
        <xdr:cNvPr id="805" name="貸付金最大値テキスト"/>
        <xdr:cNvSpPr txBox="1"/>
      </xdr:nvSpPr>
      <xdr:spPr>
        <a:xfrm>
          <a:off x="22212300" y="899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131699</xdr:rowOff>
    </xdr:from>
    <xdr:to>
      <xdr:col>116</xdr:col>
      <xdr:colOff>152400</xdr:colOff>
      <xdr:row>53</xdr:row>
      <xdr:rowOff>131699</xdr:rowOff>
    </xdr:to>
    <xdr:cxnSp macro="">
      <xdr:nvCxnSpPr>
        <xdr:cNvPr id="806" name="直線コネクタ 805"/>
        <xdr:cNvCxnSpPr/>
      </xdr:nvCxnSpPr>
      <xdr:spPr>
        <a:xfrm>
          <a:off x="22072600" y="921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133833</xdr:rowOff>
    </xdr:from>
    <xdr:to>
      <xdr:col>116</xdr:col>
      <xdr:colOff>63500</xdr:colOff>
      <xdr:row>53</xdr:row>
      <xdr:rowOff>141453</xdr:rowOff>
    </xdr:to>
    <xdr:cxnSp macro="">
      <xdr:nvCxnSpPr>
        <xdr:cNvPr id="807" name="直線コネクタ 806"/>
        <xdr:cNvCxnSpPr/>
      </xdr:nvCxnSpPr>
      <xdr:spPr>
        <a:xfrm flipV="1">
          <a:off x="21323300" y="922068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119601</xdr:rowOff>
    </xdr:from>
    <xdr:ext cx="469744" cy="259045"/>
    <xdr:sp macro="" textlink="">
      <xdr:nvSpPr>
        <xdr:cNvPr id="808" name="貸付金平均値テキスト"/>
        <xdr:cNvSpPr txBox="1"/>
      </xdr:nvSpPr>
      <xdr:spPr>
        <a:xfrm>
          <a:off x="22212300" y="9892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141174</xdr:rowOff>
    </xdr:from>
    <xdr:to>
      <xdr:col>116</xdr:col>
      <xdr:colOff>114300</xdr:colOff>
      <xdr:row>58</xdr:row>
      <xdr:rowOff>71324</xdr:rowOff>
    </xdr:to>
    <xdr:sp macro="" textlink="">
      <xdr:nvSpPr>
        <xdr:cNvPr id="809" name="フローチャート: 判断 808"/>
        <xdr:cNvSpPr/>
      </xdr:nvSpPr>
      <xdr:spPr>
        <a:xfrm>
          <a:off x="22110700" y="991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87808</xdr:rowOff>
    </xdr:from>
    <xdr:to>
      <xdr:col>111</xdr:col>
      <xdr:colOff>177800</xdr:colOff>
      <xdr:row>53</xdr:row>
      <xdr:rowOff>141453</xdr:rowOff>
    </xdr:to>
    <xdr:cxnSp macro="">
      <xdr:nvCxnSpPr>
        <xdr:cNvPr id="810" name="直線コネクタ 809"/>
        <xdr:cNvCxnSpPr/>
      </xdr:nvCxnSpPr>
      <xdr:spPr>
        <a:xfrm>
          <a:off x="20434300" y="8660308"/>
          <a:ext cx="889000" cy="5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133096</xdr:rowOff>
    </xdr:from>
    <xdr:to>
      <xdr:col>112</xdr:col>
      <xdr:colOff>38100</xdr:colOff>
      <xdr:row>58</xdr:row>
      <xdr:rowOff>63246</xdr:rowOff>
    </xdr:to>
    <xdr:sp macro="" textlink="">
      <xdr:nvSpPr>
        <xdr:cNvPr id="811" name="フローチャート: 判断 810"/>
        <xdr:cNvSpPr/>
      </xdr:nvSpPr>
      <xdr:spPr>
        <a:xfrm>
          <a:off x="21272500" y="990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54373</xdr:rowOff>
    </xdr:from>
    <xdr:ext cx="469744" cy="259045"/>
    <xdr:sp macro="" textlink="">
      <xdr:nvSpPr>
        <xdr:cNvPr id="812" name="テキスト ボックス 811"/>
        <xdr:cNvSpPr txBox="1"/>
      </xdr:nvSpPr>
      <xdr:spPr>
        <a:xfrm>
          <a:off x="21088428" y="999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87808</xdr:rowOff>
    </xdr:from>
    <xdr:to>
      <xdr:col>107</xdr:col>
      <xdr:colOff>50800</xdr:colOff>
      <xdr:row>53</xdr:row>
      <xdr:rowOff>156845</xdr:rowOff>
    </xdr:to>
    <xdr:cxnSp macro="">
      <xdr:nvCxnSpPr>
        <xdr:cNvPr id="813" name="直線コネクタ 812"/>
        <xdr:cNvCxnSpPr/>
      </xdr:nvCxnSpPr>
      <xdr:spPr>
        <a:xfrm flipV="1">
          <a:off x="19545300" y="8660308"/>
          <a:ext cx="8890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14" name="フローチャート: 判断 813"/>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15" name="テキスト ボックス 814"/>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156845</xdr:rowOff>
    </xdr:from>
    <xdr:to>
      <xdr:col>102</xdr:col>
      <xdr:colOff>114300</xdr:colOff>
      <xdr:row>53</xdr:row>
      <xdr:rowOff>164846</xdr:rowOff>
    </xdr:to>
    <xdr:cxnSp macro="">
      <xdr:nvCxnSpPr>
        <xdr:cNvPr id="816" name="直線コネクタ 815"/>
        <xdr:cNvCxnSpPr/>
      </xdr:nvCxnSpPr>
      <xdr:spPr>
        <a:xfrm flipV="1">
          <a:off x="18656300" y="92436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7" name="フローチャート: 判断 816"/>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8" name="テキスト ボックス 817"/>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9" name="フローチャート: 判断 818"/>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20" name="テキスト ボックス 819"/>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83033</xdr:rowOff>
    </xdr:from>
    <xdr:to>
      <xdr:col>116</xdr:col>
      <xdr:colOff>114300</xdr:colOff>
      <xdr:row>54</xdr:row>
      <xdr:rowOff>13183</xdr:rowOff>
    </xdr:to>
    <xdr:sp macro="" textlink="">
      <xdr:nvSpPr>
        <xdr:cNvPr id="826" name="楕円 825"/>
        <xdr:cNvSpPr/>
      </xdr:nvSpPr>
      <xdr:spPr>
        <a:xfrm>
          <a:off x="22110700" y="91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33926</xdr:rowOff>
    </xdr:from>
    <xdr:ext cx="534377" cy="259045"/>
    <xdr:sp macro="" textlink="">
      <xdr:nvSpPr>
        <xdr:cNvPr id="827" name="貸付金該当値テキスト"/>
        <xdr:cNvSpPr txBox="1"/>
      </xdr:nvSpPr>
      <xdr:spPr>
        <a:xfrm>
          <a:off x="22212300" y="9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90653</xdr:rowOff>
    </xdr:from>
    <xdr:to>
      <xdr:col>112</xdr:col>
      <xdr:colOff>38100</xdr:colOff>
      <xdr:row>54</xdr:row>
      <xdr:rowOff>20803</xdr:rowOff>
    </xdr:to>
    <xdr:sp macro="" textlink="">
      <xdr:nvSpPr>
        <xdr:cNvPr id="828" name="楕円 827"/>
        <xdr:cNvSpPr/>
      </xdr:nvSpPr>
      <xdr:spPr>
        <a:xfrm>
          <a:off x="21272500" y="91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37330</xdr:rowOff>
    </xdr:from>
    <xdr:ext cx="534377" cy="259045"/>
    <xdr:sp macro="" textlink="">
      <xdr:nvSpPr>
        <xdr:cNvPr id="829" name="テキスト ボックス 828"/>
        <xdr:cNvSpPr txBox="1"/>
      </xdr:nvSpPr>
      <xdr:spPr>
        <a:xfrm>
          <a:off x="21056111" y="89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37008</xdr:rowOff>
    </xdr:from>
    <xdr:to>
      <xdr:col>107</xdr:col>
      <xdr:colOff>101600</xdr:colOff>
      <xdr:row>50</xdr:row>
      <xdr:rowOff>138608</xdr:rowOff>
    </xdr:to>
    <xdr:sp macro="" textlink="">
      <xdr:nvSpPr>
        <xdr:cNvPr id="830" name="楕円 829"/>
        <xdr:cNvSpPr/>
      </xdr:nvSpPr>
      <xdr:spPr>
        <a:xfrm>
          <a:off x="20383500" y="860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155135</xdr:rowOff>
    </xdr:from>
    <xdr:ext cx="534377" cy="259045"/>
    <xdr:sp macro="" textlink="">
      <xdr:nvSpPr>
        <xdr:cNvPr id="831" name="テキスト ボックス 830"/>
        <xdr:cNvSpPr txBox="1"/>
      </xdr:nvSpPr>
      <xdr:spPr>
        <a:xfrm>
          <a:off x="20167111" y="83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106045</xdr:rowOff>
    </xdr:from>
    <xdr:to>
      <xdr:col>102</xdr:col>
      <xdr:colOff>165100</xdr:colOff>
      <xdr:row>54</xdr:row>
      <xdr:rowOff>36195</xdr:rowOff>
    </xdr:to>
    <xdr:sp macro="" textlink="">
      <xdr:nvSpPr>
        <xdr:cNvPr id="832" name="楕円 831"/>
        <xdr:cNvSpPr/>
      </xdr:nvSpPr>
      <xdr:spPr>
        <a:xfrm>
          <a:off x="19494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52722</xdr:rowOff>
    </xdr:from>
    <xdr:ext cx="534377" cy="259045"/>
    <xdr:sp macro="" textlink="">
      <xdr:nvSpPr>
        <xdr:cNvPr id="833" name="テキスト ボックス 832"/>
        <xdr:cNvSpPr txBox="1"/>
      </xdr:nvSpPr>
      <xdr:spPr>
        <a:xfrm>
          <a:off x="19278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114046</xdr:rowOff>
    </xdr:from>
    <xdr:to>
      <xdr:col>98</xdr:col>
      <xdr:colOff>38100</xdr:colOff>
      <xdr:row>54</xdr:row>
      <xdr:rowOff>44196</xdr:rowOff>
    </xdr:to>
    <xdr:sp macro="" textlink="">
      <xdr:nvSpPr>
        <xdr:cNvPr id="834" name="楕円 833"/>
        <xdr:cNvSpPr/>
      </xdr:nvSpPr>
      <xdr:spPr>
        <a:xfrm>
          <a:off x="18605500" y="92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60723</xdr:rowOff>
    </xdr:from>
    <xdr:ext cx="534377" cy="259045"/>
    <xdr:sp macro="" textlink="">
      <xdr:nvSpPr>
        <xdr:cNvPr id="835" name="テキスト ボックス 834"/>
        <xdr:cNvSpPr txBox="1"/>
      </xdr:nvSpPr>
      <xdr:spPr>
        <a:xfrm>
          <a:off x="18389111" y="89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8" name="直線コネクタ 857"/>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9"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60" name="直線コネクタ 859"/>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61"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2" name="直線コネクタ 861"/>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25651</xdr:rowOff>
    </xdr:from>
    <xdr:to>
      <xdr:col>116</xdr:col>
      <xdr:colOff>63500</xdr:colOff>
      <xdr:row>74</xdr:row>
      <xdr:rowOff>83167</xdr:rowOff>
    </xdr:to>
    <xdr:cxnSp macro="">
      <xdr:nvCxnSpPr>
        <xdr:cNvPr id="863" name="直線コネクタ 862"/>
        <xdr:cNvCxnSpPr/>
      </xdr:nvCxnSpPr>
      <xdr:spPr>
        <a:xfrm flipV="1">
          <a:off x="21323300" y="12712951"/>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4"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5" name="フローチャート: 判断 864"/>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70526</xdr:rowOff>
    </xdr:from>
    <xdr:to>
      <xdr:col>111</xdr:col>
      <xdr:colOff>177800</xdr:colOff>
      <xdr:row>74</xdr:row>
      <xdr:rowOff>83167</xdr:rowOff>
    </xdr:to>
    <xdr:cxnSp macro="">
      <xdr:nvCxnSpPr>
        <xdr:cNvPr id="866" name="直線コネクタ 865"/>
        <xdr:cNvCxnSpPr/>
      </xdr:nvCxnSpPr>
      <xdr:spPr>
        <a:xfrm>
          <a:off x="20434300" y="12414926"/>
          <a:ext cx="889000" cy="35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7" name="フローチャート: 判断 866"/>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8" name="テキスト ボックス 867"/>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70526</xdr:rowOff>
    </xdr:from>
    <xdr:to>
      <xdr:col>107</xdr:col>
      <xdr:colOff>50800</xdr:colOff>
      <xdr:row>72</xdr:row>
      <xdr:rowOff>155999</xdr:rowOff>
    </xdr:to>
    <xdr:cxnSp macro="">
      <xdr:nvCxnSpPr>
        <xdr:cNvPr id="869" name="直線コネクタ 868"/>
        <xdr:cNvCxnSpPr/>
      </xdr:nvCxnSpPr>
      <xdr:spPr>
        <a:xfrm flipV="1">
          <a:off x="19545300" y="12414926"/>
          <a:ext cx="8890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36094</xdr:rowOff>
    </xdr:from>
    <xdr:to>
      <xdr:col>107</xdr:col>
      <xdr:colOff>101600</xdr:colOff>
      <xdr:row>76</xdr:row>
      <xdr:rowOff>137694</xdr:rowOff>
    </xdr:to>
    <xdr:sp macro="" textlink="">
      <xdr:nvSpPr>
        <xdr:cNvPr id="870" name="フローチャート: 判断 869"/>
        <xdr:cNvSpPr/>
      </xdr:nvSpPr>
      <xdr:spPr>
        <a:xfrm>
          <a:off x="203835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128821</xdr:rowOff>
    </xdr:from>
    <xdr:ext cx="534377" cy="259045"/>
    <xdr:sp macro="" textlink="">
      <xdr:nvSpPr>
        <xdr:cNvPr id="871" name="テキスト ボックス 870"/>
        <xdr:cNvSpPr txBox="1"/>
      </xdr:nvSpPr>
      <xdr:spPr>
        <a:xfrm>
          <a:off x="20167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155999</xdr:rowOff>
    </xdr:from>
    <xdr:to>
      <xdr:col>102</xdr:col>
      <xdr:colOff>114300</xdr:colOff>
      <xdr:row>73</xdr:row>
      <xdr:rowOff>79075</xdr:rowOff>
    </xdr:to>
    <xdr:cxnSp macro="">
      <xdr:nvCxnSpPr>
        <xdr:cNvPr id="872" name="直線コネクタ 871"/>
        <xdr:cNvCxnSpPr/>
      </xdr:nvCxnSpPr>
      <xdr:spPr>
        <a:xfrm flipV="1">
          <a:off x="18656300" y="12500399"/>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169687</xdr:rowOff>
    </xdr:from>
    <xdr:to>
      <xdr:col>102</xdr:col>
      <xdr:colOff>165100</xdr:colOff>
      <xdr:row>76</xdr:row>
      <xdr:rowOff>99837</xdr:rowOff>
    </xdr:to>
    <xdr:sp macro="" textlink="">
      <xdr:nvSpPr>
        <xdr:cNvPr id="873" name="フローチャート: 判断 872"/>
        <xdr:cNvSpPr/>
      </xdr:nvSpPr>
      <xdr:spPr>
        <a:xfrm>
          <a:off x="19494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90964</xdr:rowOff>
    </xdr:from>
    <xdr:ext cx="534377" cy="259045"/>
    <xdr:sp macro="" textlink="">
      <xdr:nvSpPr>
        <xdr:cNvPr id="874" name="テキスト ボックス 873"/>
        <xdr:cNvSpPr txBox="1"/>
      </xdr:nvSpPr>
      <xdr:spPr>
        <a:xfrm>
          <a:off x="19278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138437</xdr:rowOff>
    </xdr:from>
    <xdr:to>
      <xdr:col>98</xdr:col>
      <xdr:colOff>38100</xdr:colOff>
      <xdr:row>76</xdr:row>
      <xdr:rowOff>68588</xdr:rowOff>
    </xdr:to>
    <xdr:sp macro="" textlink="">
      <xdr:nvSpPr>
        <xdr:cNvPr id="875" name="フローチャート: 判断 874"/>
        <xdr:cNvSpPr/>
      </xdr:nvSpPr>
      <xdr:spPr>
        <a:xfrm>
          <a:off x="18605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59715</xdr:rowOff>
    </xdr:from>
    <xdr:ext cx="534377" cy="259045"/>
    <xdr:sp macro="" textlink="">
      <xdr:nvSpPr>
        <xdr:cNvPr id="876" name="テキスト ボックス 875"/>
        <xdr:cNvSpPr txBox="1"/>
      </xdr:nvSpPr>
      <xdr:spPr>
        <a:xfrm>
          <a:off x="18389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146301</xdr:rowOff>
    </xdr:from>
    <xdr:to>
      <xdr:col>116</xdr:col>
      <xdr:colOff>114300</xdr:colOff>
      <xdr:row>74</xdr:row>
      <xdr:rowOff>76451</xdr:rowOff>
    </xdr:to>
    <xdr:sp macro="" textlink="">
      <xdr:nvSpPr>
        <xdr:cNvPr id="882" name="楕円 881"/>
        <xdr:cNvSpPr/>
      </xdr:nvSpPr>
      <xdr:spPr>
        <a:xfrm>
          <a:off x="22110700" y="126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169178</xdr:rowOff>
    </xdr:from>
    <xdr:ext cx="534377" cy="259045"/>
    <xdr:sp macro="" textlink="">
      <xdr:nvSpPr>
        <xdr:cNvPr id="883" name="繰出金該当値テキスト"/>
        <xdr:cNvSpPr txBox="1"/>
      </xdr:nvSpPr>
      <xdr:spPr>
        <a:xfrm>
          <a:off x="22212300" y="1251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32367</xdr:rowOff>
    </xdr:from>
    <xdr:to>
      <xdr:col>112</xdr:col>
      <xdr:colOff>38100</xdr:colOff>
      <xdr:row>74</xdr:row>
      <xdr:rowOff>133967</xdr:rowOff>
    </xdr:to>
    <xdr:sp macro="" textlink="">
      <xdr:nvSpPr>
        <xdr:cNvPr id="884" name="楕円 883"/>
        <xdr:cNvSpPr/>
      </xdr:nvSpPr>
      <xdr:spPr>
        <a:xfrm>
          <a:off x="21272500" y="12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150494</xdr:rowOff>
    </xdr:from>
    <xdr:ext cx="534377" cy="259045"/>
    <xdr:sp macro="" textlink="">
      <xdr:nvSpPr>
        <xdr:cNvPr id="885" name="テキスト ボックス 884"/>
        <xdr:cNvSpPr txBox="1"/>
      </xdr:nvSpPr>
      <xdr:spPr>
        <a:xfrm>
          <a:off x="21056111" y="124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19726</xdr:rowOff>
    </xdr:from>
    <xdr:to>
      <xdr:col>107</xdr:col>
      <xdr:colOff>101600</xdr:colOff>
      <xdr:row>72</xdr:row>
      <xdr:rowOff>121326</xdr:rowOff>
    </xdr:to>
    <xdr:sp macro="" textlink="">
      <xdr:nvSpPr>
        <xdr:cNvPr id="886" name="楕円 885"/>
        <xdr:cNvSpPr/>
      </xdr:nvSpPr>
      <xdr:spPr>
        <a:xfrm>
          <a:off x="20383500" y="123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137853</xdr:rowOff>
    </xdr:from>
    <xdr:ext cx="534377" cy="259045"/>
    <xdr:sp macro="" textlink="">
      <xdr:nvSpPr>
        <xdr:cNvPr id="887" name="テキスト ボックス 886"/>
        <xdr:cNvSpPr txBox="1"/>
      </xdr:nvSpPr>
      <xdr:spPr>
        <a:xfrm>
          <a:off x="20167111" y="121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105199</xdr:rowOff>
    </xdr:from>
    <xdr:to>
      <xdr:col>102</xdr:col>
      <xdr:colOff>165100</xdr:colOff>
      <xdr:row>73</xdr:row>
      <xdr:rowOff>35349</xdr:rowOff>
    </xdr:to>
    <xdr:sp macro="" textlink="">
      <xdr:nvSpPr>
        <xdr:cNvPr id="888" name="楕円 887"/>
        <xdr:cNvSpPr/>
      </xdr:nvSpPr>
      <xdr:spPr>
        <a:xfrm>
          <a:off x="19494500" y="12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51876</xdr:rowOff>
    </xdr:from>
    <xdr:ext cx="534377" cy="259045"/>
    <xdr:sp macro="" textlink="">
      <xdr:nvSpPr>
        <xdr:cNvPr id="889" name="テキスト ボックス 888"/>
        <xdr:cNvSpPr txBox="1"/>
      </xdr:nvSpPr>
      <xdr:spPr>
        <a:xfrm>
          <a:off x="19278111" y="122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28275</xdr:rowOff>
    </xdr:from>
    <xdr:to>
      <xdr:col>98</xdr:col>
      <xdr:colOff>38100</xdr:colOff>
      <xdr:row>73</xdr:row>
      <xdr:rowOff>129875</xdr:rowOff>
    </xdr:to>
    <xdr:sp macro="" textlink="">
      <xdr:nvSpPr>
        <xdr:cNvPr id="890" name="楕円 889"/>
        <xdr:cNvSpPr/>
      </xdr:nvSpPr>
      <xdr:spPr>
        <a:xfrm>
          <a:off x="18605500" y="125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146402</xdr:rowOff>
    </xdr:from>
    <xdr:ext cx="534377" cy="259045"/>
    <xdr:sp macro="" textlink="">
      <xdr:nvSpPr>
        <xdr:cNvPr id="891" name="テキスト ボックス 890"/>
        <xdr:cNvSpPr txBox="1"/>
      </xdr:nvSpPr>
      <xdr:spPr>
        <a:xfrm>
          <a:off x="18389111" y="123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性質別歳出の中で最も割合が大きかったのは人件費で、次に扶助費、物件費、公債費、補助費等となっている。人件費については、消防団員の処遇改善にかかる経費の増などにより、前年度比＋</a:t>
          </a:r>
          <a:r>
            <a:rPr kumimoji="1" lang="en-US" altLang="ja-JP" sz="1100">
              <a:solidFill>
                <a:schemeClr val="dk1"/>
              </a:solidFill>
              <a:effectLst/>
              <a:latin typeface="+mn-lt"/>
              <a:ea typeface="+mn-ea"/>
              <a:cs typeface="+mn-cs"/>
            </a:rPr>
            <a:t>2,081</a:t>
          </a:r>
          <a:r>
            <a:rPr kumimoji="1" lang="ja-JP" altLang="ja-JP" sz="1100">
              <a:solidFill>
                <a:schemeClr val="dk1"/>
              </a:solidFill>
              <a:effectLst/>
              <a:latin typeface="+mn-lt"/>
              <a:ea typeface="+mn-ea"/>
              <a:cs typeface="+mn-cs"/>
            </a:rPr>
            <a:t>円となった。当町は行政区域面積が広く、小学校などの施設数が多いといったいわゆるスケールデメリットが働いていることなどから類似団体平均に比べ高くなっている。扶助費については、子育て世帯生活支援特別給付金の減などにより、前年度比▲</a:t>
          </a:r>
          <a:r>
            <a:rPr kumimoji="1" lang="en-US" altLang="ja-JP" sz="1100">
              <a:solidFill>
                <a:schemeClr val="dk1"/>
              </a:solidFill>
              <a:effectLst/>
              <a:latin typeface="+mn-lt"/>
              <a:ea typeface="+mn-ea"/>
              <a:cs typeface="+mn-cs"/>
            </a:rPr>
            <a:t>12,295</a:t>
          </a:r>
          <a:r>
            <a:rPr kumimoji="1" lang="ja-JP" altLang="ja-JP" sz="1100">
              <a:solidFill>
                <a:schemeClr val="dk1"/>
              </a:solidFill>
              <a:effectLst/>
              <a:latin typeface="+mn-lt"/>
              <a:ea typeface="+mn-ea"/>
              <a:cs typeface="+mn-cs"/>
            </a:rPr>
            <a:t>円となった。しかし、高齢化社会の進展に伴い、社会保障関係経費は、今後比率が上昇するものと考えられる。物件費については、公共施設管理委託料の増などにより前年度比＋</a:t>
          </a:r>
          <a:r>
            <a:rPr kumimoji="1" lang="en-US" altLang="ja-JP" sz="1100">
              <a:solidFill>
                <a:schemeClr val="dk1"/>
              </a:solidFill>
              <a:effectLst/>
              <a:latin typeface="+mn-lt"/>
              <a:ea typeface="+mn-ea"/>
              <a:cs typeface="+mn-cs"/>
            </a:rPr>
            <a:t>3,325</a:t>
          </a:r>
          <a:r>
            <a:rPr kumimoji="1" lang="ja-JP" altLang="ja-JP" sz="1100">
              <a:solidFill>
                <a:schemeClr val="dk1"/>
              </a:solidFill>
              <a:effectLst/>
              <a:latin typeface="+mn-lt"/>
              <a:ea typeface="+mn-ea"/>
              <a:cs typeface="+mn-cs"/>
            </a:rPr>
            <a:t>円となった。公債費については、将来負担の軽減を目的とした繰り上げ償還を行っており、前年度比＋</a:t>
          </a:r>
          <a:r>
            <a:rPr kumimoji="1" lang="en-US" altLang="ja-JP" sz="1100">
              <a:solidFill>
                <a:schemeClr val="dk1"/>
              </a:solidFill>
              <a:effectLst/>
              <a:latin typeface="+mn-lt"/>
              <a:ea typeface="+mn-ea"/>
              <a:cs typeface="+mn-cs"/>
            </a:rPr>
            <a:t>3,209</a:t>
          </a:r>
          <a:r>
            <a:rPr kumimoji="1" lang="ja-JP" altLang="ja-JP" sz="1100">
              <a:solidFill>
                <a:schemeClr val="dk1"/>
              </a:solidFill>
              <a:effectLst/>
              <a:latin typeface="+mn-lt"/>
              <a:ea typeface="+mn-ea"/>
              <a:cs typeface="+mn-cs"/>
            </a:rPr>
            <a:t>円となった。今後の推移としては、令和６年度まで防災センター及び児童館整備を予定していることから、令和７年度に元利償還金がピークとなる見込みである。補助費等については、活動火山対策避難施設整備補助金などは増となったが、一部事務組合に対する負担金が減となったため前年度比▲</a:t>
          </a:r>
          <a:r>
            <a:rPr kumimoji="1" lang="en-US" altLang="ja-JP" sz="1100">
              <a:solidFill>
                <a:schemeClr val="dk1"/>
              </a:solidFill>
              <a:effectLst/>
              <a:latin typeface="+mn-lt"/>
              <a:ea typeface="+mn-ea"/>
              <a:cs typeface="+mn-cs"/>
            </a:rPr>
            <a:t>4,470</a:t>
          </a:r>
          <a:r>
            <a:rPr kumimoji="1" lang="ja-JP" altLang="ja-JP" sz="1100">
              <a:solidFill>
                <a:schemeClr val="dk1"/>
              </a:solidFill>
              <a:effectLst/>
              <a:latin typeface="+mn-lt"/>
              <a:ea typeface="+mn-ea"/>
              <a:cs typeface="+mn-cs"/>
            </a:rPr>
            <a:t>円となった。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24,920
24,638
307.29
13,706,755
13,040,496
482,245
7,683,984
8,711,673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17018</xdr:rowOff>
    </xdr:from>
    <xdr:to>
      <xdr:col>24</xdr:col>
      <xdr:colOff>63500</xdr:colOff>
      <xdr:row>33</xdr:row>
      <xdr:rowOff>60452</xdr:rowOff>
    </xdr:to>
    <xdr:cxnSp macro="">
      <xdr:nvCxnSpPr>
        <xdr:cNvPr id="61" name="直線コネクタ 60"/>
        <xdr:cNvCxnSpPr/>
      </xdr:nvCxnSpPr>
      <xdr:spPr>
        <a:xfrm flipV="1">
          <a:off x="3797300" y="56748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48260</xdr:rowOff>
    </xdr:from>
    <xdr:to>
      <xdr:col>19</xdr:col>
      <xdr:colOff>177800</xdr:colOff>
      <xdr:row>33</xdr:row>
      <xdr:rowOff>60452</xdr:rowOff>
    </xdr:to>
    <xdr:cxnSp macro="">
      <xdr:nvCxnSpPr>
        <xdr:cNvPr id="64" name="直線コネクタ 63"/>
        <xdr:cNvCxnSpPr/>
      </xdr:nvCxnSpPr>
      <xdr:spPr>
        <a:xfrm>
          <a:off x="2908300" y="570611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17399</xdr:rowOff>
    </xdr:from>
    <xdr:to>
      <xdr:col>15</xdr:col>
      <xdr:colOff>50800</xdr:colOff>
      <xdr:row>33</xdr:row>
      <xdr:rowOff>48260</xdr:rowOff>
    </xdr:to>
    <xdr:cxnSp macro="">
      <xdr:nvCxnSpPr>
        <xdr:cNvPr id="67" name="直線コネクタ 66"/>
        <xdr:cNvCxnSpPr/>
      </xdr:nvCxnSpPr>
      <xdr:spPr>
        <a:xfrm>
          <a:off x="2019300" y="567524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17399</xdr:rowOff>
    </xdr:from>
    <xdr:to>
      <xdr:col>10</xdr:col>
      <xdr:colOff>114300</xdr:colOff>
      <xdr:row>33</xdr:row>
      <xdr:rowOff>53213</xdr:rowOff>
    </xdr:to>
    <xdr:cxnSp macro="">
      <xdr:nvCxnSpPr>
        <xdr:cNvPr id="70" name="直線コネクタ 69"/>
        <xdr:cNvCxnSpPr/>
      </xdr:nvCxnSpPr>
      <xdr:spPr>
        <a:xfrm flipV="1">
          <a:off x="1130300" y="567524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137668</xdr:rowOff>
    </xdr:from>
    <xdr:to>
      <xdr:col>24</xdr:col>
      <xdr:colOff>114300</xdr:colOff>
      <xdr:row>33</xdr:row>
      <xdr:rowOff>67818</xdr:rowOff>
    </xdr:to>
    <xdr:sp macro="" textlink="">
      <xdr:nvSpPr>
        <xdr:cNvPr id="80" name="楕円 79"/>
        <xdr:cNvSpPr/>
      </xdr:nvSpPr>
      <xdr:spPr>
        <a:xfrm>
          <a:off x="4584700" y="5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160545</xdr:rowOff>
    </xdr:from>
    <xdr:ext cx="469744" cy="259045"/>
    <xdr:sp macro="" textlink="">
      <xdr:nvSpPr>
        <xdr:cNvPr id="81" name="議会費該当値テキスト"/>
        <xdr:cNvSpPr txBox="1"/>
      </xdr:nvSpPr>
      <xdr:spPr>
        <a:xfrm>
          <a:off x="4686300" y="5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9652</xdr:rowOff>
    </xdr:from>
    <xdr:to>
      <xdr:col>20</xdr:col>
      <xdr:colOff>38100</xdr:colOff>
      <xdr:row>33</xdr:row>
      <xdr:rowOff>111252</xdr:rowOff>
    </xdr:to>
    <xdr:sp macro="" textlink="">
      <xdr:nvSpPr>
        <xdr:cNvPr id="82" name="楕円 81"/>
        <xdr:cNvSpPr/>
      </xdr:nvSpPr>
      <xdr:spPr>
        <a:xfrm>
          <a:off x="3746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127779</xdr:rowOff>
    </xdr:from>
    <xdr:ext cx="469744" cy="259045"/>
    <xdr:sp macro="" textlink="">
      <xdr:nvSpPr>
        <xdr:cNvPr id="83" name="テキスト ボックス 82"/>
        <xdr:cNvSpPr txBox="1"/>
      </xdr:nvSpPr>
      <xdr:spPr>
        <a:xfrm>
          <a:off x="3562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168910</xdr:rowOff>
    </xdr:from>
    <xdr:to>
      <xdr:col>15</xdr:col>
      <xdr:colOff>101600</xdr:colOff>
      <xdr:row>33</xdr:row>
      <xdr:rowOff>99060</xdr:rowOff>
    </xdr:to>
    <xdr:sp macro="" textlink="">
      <xdr:nvSpPr>
        <xdr:cNvPr id="84" name="楕円 83"/>
        <xdr:cNvSpPr/>
      </xdr:nvSpPr>
      <xdr:spPr>
        <a:xfrm>
          <a:off x="2857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115587</xdr:rowOff>
    </xdr:from>
    <xdr:ext cx="469744" cy="259045"/>
    <xdr:sp macro="" textlink="">
      <xdr:nvSpPr>
        <xdr:cNvPr id="85" name="テキスト ボックス 84"/>
        <xdr:cNvSpPr txBox="1"/>
      </xdr:nvSpPr>
      <xdr:spPr>
        <a:xfrm>
          <a:off x="2673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138049</xdr:rowOff>
    </xdr:from>
    <xdr:to>
      <xdr:col>10</xdr:col>
      <xdr:colOff>165100</xdr:colOff>
      <xdr:row>33</xdr:row>
      <xdr:rowOff>68199</xdr:rowOff>
    </xdr:to>
    <xdr:sp macro="" textlink="">
      <xdr:nvSpPr>
        <xdr:cNvPr id="86" name="楕円 85"/>
        <xdr:cNvSpPr/>
      </xdr:nvSpPr>
      <xdr:spPr>
        <a:xfrm>
          <a:off x="1968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84726</xdr:rowOff>
    </xdr:from>
    <xdr:ext cx="469744" cy="259045"/>
    <xdr:sp macro="" textlink="">
      <xdr:nvSpPr>
        <xdr:cNvPr id="87" name="テキスト ボックス 86"/>
        <xdr:cNvSpPr txBox="1"/>
      </xdr:nvSpPr>
      <xdr:spPr>
        <a:xfrm>
          <a:off x="1784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xdr:rowOff>
    </xdr:from>
    <xdr:to>
      <xdr:col>6</xdr:col>
      <xdr:colOff>38100</xdr:colOff>
      <xdr:row>33</xdr:row>
      <xdr:rowOff>104013</xdr:rowOff>
    </xdr:to>
    <xdr:sp macro="" textlink="">
      <xdr:nvSpPr>
        <xdr:cNvPr id="88" name="楕円 87"/>
        <xdr:cNvSpPr/>
      </xdr:nvSpPr>
      <xdr:spPr>
        <a:xfrm>
          <a:off x="10795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120540</xdr:rowOff>
    </xdr:from>
    <xdr:ext cx="469744" cy="259045"/>
    <xdr:sp macro="" textlink="">
      <xdr:nvSpPr>
        <xdr:cNvPr id="89" name="テキスト ボックス 88"/>
        <xdr:cNvSpPr txBox="1"/>
      </xdr:nvSpPr>
      <xdr:spPr>
        <a:xfrm>
          <a:off x="895428"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101549</xdr:rowOff>
    </xdr:from>
    <xdr:to>
      <xdr:col>24</xdr:col>
      <xdr:colOff>63500</xdr:colOff>
      <xdr:row>57</xdr:row>
      <xdr:rowOff>142694</xdr:rowOff>
    </xdr:to>
    <xdr:cxnSp macro="">
      <xdr:nvCxnSpPr>
        <xdr:cNvPr id="116" name="直線コネクタ 115"/>
        <xdr:cNvCxnSpPr/>
      </xdr:nvCxnSpPr>
      <xdr:spPr>
        <a:xfrm>
          <a:off x="3797300" y="9874199"/>
          <a:ext cx="838200" cy="4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87010</xdr:rowOff>
    </xdr:from>
    <xdr:to>
      <xdr:col>19</xdr:col>
      <xdr:colOff>177800</xdr:colOff>
      <xdr:row>57</xdr:row>
      <xdr:rowOff>101549</xdr:rowOff>
    </xdr:to>
    <xdr:cxnSp macro="">
      <xdr:nvCxnSpPr>
        <xdr:cNvPr id="119" name="直線コネクタ 118"/>
        <xdr:cNvCxnSpPr/>
      </xdr:nvCxnSpPr>
      <xdr:spPr>
        <a:xfrm>
          <a:off x="2908300" y="9688210"/>
          <a:ext cx="889000" cy="18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87010</xdr:rowOff>
    </xdr:from>
    <xdr:to>
      <xdr:col>15</xdr:col>
      <xdr:colOff>50800</xdr:colOff>
      <xdr:row>57</xdr:row>
      <xdr:rowOff>171105</xdr:rowOff>
    </xdr:to>
    <xdr:cxnSp macro="">
      <xdr:nvCxnSpPr>
        <xdr:cNvPr id="122" name="直線コネクタ 121"/>
        <xdr:cNvCxnSpPr/>
      </xdr:nvCxnSpPr>
      <xdr:spPr>
        <a:xfrm flipV="1">
          <a:off x="2019300" y="9688210"/>
          <a:ext cx="889000" cy="25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64712</xdr:rowOff>
    </xdr:from>
    <xdr:to>
      <xdr:col>15</xdr:col>
      <xdr:colOff>101600</xdr:colOff>
      <xdr:row>56</xdr:row>
      <xdr:rowOff>166312</xdr:rowOff>
    </xdr:to>
    <xdr:sp macro="" textlink="">
      <xdr:nvSpPr>
        <xdr:cNvPr id="123" name="フローチャート: 判断 122"/>
        <xdr:cNvSpPr/>
      </xdr:nvSpPr>
      <xdr:spPr>
        <a:xfrm>
          <a:off x="2857500" y="9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157439</xdr:rowOff>
    </xdr:from>
    <xdr:ext cx="599010" cy="259045"/>
    <xdr:sp macro="" textlink="">
      <xdr:nvSpPr>
        <xdr:cNvPr id="124" name="テキスト ボックス 123"/>
        <xdr:cNvSpPr txBox="1"/>
      </xdr:nvSpPr>
      <xdr:spPr>
        <a:xfrm>
          <a:off x="2608795" y="975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171105</xdr:rowOff>
    </xdr:from>
    <xdr:to>
      <xdr:col>10</xdr:col>
      <xdr:colOff>114300</xdr:colOff>
      <xdr:row>58</xdr:row>
      <xdr:rowOff>14853</xdr:rowOff>
    </xdr:to>
    <xdr:cxnSp macro="">
      <xdr:nvCxnSpPr>
        <xdr:cNvPr id="125" name="直線コネクタ 124"/>
        <xdr:cNvCxnSpPr/>
      </xdr:nvCxnSpPr>
      <xdr:spPr>
        <a:xfrm flipV="1">
          <a:off x="1130300" y="9943755"/>
          <a:ext cx="8890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136726</xdr:rowOff>
    </xdr:from>
    <xdr:to>
      <xdr:col>10</xdr:col>
      <xdr:colOff>165100</xdr:colOff>
      <xdr:row>58</xdr:row>
      <xdr:rowOff>66876</xdr:rowOff>
    </xdr:to>
    <xdr:sp macro="" textlink="">
      <xdr:nvSpPr>
        <xdr:cNvPr id="126" name="フローチャート: 判断 125"/>
        <xdr:cNvSpPr/>
      </xdr:nvSpPr>
      <xdr:spPr>
        <a:xfrm>
          <a:off x="1968500" y="990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58003</xdr:rowOff>
    </xdr:from>
    <xdr:ext cx="534377" cy="259045"/>
    <xdr:sp macro="" textlink="">
      <xdr:nvSpPr>
        <xdr:cNvPr id="127" name="テキスト ボックス 126"/>
        <xdr:cNvSpPr txBox="1"/>
      </xdr:nvSpPr>
      <xdr:spPr>
        <a:xfrm>
          <a:off x="1752111" y="100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111326</xdr:rowOff>
    </xdr:from>
    <xdr:to>
      <xdr:col>6</xdr:col>
      <xdr:colOff>38100</xdr:colOff>
      <xdr:row>58</xdr:row>
      <xdr:rowOff>41476</xdr:rowOff>
    </xdr:to>
    <xdr:sp macro="" textlink="">
      <xdr:nvSpPr>
        <xdr:cNvPr id="128" name="フローチャート: 判断 127"/>
        <xdr:cNvSpPr/>
      </xdr:nvSpPr>
      <xdr:spPr>
        <a:xfrm>
          <a:off x="1079500" y="988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58003</xdr:rowOff>
    </xdr:from>
    <xdr:ext cx="534377" cy="259045"/>
    <xdr:sp macro="" textlink="">
      <xdr:nvSpPr>
        <xdr:cNvPr id="129" name="テキスト ボックス 128"/>
        <xdr:cNvSpPr txBox="1"/>
      </xdr:nvSpPr>
      <xdr:spPr>
        <a:xfrm>
          <a:off x="863111" y="96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91894</xdr:rowOff>
    </xdr:from>
    <xdr:to>
      <xdr:col>24</xdr:col>
      <xdr:colOff>114300</xdr:colOff>
      <xdr:row>58</xdr:row>
      <xdr:rowOff>22044</xdr:rowOff>
    </xdr:to>
    <xdr:sp macro="" textlink="">
      <xdr:nvSpPr>
        <xdr:cNvPr id="135" name="楕円 134"/>
        <xdr:cNvSpPr/>
      </xdr:nvSpPr>
      <xdr:spPr>
        <a:xfrm>
          <a:off x="4584700" y="98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37119</xdr:rowOff>
    </xdr:from>
    <xdr:ext cx="534377" cy="259045"/>
    <xdr:sp macro="" textlink="">
      <xdr:nvSpPr>
        <xdr:cNvPr id="136" name="総務費該当値テキスト"/>
        <xdr:cNvSpPr txBox="1"/>
      </xdr:nvSpPr>
      <xdr:spPr>
        <a:xfrm>
          <a:off x="4686300"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50749</xdr:rowOff>
    </xdr:from>
    <xdr:to>
      <xdr:col>20</xdr:col>
      <xdr:colOff>38100</xdr:colOff>
      <xdr:row>57</xdr:row>
      <xdr:rowOff>152349</xdr:rowOff>
    </xdr:to>
    <xdr:sp macro="" textlink="">
      <xdr:nvSpPr>
        <xdr:cNvPr id="137" name="楕円 136"/>
        <xdr:cNvSpPr/>
      </xdr:nvSpPr>
      <xdr:spPr>
        <a:xfrm>
          <a:off x="3746500" y="98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168876</xdr:rowOff>
    </xdr:from>
    <xdr:ext cx="534377" cy="259045"/>
    <xdr:sp macro="" textlink="">
      <xdr:nvSpPr>
        <xdr:cNvPr id="138" name="テキスト ボックス 137"/>
        <xdr:cNvSpPr txBox="1"/>
      </xdr:nvSpPr>
      <xdr:spPr>
        <a:xfrm>
          <a:off x="3530111" y="95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36210</xdr:rowOff>
    </xdr:from>
    <xdr:to>
      <xdr:col>15</xdr:col>
      <xdr:colOff>101600</xdr:colOff>
      <xdr:row>56</xdr:row>
      <xdr:rowOff>137810</xdr:rowOff>
    </xdr:to>
    <xdr:sp macro="" textlink="">
      <xdr:nvSpPr>
        <xdr:cNvPr id="139" name="楕円 138"/>
        <xdr:cNvSpPr/>
      </xdr:nvSpPr>
      <xdr:spPr>
        <a:xfrm>
          <a:off x="2857500" y="96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154337</xdr:rowOff>
    </xdr:from>
    <xdr:ext cx="599010" cy="259045"/>
    <xdr:sp macro="" textlink="">
      <xdr:nvSpPr>
        <xdr:cNvPr id="140" name="テキスト ボックス 139"/>
        <xdr:cNvSpPr txBox="1"/>
      </xdr:nvSpPr>
      <xdr:spPr>
        <a:xfrm>
          <a:off x="2608795" y="941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120305</xdr:rowOff>
    </xdr:from>
    <xdr:to>
      <xdr:col>10</xdr:col>
      <xdr:colOff>165100</xdr:colOff>
      <xdr:row>58</xdr:row>
      <xdr:rowOff>50455</xdr:rowOff>
    </xdr:to>
    <xdr:sp macro="" textlink="">
      <xdr:nvSpPr>
        <xdr:cNvPr id="141" name="楕円 140"/>
        <xdr:cNvSpPr/>
      </xdr:nvSpPr>
      <xdr:spPr>
        <a:xfrm>
          <a:off x="1968500" y="98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66982</xdr:rowOff>
    </xdr:from>
    <xdr:ext cx="534377" cy="259045"/>
    <xdr:sp macro="" textlink="">
      <xdr:nvSpPr>
        <xdr:cNvPr id="142" name="テキスト ボックス 141"/>
        <xdr:cNvSpPr txBox="1"/>
      </xdr:nvSpPr>
      <xdr:spPr>
        <a:xfrm>
          <a:off x="1752111" y="96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135503</xdr:rowOff>
    </xdr:from>
    <xdr:to>
      <xdr:col>6</xdr:col>
      <xdr:colOff>38100</xdr:colOff>
      <xdr:row>58</xdr:row>
      <xdr:rowOff>65653</xdr:rowOff>
    </xdr:to>
    <xdr:sp macro="" textlink="">
      <xdr:nvSpPr>
        <xdr:cNvPr id="143" name="楕円 142"/>
        <xdr:cNvSpPr/>
      </xdr:nvSpPr>
      <xdr:spPr>
        <a:xfrm>
          <a:off x="1079500" y="99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56780</xdr:rowOff>
    </xdr:from>
    <xdr:ext cx="534377" cy="259045"/>
    <xdr:sp macro="" textlink="">
      <xdr:nvSpPr>
        <xdr:cNvPr id="144" name="テキスト ボックス 143"/>
        <xdr:cNvSpPr txBox="1"/>
      </xdr:nvSpPr>
      <xdr:spPr>
        <a:xfrm>
          <a:off x="863111" y="100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119481</xdr:rowOff>
    </xdr:from>
    <xdr:to>
      <xdr:col>24</xdr:col>
      <xdr:colOff>63500</xdr:colOff>
      <xdr:row>77</xdr:row>
      <xdr:rowOff>30556</xdr:rowOff>
    </xdr:to>
    <xdr:cxnSp macro="">
      <xdr:nvCxnSpPr>
        <xdr:cNvPr id="174" name="直線コネクタ 173"/>
        <xdr:cNvCxnSpPr/>
      </xdr:nvCxnSpPr>
      <xdr:spPr>
        <a:xfrm>
          <a:off x="3797300" y="13149681"/>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119481</xdr:rowOff>
    </xdr:from>
    <xdr:to>
      <xdr:col>19</xdr:col>
      <xdr:colOff>177800</xdr:colOff>
      <xdr:row>77</xdr:row>
      <xdr:rowOff>157595</xdr:rowOff>
    </xdr:to>
    <xdr:cxnSp macro="">
      <xdr:nvCxnSpPr>
        <xdr:cNvPr id="177" name="直線コネクタ 176"/>
        <xdr:cNvCxnSpPr/>
      </xdr:nvCxnSpPr>
      <xdr:spPr>
        <a:xfrm flipV="1">
          <a:off x="2908300" y="13149681"/>
          <a:ext cx="889000" cy="2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157595</xdr:rowOff>
    </xdr:from>
    <xdr:to>
      <xdr:col>15</xdr:col>
      <xdr:colOff>50800</xdr:colOff>
      <xdr:row>78</xdr:row>
      <xdr:rowOff>93980</xdr:rowOff>
    </xdr:to>
    <xdr:cxnSp macro="">
      <xdr:nvCxnSpPr>
        <xdr:cNvPr id="180" name="直線コネクタ 179"/>
        <xdr:cNvCxnSpPr/>
      </xdr:nvCxnSpPr>
      <xdr:spPr>
        <a:xfrm flipV="1">
          <a:off x="2019300" y="13359245"/>
          <a:ext cx="889000" cy="1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139954</xdr:rowOff>
    </xdr:from>
    <xdr:to>
      <xdr:col>15</xdr:col>
      <xdr:colOff>101600</xdr:colOff>
      <xdr:row>78</xdr:row>
      <xdr:rowOff>70104</xdr:rowOff>
    </xdr:to>
    <xdr:sp macro="" textlink="">
      <xdr:nvSpPr>
        <xdr:cNvPr id="181" name="フローチャート: 判断 180"/>
        <xdr:cNvSpPr/>
      </xdr:nvSpPr>
      <xdr:spPr>
        <a:xfrm>
          <a:off x="2857500" y="133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61231</xdr:rowOff>
    </xdr:from>
    <xdr:ext cx="599010" cy="259045"/>
    <xdr:sp macro="" textlink="">
      <xdr:nvSpPr>
        <xdr:cNvPr id="182" name="テキスト ボックス 181"/>
        <xdr:cNvSpPr txBox="1"/>
      </xdr:nvSpPr>
      <xdr:spPr>
        <a:xfrm>
          <a:off x="2608795" y="134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90182</xdr:rowOff>
    </xdr:from>
    <xdr:to>
      <xdr:col>10</xdr:col>
      <xdr:colOff>114300</xdr:colOff>
      <xdr:row>78</xdr:row>
      <xdr:rowOff>93980</xdr:rowOff>
    </xdr:to>
    <xdr:cxnSp macro="">
      <xdr:nvCxnSpPr>
        <xdr:cNvPr id="183" name="直線コネクタ 182"/>
        <xdr:cNvCxnSpPr/>
      </xdr:nvCxnSpPr>
      <xdr:spPr>
        <a:xfrm>
          <a:off x="1130300" y="13463282"/>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42430</xdr:rowOff>
    </xdr:from>
    <xdr:to>
      <xdr:col>10</xdr:col>
      <xdr:colOff>165100</xdr:colOff>
      <xdr:row>78</xdr:row>
      <xdr:rowOff>144030</xdr:rowOff>
    </xdr:to>
    <xdr:sp macro="" textlink="">
      <xdr:nvSpPr>
        <xdr:cNvPr id="184" name="フローチャート: 判断 183"/>
        <xdr:cNvSpPr/>
      </xdr:nvSpPr>
      <xdr:spPr>
        <a:xfrm>
          <a:off x="1968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160557</xdr:rowOff>
    </xdr:from>
    <xdr:ext cx="599010" cy="259045"/>
    <xdr:sp macro="" textlink="">
      <xdr:nvSpPr>
        <xdr:cNvPr id="185" name="テキスト ボックス 184"/>
        <xdr:cNvSpPr txBox="1"/>
      </xdr:nvSpPr>
      <xdr:spPr>
        <a:xfrm>
          <a:off x="1719795" y="1319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117018</xdr:rowOff>
    </xdr:from>
    <xdr:to>
      <xdr:col>6</xdr:col>
      <xdr:colOff>38100</xdr:colOff>
      <xdr:row>79</xdr:row>
      <xdr:rowOff>47168</xdr:rowOff>
    </xdr:to>
    <xdr:sp macro="" textlink="">
      <xdr:nvSpPr>
        <xdr:cNvPr id="186" name="フローチャート: 判断 185"/>
        <xdr:cNvSpPr/>
      </xdr:nvSpPr>
      <xdr:spPr>
        <a:xfrm>
          <a:off x="1079500" y="134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38295</xdr:rowOff>
    </xdr:from>
    <xdr:ext cx="599010" cy="259045"/>
    <xdr:sp macro="" textlink="">
      <xdr:nvSpPr>
        <xdr:cNvPr id="187" name="テキスト ボックス 186"/>
        <xdr:cNvSpPr txBox="1"/>
      </xdr:nvSpPr>
      <xdr:spPr>
        <a:xfrm>
          <a:off x="830795" y="135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151206</xdr:rowOff>
    </xdr:from>
    <xdr:to>
      <xdr:col>24</xdr:col>
      <xdr:colOff>114300</xdr:colOff>
      <xdr:row>77</xdr:row>
      <xdr:rowOff>81356</xdr:rowOff>
    </xdr:to>
    <xdr:sp macro="" textlink="">
      <xdr:nvSpPr>
        <xdr:cNvPr id="193" name="楕円 192"/>
        <xdr:cNvSpPr/>
      </xdr:nvSpPr>
      <xdr:spPr>
        <a:xfrm>
          <a:off x="4584700" y="131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2633</xdr:rowOff>
    </xdr:from>
    <xdr:ext cx="599010" cy="259045"/>
    <xdr:sp macro="" textlink="">
      <xdr:nvSpPr>
        <xdr:cNvPr id="194" name="民生費該当値テキスト"/>
        <xdr:cNvSpPr txBox="1"/>
      </xdr:nvSpPr>
      <xdr:spPr>
        <a:xfrm>
          <a:off x="4686300" y="130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68681</xdr:rowOff>
    </xdr:from>
    <xdr:to>
      <xdr:col>20</xdr:col>
      <xdr:colOff>38100</xdr:colOff>
      <xdr:row>76</xdr:row>
      <xdr:rowOff>170281</xdr:rowOff>
    </xdr:to>
    <xdr:sp macro="" textlink="">
      <xdr:nvSpPr>
        <xdr:cNvPr id="195" name="楕円 194"/>
        <xdr:cNvSpPr/>
      </xdr:nvSpPr>
      <xdr:spPr>
        <a:xfrm>
          <a:off x="3746500" y="130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161408</xdr:rowOff>
    </xdr:from>
    <xdr:ext cx="599010" cy="259045"/>
    <xdr:sp macro="" textlink="">
      <xdr:nvSpPr>
        <xdr:cNvPr id="196" name="テキスト ボックス 195"/>
        <xdr:cNvSpPr txBox="1"/>
      </xdr:nvSpPr>
      <xdr:spPr>
        <a:xfrm>
          <a:off x="3497795" y="131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106795</xdr:rowOff>
    </xdr:from>
    <xdr:to>
      <xdr:col>15</xdr:col>
      <xdr:colOff>101600</xdr:colOff>
      <xdr:row>78</xdr:row>
      <xdr:rowOff>36945</xdr:rowOff>
    </xdr:to>
    <xdr:sp macro="" textlink="">
      <xdr:nvSpPr>
        <xdr:cNvPr id="197" name="楕円 196"/>
        <xdr:cNvSpPr/>
      </xdr:nvSpPr>
      <xdr:spPr>
        <a:xfrm>
          <a:off x="2857500" y="133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53472</xdr:rowOff>
    </xdr:from>
    <xdr:ext cx="599010" cy="259045"/>
    <xdr:sp macro="" textlink="">
      <xdr:nvSpPr>
        <xdr:cNvPr id="198" name="テキスト ボックス 197"/>
        <xdr:cNvSpPr txBox="1"/>
      </xdr:nvSpPr>
      <xdr:spPr>
        <a:xfrm>
          <a:off x="2608795" y="130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43180</xdr:rowOff>
    </xdr:from>
    <xdr:to>
      <xdr:col>10</xdr:col>
      <xdr:colOff>165100</xdr:colOff>
      <xdr:row>78</xdr:row>
      <xdr:rowOff>144780</xdr:rowOff>
    </xdr:to>
    <xdr:sp macro="" textlink="">
      <xdr:nvSpPr>
        <xdr:cNvPr id="199" name="楕円 198"/>
        <xdr:cNvSpPr/>
      </xdr:nvSpPr>
      <xdr:spPr>
        <a:xfrm>
          <a:off x="196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135907</xdr:rowOff>
    </xdr:from>
    <xdr:ext cx="599010" cy="259045"/>
    <xdr:sp macro="" textlink="">
      <xdr:nvSpPr>
        <xdr:cNvPr id="200" name="テキスト ボックス 199"/>
        <xdr:cNvSpPr txBox="1"/>
      </xdr:nvSpPr>
      <xdr:spPr>
        <a:xfrm>
          <a:off x="1719795" y="135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39382</xdr:rowOff>
    </xdr:from>
    <xdr:to>
      <xdr:col>6</xdr:col>
      <xdr:colOff>38100</xdr:colOff>
      <xdr:row>78</xdr:row>
      <xdr:rowOff>140982</xdr:rowOff>
    </xdr:to>
    <xdr:sp macro="" textlink="">
      <xdr:nvSpPr>
        <xdr:cNvPr id="201" name="楕円 200"/>
        <xdr:cNvSpPr/>
      </xdr:nvSpPr>
      <xdr:spPr>
        <a:xfrm>
          <a:off x="1079500" y="134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157509</xdr:rowOff>
    </xdr:from>
    <xdr:ext cx="599010" cy="259045"/>
    <xdr:sp macro="" textlink="">
      <xdr:nvSpPr>
        <xdr:cNvPr id="202" name="テキスト ボックス 201"/>
        <xdr:cNvSpPr txBox="1"/>
      </xdr:nvSpPr>
      <xdr:spPr>
        <a:xfrm>
          <a:off x="830795" y="131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51369</xdr:rowOff>
    </xdr:from>
    <xdr:to>
      <xdr:col>24</xdr:col>
      <xdr:colOff>62865</xdr:colOff>
      <xdr:row>97</xdr:row>
      <xdr:rowOff>128361</xdr:rowOff>
    </xdr:to>
    <xdr:cxnSp macro="">
      <xdr:nvCxnSpPr>
        <xdr:cNvPr id="225" name="直線コネクタ 224"/>
        <xdr:cNvCxnSpPr/>
      </xdr:nvCxnSpPr>
      <xdr:spPr>
        <a:xfrm flipV="1">
          <a:off x="4633595" y="15824769"/>
          <a:ext cx="1270" cy="93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132188</xdr:rowOff>
    </xdr:from>
    <xdr:ext cx="534377" cy="259045"/>
    <xdr:sp macro="" textlink="">
      <xdr:nvSpPr>
        <xdr:cNvPr id="226" name="衛生費最小値テキスト"/>
        <xdr:cNvSpPr txBox="1"/>
      </xdr:nvSpPr>
      <xdr:spPr>
        <a:xfrm>
          <a:off x="4686300" y="167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128361</xdr:rowOff>
    </xdr:from>
    <xdr:to>
      <xdr:col>24</xdr:col>
      <xdr:colOff>152400</xdr:colOff>
      <xdr:row>97</xdr:row>
      <xdr:rowOff>128361</xdr:rowOff>
    </xdr:to>
    <xdr:cxnSp macro="">
      <xdr:nvCxnSpPr>
        <xdr:cNvPr id="227" name="直線コネクタ 226"/>
        <xdr:cNvCxnSpPr/>
      </xdr:nvCxnSpPr>
      <xdr:spPr>
        <a:xfrm>
          <a:off x="4546600" y="1675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169496</xdr:rowOff>
    </xdr:from>
    <xdr:ext cx="534377" cy="259045"/>
    <xdr:sp macro="" textlink="">
      <xdr:nvSpPr>
        <xdr:cNvPr id="228" name="衛生費最大値テキスト"/>
        <xdr:cNvSpPr txBox="1"/>
      </xdr:nvSpPr>
      <xdr:spPr>
        <a:xfrm>
          <a:off x="4686300" y="155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51369</xdr:rowOff>
    </xdr:from>
    <xdr:to>
      <xdr:col>24</xdr:col>
      <xdr:colOff>152400</xdr:colOff>
      <xdr:row>92</xdr:row>
      <xdr:rowOff>51369</xdr:rowOff>
    </xdr:to>
    <xdr:cxnSp macro="">
      <xdr:nvCxnSpPr>
        <xdr:cNvPr id="229" name="直線コネクタ 228"/>
        <xdr:cNvCxnSpPr/>
      </xdr:nvCxnSpPr>
      <xdr:spPr>
        <a:xfrm>
          <a:off x="4546600" y="1582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9855</xdr:rowOff>
    </xdr:from>
    <xdr:to>
      <xdr:col>24</xdr:col>
      <xdr:colOff>63500</xdr:colOff>
      <xdr:row>97</xdr:row>
      <xdr:rowOff>128361</xdr:rowOff>
    </xdr:to>
    <xdr:cxnSp macro="">
      <xdr:nvCxnSpPr>
        <xdr:cNvPr id="230" name="直線コネクタ 229"/>
        <xdr:cNvCxnSpPr/>
      </xdr:nvCxnSpPr>
      <xdr:spPr>
        <a:xfrm>
          <a:off x="3797300" y="16640505"/>
          <a:ext cx="838200" cy="1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153840</xdr:rowOff>
    </xdr:from>
    <xdr:ext cx="534377" cy="259045"/>
    <xdr:sp macro="" textlink="">
      <xdr:nvSpPr>
        <xdr:cNvPr id="231" name="衛生費平均値テキスト"/>
        <xdr:cNvSpPr txBox="1"/>
      </xdr:nvSpPr>
      <xdr:spPr>
        <a:xfrm>
          <a:off x="4686300" y="1627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130963</xdr:rowOff>
    </xdr:from>
    <xdr:to>
      <xdr:col>24</xdr:col>
      <xdr:colOff>114300</xdr:colOff>
      <xdr:row>96</xdr:row>
      <xdr:rowOff>61113</xdr:rowOff>
    </xdr:to>
    <xdr:sp macro="" textlink="">
      <xdr:nvSpPr>
        <xdr:cNvPr id="232" name="フローチャート: 判断 231"/>
        <xdr:cNvSpPr/>
      </xdr:nvSpPr>
      <xdr:spPr>
        <a:xfrm>
          <a:off x="4584700" y="1641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9855</xdr:rowOff>
    </xdr:from>
    <xdr:to>
      <xdr:col>19</xdr:col>
      <xdr:colOff>177800</xdr:colOff>
      <xdr:row>98</xdr:row>
      <xdr:rowOff>148890</xdr:rowOff>
    </xdr:to>
    <xdr:cxnSp macro="">
      <xdr:nvCxnSpPr>
        <xdr:cNvPr id="233" name="直線コネクタ 232"/>
        <xdr:cNvCxnSpPr/>
      </xdr:nvCxnSpPr>
      <xdr:spPr>
        <a:xfrm flipV="1">
          <a:off x="2908300" y="16640505"/>
          <a:ext cx="889000" cy="3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124242</xdr:rowOff>
    </xdr:from>
    <xdr:to>
      <xdr:col>20</xdr:col>
      <xdr:colOff>38100</xdr:colOff>
      <xdr:row>96</xdr:row>
      <xdr:rowOff>54392</xdr:rowOff>
    </xdr:to>
    <xdr:sp macro="" textlink="">
      <xdr:nvSpPr>
        <xdr:cNvPr id="234" name="フローチャート: 判断 233"/>
        <xdr:cNvSpPr/>
      </xdr:nvSpPr>
      <xdr:spPr>
        <a:xfrm>
          <a:off x="3746500" y="1641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70919</xdr:rowOff>
    </xdr:from>
    <xdr:ext cx="534377" cy="259045"/>
    <xdr:sp macro="" textlink="">
      <xdr:nvSpPr>
        <xdr:cNvPr id="235" name="テキスト ボックス 234"/>
        <xdr:cNvSpPr txBox="1"/>
      </xdr:nvSpPr>
      <xdr:spPr>
        <a:xfrm>
          <a:off x="3530111" y="161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148890</xdr:rowOff>
    </xdr:from>
    <xdr:to>
      <xdr:col>15</xdr:col>
      <xdr:colOff>50800</xdr:colOff>
      <xdr:row>99</xdr:row>
      <xdr:rowOff>10976</xdr:rowOff>
    </xdr:to>
    <xdr:cxnSp macro="">
      <xdr:nvCxnSpPr>
        <xdr:cNvPr id="236" name="直線コネクタ 235"/>
        <xdr:cNvCxnSpPr/>
      </xdr:nvCxnSpPr>
      <xdr:spPr>
        <a:xfrm flipV="1">
          <a:off x="2019300" y="16950990"/>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103119</xdr:rowOff>
    </xdr:from>
    <xdr:to>
      <xdr:col>15</xdr:col>
      <xdr:colOff>101600</xdr:colOff>
      <xdr:row>97</xdr:row>
      <xdr:rowOff>33269</xdr:rowOff>
    </xdr:to>
    <xdr:sp macro="" textlink="">
      <xdr:nvSpPr>
        <xdr:cNvPr id="237" name="フローチャート: 判断 236"/>
        <xdr:cNvSpPr/>
      </xdr:nvSpPr>
      <xdr:spPr>
        <a:xfrm>
          <a:off x="2857500" y="165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49796</xdr:rowOff>
    </xdr:from>
    <xdr:ext cx="534377" cy="259045"/>
    <xdr:sp macro="" textlink="">
      <xdr:nvSpPr>
        <xdr:cNvPr id="238" name="テキスト ボックス 237"/>
        <xdr:cNvSpPr txBox="1"/>
      </xdr:nvSpPr>
      <xdr:spPr>
        <a:xfrm>
          <a:off x="2641111" y="163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10976</xdr:rowOff>
    </xdr:from>
    <xdr:to>
      <xdr:col>10</xdr:col>
      <xdr:colOff>114300</xdr:colOff>
      <xdr:row>99</xdr:row>
      <xdr:rowOff>52329</xdr:rowOff>
    </xdr:to>
    <xdr:cxnSp macro="">
      <xdr:nvCxnSpPr>
        <xdr:cNvPr id="239" name="直線コネクタ 238"/>
        <xdr:cNvCxnSpPr/>
      </xdr:nvCxnSpPr>
      <xdr:spPr>
        <a:xfrm flipV="1">
          <a:off x="1130300" y="16984526"/>
          <a:ext cx="889000" cy="4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158555</xdr:rowOff>
    </xdr:from>
    <xdr:to>
      <xdr:col>10</xdr:col>
      <xdr:colOff>165100</xdr:colOff>
      <xdr:row>97</xdr:row>
      <xdr:rowOff>88705</xdr:rowOff>
    </xdr:to>
    <xdr:sp macro="" textlink="">
      <xdr:nvSpPr>
        <xdr:cNvPr id="240" name="フローチャート: 判断 239"/>
        <xdr:cNvSpPr/>
      </xdr:nvSpPr>
      <xdr:spPr>
        <a:xfrm>
          <a:off x="1968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105232</xdr:rowOff>
    </xdr:from>
    <xdr:ext cx="534377" cy="259045"/>
    <xdr:sp macro="" textlink="">
      <xdr:nvSpPr>
        <xdr:cNvPr id="241" name="テキスト ボックス 240"/>
        <xdr:cNvSpPr txBox="1"/>
      </xdr:nvSpPr>
      <xdr:spPr>
        <a:xfrm>
          <a:off x="1752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3883</xdr:rowOff>
    </xdr:from>
    <xdr:to>
      <xdr:col>6</xdr:col>
      <xdr:colOff>38100</xdr:colOff>
      <xdr:row>97</xdr:row>
      <xdr:rowOff>105483</xdr:rowOff>
    </xdr:to>
    <xdr:sp macro="" textlink="">
      <xdr:nvSpPr>
        <xdr:cNvPr id="242" name="フローチャート: 判断 241"/>
        <xdr:cNvSpPr/>
      </xdr:nvSpPr>
      <xdr:spPr>
        <a:xfrm>
          <a:off x="1079500" y="166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122010</xdr:rowOff>
    </xdr:from>
    <xdr:ext cx="534377" cy="259045"/>
    <xdr:sp macro="" textlink="">
      <xdr:nvSpPr>
        <xdr:cNvPr id="243" name="テキスト ボックス 242"/>
        <xdr:cNvSpPr txBox="1"/>
      </xdr:nvSpPr>
      <xdr:spPr>
        <a:xfrm>
          <a:off x="863111" y="164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77561</xdr:rowOff>
    </xdr:from>
    <xdr:to>
      <xdr:col>24</xdr:col>
      <xdr:colOff>114300</xdr:colOff>
      <xdr:row>98</xdr:row>
      <xdr:rowOff>7711</xdr:rowOff>
    </xdr:to>
    <xdr:sp macro="" textlink="">
      <xdr:nvSpPr>
        <xdr:cNvPr id="249" name="楕円 248"/>
        <xdr:cNvSpPr/>
      </xdr:nvSpPr>
      <xdr:spPr>
        <a:xfrm>
          <a:off x="4584700" y="167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163938</xdr:rowOff>
    </xdr:from>
    <xdr:ext cx="534377" cy="259045"/>
    <xdr:sp macro="" textlink="">
      <xdr:nvSpPr>
        <xdr:cNvPr id="250" name="衛生費該当値テキスト"/>
        <xdr:cNvSpPr txBox="1"/>
      </xdr:nvSpPr>
      <xdr:spPr>
        <a:xfrm>
          <a:off x="4686300" y="166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130505</xdr:rowOff>
    </xdr:from>
    <xdr:to>
      <xdr:col>20</xdr:col>
      <xdr:colOff>38100</xdr:colOff>
      <xdr:row>97</xdr:row>
      <xdr:rowOff>60655</xdr:rowOff>
    </xdr:to>
    <xdr:sp macro="" textlink="">
      <xdr:nvSpPr>
        <xdr:cNvPr id="251" name="楕円 250"/>
        <xdr:cNvSpPr/>
      </xdr:nvSpPr>
      <xdr:spPr>
        <a:xfrm>
          <a:off x="3746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51782</xdr:rowOff>
    </xdr:from>
    <xdr:ext cx="534377" cy="259045"/>
    <xdr:sp macro="" textlink="">
      <xdr:nvSpPr>
        <xdr:cNvPr id="252" name="テキスト ボックス 251"/>
        <xdr:cNvSpPr txBox="1"/>
      </xdr:nvSpPr>
      <xdr:spPr>
        <a:xfrm>
          <a:off x="3530111" y="166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98090</xdr:rowOff>
    </xdr:from>
    <xdr:to>
      <xdr:col>15</xdr:col>
      <xdr:colOff>101600</xdr:colOff>
      <xdr:row>99</xdr:row>
      <xdr:rowOff>28240</xdr:rowOff>
    </xdr:to>
    <xdr:sp macro="" textlink="">
      <xdr:nvSpPr>
        <xdr:cNvPr id="253" name="楕円 252"/>
        <xdr:cNvSpPr/>
      </xdr:nvSpPr>
      <xdr:spPr>
        <a:xfrm>
          <a:off x="2857500" y="169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19367</xdr:rowOff>
    </xdr:from>
    <xdr:ext cx="534377" cy="259045"/>
    <xdr:sp macro="" textlink="">
      <xdr:nvSpPr>
        <xdr:cNvPr id="254" name="テキスト ボックス 253"/>
        <xdr:cNvSpPr txBox="1"/>
      </xdr:nvSpPr>
      <xdr:spPr>
        <a:xfrm>
          <a:off x="2641111" y="16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131626</xdr:rowOff>
    </xdr:from>
    <xdr:to>
      <xdr:col>10</xdr:col>
      <xdr:colOff>165100</xdr:colOff>
      <xdr:row>99</xdr:row>
      <xdr:rowOff>61776</xdr:rowOff>
    </xdr:to>
    <xdr:sp macro="" textlink="">
      <xdr:nvSpPr>
        <xdr:cNvPr id="255" name="楕円 254"/>
        <xdr:cNvSpPr/>
      </xdr:nvSpPr>
      <xdr:spPr>
        <a:xfrm>
          <a:off x="1968500" y="169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52903</xdr:rowOff>
    </xdr:from>
    <xdr:ext cx="534377" cy="259045"/>
    <xdr:sp macro="" textlink="">
      <xdr:nvSpPr>
        <xdr:cNvPr id="256" name="テキスト ボックス 255"/>
        <xdr:cNvSpPr txBox="1"/>
      </xdr:nvSpPr>
      <xdr:spPr>
        <a:xfrm>
          <a:off x="1752111" y="170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1529</xdr:rowOff>
    </xdr:from>
    <xdr:to>
      <xdr:col>6</xdr:col>
      <xdr:colOff>38100</xdr:colOff>
      <xdr:row>99</xdr:row>
      <xdr:rowOff>103129</xdr:rowOff>
    </xdr:to>
    <xdr:sp macro="" textlink="">
      <xdr:nvSpPr>
        <xdr:cNvPr id="257" name="楕円 256"/>
        <xdr:cNvSpPr/>
      </xdr:nvSpPr>
      <xdr:spPr>
        <a:xfrm>
          <a:off x="1079500" y="169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94256</xdr:rowOff>
    </xdr:from>
    <xdr:ext cx="534377" cy="259045"/>
    <xdr:sp macro="" textlink="">
      <xdr:nvSpPr>
        <xdr:cNvPr id="258" name="テキスト ボックス 257"/>
        <xdr:cNvSpPr txBox="1"/>
      </xdr:nvSpPr>
      <xdr:spPr>
        <a:xfrm>
          <a:off x="863111" y="17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2" name="直線コネクタ 281"/>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5"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6" name="直線コネクタ 285"/>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78359</xdr:rowOff>
    </xdr:from>
    <xdr:to>
      <xdr:col>55</xdr:col>
      <xdr:colOff>0</xdr:colOff>
      <xdr:row>36</xdr:row>
      <xdr:rowOff>127508</xdr:rowOff>
    </xdr:to>
    <xdr:cxnSp macro="">
      <xdr:nvCxnSpPr>
        <xdr:cNvPr id="287" name="直線コネクタ 286"/>
        <xdr:cNvCxnSpPr/>
      </xdr:nvCxnSpPr>
      <xdr:spPr>
        <a:xfrm>
          <a:off x="9639300" y="625055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8"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78359</xdr:rowOff>
    </xdr:from>
    <xdr:to>
      <xdr:col>50</xdr:col>
      <xdr:colOff>114300</xdr:colOff>
      <xdr:row>36</xdr:row>
      <xdr:rowOff>84455</xdr:rowOff>
    </xdr:to>
    <xdr:cxnSp macro="">
      <xdr:nvCxnSpPr>
        <xdr:cNvPr id="290" name="直線コネクタ 289"/>
        <xdr:cNvCxnSpPr/>
      </xdr:nvCxnSpPr>
      <xdr:spPr>
        <a:xfrm flipV="1">
          <a:off x="8750300" y="625055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1" name="フローチャート: 判断 290"/>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158386</xdr:rowOff>
    </xdr:from>
    <xdr:ext cx="378565" cy="259045"/>
    <xdr:sp macro="" textlink="">
      <xdr:nvSpPr>
        <xdr:cNvPr id="292" name="テキスト ボックス 291"/>
        <xdr:cNvSpPr txBox="1"/>
      </xdr:nvSpPr>
      <xdr:spPr>
        <a:xfrm>
          <a:off x="9450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84455</xdr:rowOff>
    </xdr:from>
    <xdr:to>
      <xdr:col>45</xdr:col>
      <xdr:colOff>177800</xdr:colOff>
      <xdr:row>36</xdr:row>
      <xdr:rowOff>89408</xdr:rowOff>
    </xdr:to>
    <xdr:cxnSp macro="">
      <xdr:nvCxnSpPr>
        <xdr:cNvPr id="293" name="直線コネクタ 292"/>
        <xdr:cNvCxnSpPr/>
      </xdr:nvCxnSpPr>
      <xdr:spPr>
        <a:xfrm flipV="1">
          <a:off x="7861300" y="625665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12319</xdr:rowOff>
    </xdr:from>
    <xdr:to>
      <xdr:col>46</xdr:col>
      <xdr:colOff>38100</xdr:colOff>
      <xdr:row>38</xdr:row>
      <xdr:rowOff>113919</xdr:rowOff>
    </xdr:to>
    <xdr:sp macro="" textlink="">
      <xdr:nvSpPr>
        <xdr:cNvPr id="294" name="フローチャート: 判断 293"/>
        <xdr:cNvSpPr/>
      </xdr:nvSpPr>
      <xdr:spPr>
        <a:xfrm>
          <a:off x="8699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105046</xdr:rowOff>
    </xdr:from>
    <xdr:ext cx="378565" cy="259045"/>
    <xdr:sp macro="" textlink="">
      <xdr:nvSpPr>
        <xdr:cNvPr id="295" name="テキスト ボックス 294"/>
        <xdr:cNvSpPr txBox="1"/>
      </xdr:nvSpPr>
      <xdr:spPr>
        <a:xfrm>
          <a:off x="8561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89408</xdr:rowOff>
    </xdr:from>
    <xdr:to>
      <xdr:col>41</xdr:col>
      <xdr:colOff>50800</xdr:colOff>
      <xdr:row>36</xdr:row>
      <xdr:rowOff>93980</xdr:rowOff>
    </xdr:to>
    <xdr:cxnSp macro="">
      <xdr:nvCxnSpPr>
        <xdr:cNvPr id="296" name="直線コネクタ 295"/>
        <xdr:cNvCxnSpPr/>
      </xdr:nvCxnSpPr>
      <xdr:spPr>
        <a:xfrm flipV="1">
          <a:off x="6972300" y="6261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168910</xdr:rowOff>
    </xdr:from>
    <xdr:to>
      <xdr:col>41</xdr:col>
      <xdr:colOff>101600</xdr:colOff>
      <xdr:row>38</xdr:row>
      <xdr:rowOff>99060</xdr:rowOff>
    </xdr:to>
    <xdr:sp macro="" textlink="">
      <xdr:nvSpPr>
        <xdr:cNvPr id="297" name="フローチャート: 判断 296"/>
        <xdr:cNvSpPr/>
      </xdr:nvSpPr>
      <xdr:spPr>
        <a:xfrm>
          <a:off x="7810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298" name="テキスト ボックス 297"/>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xdr:rowOff>
    </xdr:from>
    <xdr:to>
      <xdr:col>36</xdr:col>
      <xdr:colOff>165100</xdr:colOff>
      <xdr:row>38</xdr:row>
      <xdr:rowOff>108585</xdr:rowOff>
    </xdr:to>
    <xdr:sp macro="" textlink="">
      <xdr:nvSpPr>
        <xdr:cNvPr id="299" name="フローチャート: 判断 298"/>
        <xdr:cNvSpPr/>
      </xdr:nvSpPr>
      <xdr:spPr>
        <a:xfrm>
          <a:off x="6921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99712</xdr:rowOff>
    </xdr:from>
    <xdr:ext cx="378565" cy="259045"/>
    <xdr:sp macro="" textlink="">
      <xdr:nvSpPr>
        <xdr:cNvPr id="300" name="テキスト ボックス 299"/>
        <xdr:cNvSpPr txBox="1"/>
      </xdr:nvSpPr>
      <xdr:spPr>
        <a:xfrm>
          <a:off x="6783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76708</xdr:rowOff>
    </xdr:from>
    <xdr:to>
      <xdr:col>55</xdr:col>
      <xdr:colOff>50800</xdr:colOff>
      <xdr:row>37</xdr:row>
      <xdr:rowOff>6858</xdr:rowOff>
    </xdr:to>
    <xdr:sp macro="" textlink="">
      <xdr:nvSpPr>
        <xdr:cNvPr id="306" name="楕円 305"/>
        <xdr:cNvSpPr/>
      </xdr:nvSpPr>
      <xdr:spPr>
        <a:xfrm>
          <a:off x="104267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99585</xdr:rowOff>
    </xdr:from>
    <xdr:ext cx="469744" cy="259045"/>
    <xdr:sp macro="" textlink="">
      <xdr:nvSpPr>
        <xdr:cNvPr id="307" name="労働費該当値テキスト"/>
        <xdr:cNvSpPr txBox="1"/>
      </xdr:nvSpPr>
      <xdr:spPr>
        <a:xfrm>
          <a:off x="10528300"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27559</xdr:rowOff>
    </xdr:from>
    <xdr:to>
      <xdr:col>50</xdr:col>
      <xdr:colOff>165100</xdr:colOff>
      <xdr:row>36</xdr:row>
      <xdr:rowOff>129159</xdr:rowOff>
    </xdr:to>
    <xdr:sp macro="" textlink="">
      <xdr:nvSpPr>
        <xdr:cNvPr id="308" name="楕円 307"/>
        <xdr:cNvSpPr/>
      </xdr:nvSpPr>
      <xdr:spPr>
        <a:xfrm>
          <a:off x="9588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145686</xdr:rowOff>
    </xdr:from>
    <xdr:ext cx="469744" cy="259045"/>
    <xdr:sp macro="" textlink="">
      <xdr:nvSpPr>
        <xdr:cNvPr id="309" name="テキスト ボックス 308"/>
        <xdr:cNvSpPr txBox="1"/>
      </xdr:nvSpPr>
      <xdr:spPr>
        <a:xfrm>
          <a:off x="9404428"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33655</xdr:rowOff>
    </xdr:from>
    <xdr:to>
      <xdr:col>46</xdr:col>
      <xdr:colOff>38100</xdr:colOff>
      <xdr:row>36</xdr:row>
      <xdr:rowOff>135255</xdr:rowOff>
    </xdr:to>
    <xdr:sp macro="" textlink="">
      <xdr:nvSpPr>
        <xdr:cNvPr id="310" name="楕円 309"/>
        <xdr:cNvSpPr/>
      </xdr:nvSpPr>
      <xdr:spPr>
        <a:xfrm>
          <a:off x="869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151782</xdr:rowOff>
    </xdr:from>
    <xdr:ext cx="469744" cy="259045"/>
    <xdr:sp macro="" textlink="">
      <xdr:nvSpPr>
        <xdr:cNvPr id="311" name="テキスト ボックス 310"/>
        <xdr:cNvSpPr txBox="1"/>
      </xdr:nvSpPr>
      <xdr:spPr>
        <a:xfrm>
          <a:off x="8515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38608</xdr:rowOff>
    </xdr:from>
    <xdr:to>
      <xdr:col>41</xdr:col>
      <xdr:colOff>101600</xdr:colOff>
      <xdr:row>36</xdr:row>
      <xdr:rowOff>140208</xdr:rowOff>
    </xdr:to>
    <xdr:sp macro="" textlink="">
      <xdr:nvSpPr>
        <xdr:cNvPr id="312" name="楕円 311"/>
        <xdr:cNvSpPr/>
      </xdr:nvSpPr>
      <xdr:spPr>
        <a:xfrm>
          <a:off x="781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156735</xdr:rowOff>
    </xdr:from>
    <xdr:ext cx="469744" cy="259045"/>
    <xdr:sp macro="" textlink="">
      <xdr:nvSpPr>
        <xdr:cNvPr id="313" name="テキスト ボックス 312"/>
        <xdr:cNvSpPr txBox="1"/>
      </xdr:nvSpPr>
      <xdr:spPr>
        <a:xfrm>
          <a:off x="7626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43180</xdr:rowOff>
    </xdr:from>
    <xdr:to>
      <xdr:col>36</xdr:col>
      <xdr:colOff>165100</xdr:colOff>
      <xdr:row>36</xdr:row>
      <xdr:rowOff>144780</xdr:rowOff>
    </xdr:to>
    <xdr:sp macro="" textlink="">
      <xdr:nvSpPr>
        <xdr:cNvPr id="314" name="楕円 313"/>
        <xdr:cNvSpPr/>
      </xdr:nvSpPr>
      <xdr:spPr>
        <a:xfrm>
          <a:off x="692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161307</xdr:rowOff>
    </xdr:from>
    <xdr:ext cx="469744" cy="259045"/>
    <xdr:sp macro="" textlink="">
      <xdr:nvSpPr>
        <xdr:cNvPr id="315" name="テキスト ボックス 314"/>
        <xdr:cNvSpPr txBox="1"/>
      </xdr:nvSpPr>
      <xdr:spPr>
        <a:xfrm>
          <a:off x="6737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39" name="直線コネクタ 338"/>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0"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1" name="直線コネクタ 340"/>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2"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3" name="直線コネクタ 342"/>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9646</xdr:rowOff>
    </xdr:from>
    <xdr:to>
      <xdr:col>55</xdr:col>
      <xdr:colOff>0</xdr:colOff>
      <xdr:row>55</xdr:row>
      <xdr:rowOff>114154</xdr:rowOff>
    </xdr:to>
    <xdr:cxnSp macro="">
      <xdr:nvCxnSpPr>
        <xdr:cNvPr id="344" name="直線コネクタ 343"/>
        <xdr:cNvCxnSpPr/>
      </xdr:nvCxnSpPr>
      <xdr:spPr>
        <a:xfrm>
          <a:off x="9639300" y="9439396"/>
          <a:ext cx="838200" cy="1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5" name="農林水産業費平均値テキスト"/>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6" name="フローチャート: 判断 345"/>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9646</xdr:rowOff>
    </xdr:from>
    <xdr:to>
      <xdr:col>50</xdr:col>
      <xdr:colOff>114300</xdr:colOff>
      <xdr:row>56</xdr:row>
      <xdr:rowOff>21380</xdr:rowOff>
    </xdr:to>
    <xdr:cxnSp macro="">
      <xdr:nvCxnSpPr>
        <xdr:cNvPr id="347" name="直線コネクタ 346"/>
        <xdr:cNvCxnSpPr/>
      </xdr:nvCxnSpPr>
      <xdr:spPr>
        <a:xfrm flipV="1">
          <a:off x="8750300" y="9439396"/>
          <a:ext cx="889000" cy="1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48" name="フローチャート: 判断 347"/>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49" name="テキスト ボックス 348"/>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7055</xdr:rowOff>
    </xdr:from>
    <xdr:to>
      <xdr:col>45</xdr:col>
      <xdr:colOff>177800</xdr:colOff>
      <xdr:row>56</xdr:row>
      <xdr:rowOff>21380</xdr:rowOff>
    </xdr:to>
    <xdr:cxnSp macro="">
      <xdr:nvCxnSpPr>
        <xdr:cNvPr id="350" name="直線コネクタ 349"/>
        <xdr:cNvCxnSpPr/>
      </xdr:nvCxnSpPr>
      <xdr:spPr>
        <a:xfrm>
          <a:off x="7861300" y="9608255"/>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134372</xdr:rowOff>
    </xdr:from>
    <xdr:to>
      <xdr:col>46</xdr:col>
      <xdr:colOff>38100</xdr:colOff>
      <xdr:row>58</xdr:row>
      <xdr:rowOff>64522</xdr:rowOff>
    </xdr:to>
    <xdr:sp macro="" textlink="">
      <xdr:nvSpPr>
        <xdr:cNvPr id="351" name="フローチャート: 判断 350"/>
        <xdr:cNvSpPr/>
      </xdr:nvSpPr>
      <xdr:spPr>
        <a:xfrm>
          <a:off x="86995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55649</xdr:rowOff>
    </xdr:from>
    <xdr:ext cx="534377" cy="259045"/>
    <xdr:sp macro="" textlink="">
      <xdr:nvSpPr>
        <xdr:cNvPr id="352" name="テキスト ボックス 351"/>
        <xdr:cNvSpPr txBox="1"/>
      </xdr:nvSpPr>
      <xdr:spPr>
        <a:xfrm>
          <a:off x="8483111" y="99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406</xdr:rowOff>
    </xdr:from>
    <xdr:to>
      <xdr:col>41</xdr:col>
      <xdr:colOff>50800</xdr:colOff>
      <xdr:row>56</xdr:row>
      <xdr:rowOff>7055</xdr:rowOff>
    </xdr:to>
    <xdr:cxnSp macro="">
      <xdr:nvCxnSpPr>
        <xdr:cNvPr id="353" name="直線コネクタ 352"/>
        <xdr:cNvCxnSpPr/>
      </xdr:nvCxnSpPr>
      <xdr:spPr>
        <a:xfrm>
          <a:off x="6972300" y="9601606"/>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142545</xdr:rowOff>
    </xdr:from>
    <xdr:to>
      <xdr:col>41</xdr:col>
      <xdr:colOff>101600</xdr:colOff>
      <xdr:row>58</xdr:row>
      <xdr:rowOff>72695</xdr:rowOff>
    </xdr:to>
    <xdr:sp macro="" textlink="">
      <xdr:nvSpPr>
        <xdr:cNvPr id="354" name="フローチャート: 判断 353"/>
        <xdr:cNvSpPr/>
      </xdr:nvSpPr>
      <xdr:spPr>
        <a:xfrm>
          <a:off x="7810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63822</xdr:rowOff>
    </xdr:from>
    <xdr:ext cx="534377" cy="259045"/>
    <xdr:sp macro="" textlink="">
      <xdr:nvSpPr>
        <xdr:cNvPr id="355" name="テキスト ボックス 354"/>
        <xdr:cNvSpPr txBox="1"/>
      </xdr:nvSpPr>
      <xdr:spPr>
        <a:xfrm>
          <a:off x="7594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118390</xdr:rowOff>
    </xdr:from>
    <xdr:to>
      <xdr:col>36</xdr:col>
      <xdr:colOff>165100</xdr:colOff>
      <xdr:row>58</xdr:row>
      <xdr:rowOff>48540</xdr:rowOff>
    </xdr:to>
    <xdr:sp macro="" textlink="">
      <xdr:nvSpPr>
        <xdr:cNvPr id="356" name="フローチャート: 判断 355"/>
        <xdr:cNvSpPr/>
      </xdr:nvSpPr>
      <xdr:spPr>
        <a:xfrm>
          <a:off x="6921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39667</xdr:rowOff>
    </xdr:from>
    <xdr:ext cx="534377" cy="259045"/>
    <xdr:sp macro="" textlink="">
      <xdr:nvSpPr>
        <xdr:cNvPr id="357" name="テキスト ボックス 356"/>
        <xdr:cNvSpPr txBox="1"/>
      </xdr:nvSpPr>
      <xdr:spPr>
        <a:xfrm>
          <a:off x="6705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63354</xdr:rowOff>
    </xdr:from>
    <xdr:to>
      <xdr:col>55</xdr:col>
      <xdr:colOff>50800</xdr:colOff>
      <xdr:row>55</xdr:row>
      <xdr:rowOff>164954</xdr:rowOff>
    </xdr:to>
    <xdr:sp macro="" textlink="">
      <xdr:nvSpPr>
        <xdr:cNvPr id="363" name="楕円 362"/>
        <xdr:cNvSpPr/>
      </xdr:nvSpPr>
      <xdr:spPr>
        <a:xfrm>
          <a:off x="10426700" y="94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86231</xdr:rowOff>
    </xdr:from>
    <xdr:ext cx="534377" cy="259045"/>
    <xdr:sp macro="" textlink="">
      <xdr:nvSpPr>
        <xdr:cNvPr id="364" name="農林水産業費該当値テキスト"/>
        <xdr:cNvSpPr txBox="1"/>
      </xdr:nvSpPr>
      <xdr:spPr>
        <a:xfrm>
          <a:off x="10528300" y="9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130296</xdr:rowOff>
    </xdr:from>
    <xdr:to>
      <xdr:col>50</xdr:col>
      <xdr:colOff>165100</xdr:colOff>
      <xdr:row>55</xdr:row>
      <xdr:rowOff>60446</xdr:rowOff>
    </xdr:to>
    <xdr:sp macro="" textlink="">
      <xdr:nvSpPr>
        <xdr:cNvPr id="365" name="楕円 364"/>
        <xdr:cNvSpPr/>
      </xdr:nvSpPr>
      <xdr:spPr>
        <a:xfrm>
          <a:off x="9588500" y="93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76973</xdr:rowOff>
    </xdr:from>
    <xdr:ext cx="534377" cy="259045"/>
    <xdr:sp macro="" textlink="">
      <xdr:nvSpPr>
        <xdr:cNvPr id="366" name="テキスト ボックス 365"/>
        <xdr:cNvSpPr txBox="1"/>
      </xdr:nvSpPr>
      <xdr:spPr>
        <a:xfrm>
          <a:off x="9372111" y="91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142030</xdr:rowOff>
    </xdr:from>
    <xdr:to>
      <xdr:col>46</xdr:col>
      <xdr:colOff>38100</xdr:colOff>
      <xdr:row>56</xdr:row>
      <xdr:rowOff>72180</xdr:rowOff>
    </xdr:to>
    <xdr:sp macro="" textlink="">
      <xdr:nvSpPr>
        <xdr:cNvPr id="367" name="楕円 366"/>
        <xdr:cNvSpPr/>
      </xdr:nvSpPr>
      <xdr:spPr>
        <a:xfrm>
          <a:off x="86995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88707</xdr:rowOff>
    </xdr:from>
    <xdr:ext cx="534377" cy="259045"/>
    <xdr:sp macro="" textlink="">
      <xdr:nvSpPr>
        <xdr:cNvPr id="368" name="テキスト ボックス 367"/>
        <xdr:cNvSpPr txBox="1"/>
      </xdr:nvSpPr>
      <xdr:spPr>
        <a:xfrm>
          <a:off x="8483111" y="93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127705</xdr:rowOff>
    </xdr:from>
    <xdr:to>
      <xdr:col>41</xdr:col>
      <xdr:colOff>101600</xdr:colOff>
      <xdr:row>56</xdr:row>
      <xdr:rowOff>57855</xdr:rowOff>
    </xdr:to>
    <xdr:sp macro="" textlink="">
      <xdr:nvSpPr>
        <xdr:cNvPr id="369" name="楕円 368"/>
        <xdr:cNvSpPr/>
      </xdr:nvSpPr>
      <xdr:spPr>
        <a:xfrm>
          <a:off x="7810500" y="95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74382</xdr:rowOff>
    </xdr:from>
    <xdr:ext cx="534377" cy="259045"/>
    <xdr:sp macro="" textlink="">
      <xdr:nvSpPr>
        <xdr:cNvPr id="370" name="テキスト ボックス 369"/>
        <xdr:cNvSpPr txBox="1"/>
      </xdr:nvSpPr>
      <xdr:spPr>
        <a:xfrm>
          <a:off x="7594111" y="9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121056</xdr:rowOff>
    </xdr:from>
    <xdr:to>
      <xdr:col>36</xdr:col>
      <xdr:colOff>165100</xdr:colOff>
      <xdr:row>56</xdr:row>
      <xdr:rowOff>51206</xdr:rowOff>
    </xdr:to>
    <xdr:sp macro="" textlink="">
      <xdr:nvSpPr>
        <xdr:cNvPr id="371" name="楕円 370"/>
        <xdr:cNvSpPr/>
      </xdr:nvSpPr>
      <xdr:spPr>
        <a:xfrm>
          <a:off x="6921500" y="95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67733</xdr:rowOff>
    </xdr:from>
    <xdr:ext cx="534377" cy="259045"/>
    <xdr:sp macro="" textlink="">
      <xdr:nvSpPr>
        <xdr:cNvPr id="372" name="テキスト ボックス 371"/>
        <xdr:cNvSpPr txBox="1"/>
      </xdr:nvSpPr>
      <xdr:spPr>
        <a:xfrm>
          <a:off x="6705111" y="9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398" name="直線コネクタ 397"/>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399"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0" name="直線コネクタ 399"/>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1"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2" name="直線コネクタ 401"/>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48782</xdr:rowOff>
    </xdr:from>
    <xdr:to>
      <xdr:col>55</xdr:col>
      <xdr:colOff>0</xdr:colOff>
      <xdr:row>73</xdr:row>
      <xdr:rowOff>104920</xdr:rowOff>
    </xdr:to>
    <xdr:cxnSp macro="">
      <xdr:nvCxnSpPr>
        <xdr:cNvPr id="403" name="直線コネクタ 402"/>
        <xdr:cNvCxnSpPr/>
      </xdr:nvCxnSpPr>
      <xdr:spPr>
        <a:xfrm>
          <a:off x="9639300" y="12564632"/>
          <a:ext cx="8382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52599</xdr:rowOff>
    </xdr:from>
    <xdr:ext cx="534377" cy="259045"/>
    <xdr:sp macro="" textlink="">
      <xdr:nvSpPr>
        <xdr:cNvPr id="404" name="商工費平均値テキスト"/>
        <xdr:cNvSpPr txBox="1"/>
      </xdr:nvSpPr>
      <xdr:spPr>
        <a:xfrm>
          <a:off x="10528300" y="1308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5" name="フローチャート: 判断 404"/>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165499</xdr:rowOff>
    </xdr:from>
    <xdr:to>
      <xdr:col>50</xdr:col>
      <xdr:colOff>114300</xdr:colOff>
      <xdr:row>73</xdr:row>
      <xdr:rowOff>48782</xdr:rowOff>
    </xdr:to>
    <xdr:cxnSp macro="">
      <xdr:nvCxnSpPr>
        <xdr:cNvPr id="406" name="直線コネクタ 405"/>
        <xdr:cNvCxnSpPr/>
      </xdr:nvCxnSpPr>
      <xdr:spPr>
        <a:xfrm>
          <a:off x="8750300" y="12338449"/>
          <a:ext cx="889000" cy="2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7" name="フローチャート: 判断 406"/>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51292</xdr:rowOff>
    </xdr:from>
    <xdr:ext cx="534377" cy="259045"/>
    <xdr:sp macro="" textlink="">
      <xdr:nvSpPr>
        <xdr:cNvPr id="408" name="テキスト ボックス 407"/>
        <xdr:cNvSpPr txBox="1"/>
      </xdr:nvSpPr>
      <xdr:spPr>
        <a:xfrm>
          <a:off x="9372111" y="132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90094</xdr:rowOff>
    </xdr:from>
    <xdr:to>
      <xdr:col>45</xdr:col>
      <xdr:colOff>177800</xdr:colOff>
      <xdr:row>71</xdr:row>
      <xdr:rowOff>165499</xdr:rowOff>
    </xdr:to>
    <xdr:cxnSp macro="">
      <xdr:nvCxnSpPr>
        <xdr:cNvPr id="409" name="直線コネクタ 408"/>
        <xdr:cNvCxnSpPr/>
      </xdr:nvCxnSpPr>
      <xdr:spPr>
        <a:xfrm>
          <a:off x="7861300" y="12263044"/>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26231</xdr:rowOff>
    </xdr:from>
    <xdr:to>
      <xdr:col>46</xdr:col>
      <xdr:colOff>38100</xdr:colOff>
      <xdr:row>77</xdr:row>
      <xdr:rowOff>127831</xdr:rowOff>
    </xdr:to>
    <xdr:sp macro="" textlink="">
      <xdr:nvSpPr>
        <xdr:cNvPr id="410" name="フローチャート: 判断 409"/>
        <xdr:cNvSpPr/>
      </xdr:nvSpPr>
      <xdr:spPr>
        <a:xfrm>
          <a:off x="8699500" y="132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118958</xdr:rowOff>
    </xdr:from>
    <xdr:ext cx="534377" cy="259045"/>
    <xdr:sp macro="" textlink="">
      <xdr:nvSpPr>
        <xdr:cNvPr id="411" name="テキスト ボックス 410"/>
        <xdr:cNvSpPr txBox="1"/>
      </xdr:nvSpPr>
      <xdr:spPr>
        <a:xfrm>
          <a:off x="8483111" y="133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90094</xdr:rowOff>
    </xdr:from>
    <xdr:to>
      <xdr:col>41</xdr:col>
      <xdr:colOff>50800</xdr:colOff>
      <xdr:row>71</xdr:row>
      <xdr:rowOff>90943</xdr:rowOff>
    </xdr:to>
    <xdr:cxnSp macro="">
      <xdr:nvCxnSpPr>
        <xdr:cNvPr id="412" name="直線コネクタ 411"/>
        <xdr:cNvCxnSpPr/>
      </xdr:nvCxnSpPr>
      <xdr:spPr>
        <a:xfrm flipV="1">
          <a:off x="6972300" y="1226304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166819</xdr:rowOff>
    </xdr:from>
    <xdr:to>
      <xdr:col>41</xdr:col>
      <xdr:colOff>101600</xdr:colOff>
      <xdr:row>78</xdr:row>
      <xdr:rowOff>96969</xdr:rowOff>
    </xdr:to>
    <xdr:sp macro="" textlink="">
      <xdr:nvSpPr>
        <xdr:cNvPr id="413" name="フローチャート: 判断 412"/>
        <xdr:cNvSpPr/>
      </xdr:nvSpPr>
      <xdr:spPr>
        <a:xfrm>
          <a:off x="7810500" y="1336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88096</xdr:rowOff>
    </xdr:from>
    <xdr:ext cx="469744" cy="259045"/>
    <xdr:sp macro="" textlink="">
      <xdr:nvSpPr>
        <xdr:cNvPr id="414" name="テキスト ボックス 413"/>
        <xdr:cNvSpPr txBox="1"/>
      </xdr:nvSpPr>
      <xdr:spPr>
        <a:xfrm>
          <a:off x="7626428" y="1346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170543</xdr:rowOff>
    </xdr:from>
    <xdr:to>
      <xdr:col>36</xdr:col>
      <xdr:colOff>165100</xdr:colOff>
      <xdr:row>78</xdr:row>
      <xdr:rowOff>100693</xdr:rowOff>
    </xdr:to>
    <xdr:sp macro="" textlink="">
      <xdr:nvSpPr>
        <xdr:cNvPr id="415" name="フローチャート: 判断 414"/>
        <xdr:cNvSpPr/>
      </xdr:nvSpPr>
      <xdr:spPr>
        <a:xfrm>
          <a:off x="6921500" y="1337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91820</xdr:rowOff>
    </xdr:from>
    <xdr:ext cx="469744" cy="259045"/>
    <xdr:sp macro="" textlink="">
      <xdr:nvSpPr>
        <xdr:cNvPr id="416" name="テキスト ボックス 415"/>
        <xdr:cNvSpPr txBox="1"/>
      </xdr:nvSpPr>
      <xdr:spPr>
        <a:xfrm>
          <a:off x="6737428" y="134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54120</xdr:rowOff>
    </xdr:from>
    <xdr:to>
      <xdr:col>55</xdr:col>
      <xdr:colOff>50800</xdr:colOff>
      <xdr:row>73</xdr:row>
      <xdr:rowOff>155720</xdr:rowOff>
    </xdr:to>
    <xdr:sp macro="" textlink="">
      <xdr:nvSpPr>
        <xdr:cNvPr id="422" name="楕円 421"/>
        <xdr:cNvSpPr/>
      </xdr:nvSpPr>
      <xdr:spPr>
        <a:xfrm>
          <a:off x="10426700" y="125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76997</xdr:rowOff>
    </xdr:from>
    <xdr:ext cx="534377" cy="259045"/>
    <xdr:sp macro="" textlink="">
      <xdr:nvSpPr>
        <xdr:cNvPr id="423" name="商工費該当値テキスト"/>
        <xdr:cNvSpPr txBox="1"/>
      </xdr:nvSpPr>
      <xdr:spPr>
        <a:xfrm>
          <a:off x="10528300" y="124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169432</xdr:rowOff>
    </xdr:from>
    <xdr:to>
      <xdr:col>50</xdr:col>
      <xdr:colOff>165100</xdr:colOff>
      <xdr:row>73</xdr:row>
      <xdr:rowOff>99582</xdr:rowOff>
    </xdr:to>
    <xdr:sp macro="" textlink="">
      <xdr:nvSpPr>
        <xdr:cNvPr id="424" name="楕円 423"/>
        <xdr:cNvSpPr/>
      </xdr:nvSpPr>
      <xdr:spPr>
        <a:xfrm>
          <a:off x="9588500" y="125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116109</xdr:rowOff>
    </xdr:from>
    <xdr:ext cx="534377" cy="259045"/>
    <xdr:sp macro="" textlink="">
      <xdr:nvSpPr>
        <xdr:cNvPr id="425" name="テキスト ボックス 424"/>
        <xdr:cNvSpPr txBox="1"/>
      </xdr:nvSpPr>
      <xdr:spPr>
        <a:xfrm>
          <a:off x="9372111" y="122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114699</xdr:rowOff>
    </xdr:from>
    <xdr:to>
      <xdr:col>46</xdr:col>
      <xdr:colOff>38100</xdr:colOff>
      <xdr:row>72</xdr:row>
      <xdr:rowOff>44849</xdr:rowOff>
    </xdr:to>
    <xdr:sp macro="" textlink="">
      <xdr:nvSpPr>
        <xdr:cNvPr id="426" name="楕円 425"/>
        <xdr:cNvSpPr/>
      </xdr:nvSpPr>
      <xdr:spPr>
        <a:xfrm>
          <a:off x="8699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61376</xdr:rowOff>
    </xdr:from>
    <xdr:ext cx="534377" cy="259045"/>
    <xdr:sp macro="" textlink="">
      <xdr:nvSpPr>
        <xdr:cNvPr id="427" name="テキスト ボックス 426"/>
        <xdr:cNvSpPr txBox="1"/>
      </xdr:nvSpPr>
      <xdr:spPr>
        <a:xfrm>
          <a:off x="8483111" y="120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39294</xdr:rowOff>
    </xdr:from>
    <xdr:to>
      <xdr:col>41</xdr:col>
      <xdr:colOff>101600</xdr:colOff>
      <xdr:row>71</xdr:row>
      <xdr:rowOff>140894</xdr:rowOff>
    </xdr:to>
    <xdr:sp macro="" textlink="">
      <xdr:nvSpPr>
        <xdr:cNvPr id="428" name="楕円 427"/>
        <xdr:cNvSpPr/>
      </xdr:nvSpPr>
      <xdr:spPr>
        <a:xfrm>
          <a:off x="7810500" y="1221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157421</xdr:rowOff>
    </xdr:from>
    <xdr:ext cx="534377" cy="259045"/>
    <xdr:sp macro="" textlink="">
      <xdr:nvSpPr>
        <xdr:cNvPr id="429" name="テキスト ボックス 428"/>
        <xdr:cNvSpPr txBox="1"/>
      </xdr:nvSpPr>
      <xdr:spPr>
        <a:xfrm>
          <a:off x="7594111" y="119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40143</xdr:rowOff>
    </xdr:from>
    <xdr:to>
      <xdr:col>36</xdr:col>
      <xdr:colOff>165100</xdr:colOff>
      <xdr:row>71</xdr:row>
      <xdr:rowOff>141743</xdr:rowOff>
    </xdr:to>
    <xdr:sp macro="" textlink="">
      <xdr:nvSpPr>
        <xdr:cNvPr id="430" name="楕円 429"/>
        <xdr:cNvSpPr/>
      </xdr:nvSpPr>
      <xdr:spPr>
        <a:xfrm>
          <a:off x="6921500" y="12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158270</xdr:rowOff>
    </xdr:from>
    <xdr:ext cx="534377" cy="259045"/>
    <xdr:sp macro="" textlink="">
      <xdr:nvSpPr>
        <xdr:cNvPr id="431" name="テキスト ボックス 430"/>
        <xdr:cNvSpPr txBox="1"/>
      </xdr:nvSpPr>
      <xdr:spPr>
        <a:xfrm>
          <a:off x="6705111" y="119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4" name="直線コネクタ 453"/>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5"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6" name="直線コネクタ 455"/>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7"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58" name="直線コネクタ 457"/>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1671</xdr:rowOff>
    </xdr:from>
    <xdr:to>
      <xdr:col>55</xdr:col>
      <xdr:colOff>0</xdr:colOff>
      <xdr:row>92</xdr:row>
      <xdr:rowOff>27504</xdr:rowOff>
    </xdr:to>
    <xdr:cxnSp macro="">
      <xdr:nvCxnSpPr>
        <xdr:cNvPr id="459" name="直線コネクタ 458"/>
        <xdr:cNvCxnSpPr/>
      </xdr:nvCxnSpPr>
      <xdr:spPr>
        <a:xfrm flipV="1">
          <a:off x="9639300" y="15775071"/>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0" name="土木費平均値テキスト"/>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1" name="フローチャート: 判断 460"/>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14495</xdr:rowOff>
    </xdr:from>
    <xdr:to>
      <xdr:col>50</xdr:col>
      <xdr:colOff>114300</xdr:colOff>
      <xdr:row>92</xdr:row>
      <xdr:rowOff>27504</xdr:rowOff>
    </xdr:to>
    <xdr:cxnSp macro="">
      <xdr:nvCxnSpPr>
        <xdr:cNvPr id="462" name="直線コネクタ 461"/>
        <xdr:cNvCxnSpPr/>
      </xdr:nvCxnSpPr>
      <xdr:spPr>
        <a:xfrm>
          <a:off x="8750300" y="15787895"/>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3" name="フローチャート: 判断 462"/>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4" name="テキスト ボックス 463"/>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14495</xdr:rowOff>
    </xdr:from>
    <xdr:to>
      <xdr:col>45</xdr:col>
      <xdr:colOff>177800</xdr:colOff>
      <xdr:row>94</xdr:row>
      <xdr:rowOff>13238</xdr:rowOff>
    </xdr:to>
    <xdr:cxnSp macro="">
      <xdr:nvCxnSpPr>
        <xdr:cNvPr id="465" name="直線コネクタ 464"/>
        <xdr:cNvCxnSpPr/>
      </xdr:nvCxnSpPr>
      <xdr:spPr>
        <a:xfrm flipV="1">
          <a:off x="7861300" y="15787895"/>
          <a:ext cx="889000" cy="3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147718</xdr:rowOff>
    </xdr:from>
    <xdr:to>
      <xdr:col>46</xdr:col>
      <xdr:colOff>38100</xdr:colOff>
      <xdr:row>96</xdr:row>
      <xdr:rowOff>77868</xdr:rowOff>
    </xdr:to>
    <xdr:sp macro="" textlink="">
      <xdr:nvSpPr>
        <xdr:cNvPr id="466" name="フローチャート: 判断 465"/>
        <xdr:cNvSpPr/>
      </xdr:nvSpPr>
      <xdr:spPr>
        <a:xfrm>
          <a:off x="8699500" y="1643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68995</xdr:rowOff>
    </xdr:from>
    <xdr:ext cx="534377" cy="259045"/>
    <xdr:sp macro="" textlink="">
      <xdr:nvSpPr>
        <xdr:cNvPr id="467" name="テキスト ボックス 466"/>
        <xdr:cNvSpPr txBox="1"/>
      </xdr:nvSpPr>
      <xdr:spPr>
        <a:xfrm>
          <a:off x="8483111" y="165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143083</xdr:rowOff>
    </xdr:from>
    <xdr:to>
      <xdr:col>41</xdr:col>
      <xdr:colOff>50800</xdr:colOff>
      <xdr:row>94</xdr:row>
      <xdr:rowOff>13238</xdr:rowOff>
    </xdr:to>
    <xdr:cxnSp macro="">
      <xdr:nvCxnSpPr>
        <xdr:cNvPr id="468" name="直線コネクタ 467"/>
        <xdr:cNvCxnSpPr/>
      </xdr:nvCxnSpPr>
      <xdr:spPr>
        <a:xfrm>
          <a:off x="6972300" y="15916483"/>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168819</xdr:rowOff>
    </xdr:from>
    <xdr:to>
      <xdr:col>41</xdr:col>
      <xdr:colOff>101600</xdr:colOff>
      <xdr:row>96</xdr:row>
      <xdr:rowOff>98969</xdr:rowOff>
    </xdr:to>
    <xdr:sp macro="" textlink="">
      <xdr:nvSpPr>
        <xdr:cNvPr id="469" name="フローチャート: 判断 468"/>
        <xdr:cNvSpPr/>
      </xdr:nvSpPr>
      <xdr:spPr>
        <a:xfrm>
          <a:off x="7810500" y="164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90096</xdr:rowOff>
    </xdr:from>
    <xdr:ext cx="534377" cy="259045"/>
    <xdr:sp macro="" textlink="">
      <xdr:nvSpPr>
        <xdr:cNvPr id="470" name="テキスト ボックス 469"/>
        <xdr:cNvSpPr txBox="1"/>
      </xdr:nvSpPr>
      <xdr:spPr>
        <a:xfrm>
          <a:off x="7594111" y="165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151628</xdr:rowOff>
    </xdr:from>
    <xdr:to>
      <xdr:col>36</xdr:col>
      <xdr:colOff>165100</xdr:colOff>
      <xdr:row>96</xdr:row>
      <xdr:rowOff>81778</xdr:rowOff>
    </xdr:to>
    <xdr:sp macro="" textlink="">
      <xdr:nvSpPr>
        <xdr:cNvPr id="471" name="フローチャート: 判断 470"/>
        <xdr:cNvSpPr/>
      </xdr:nvSpPr>
      <xdr:spPr>
        <a:xfrm>
          <a:off x="6921500" y="1643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72905</xdr:rowOff>
    </xdr:from>
    <xdr:ext cx="534377" cy="259045"/>
    <xdr:sp macro="" textlink="">
      <xdr:nvSpPr>
        <xdr:cNvPr id="472" name="テキスト ボックス 471"/>
        <xdr:cNvSpPr txBox="1"/>
      </xdr:nvSpPr>
      <xdr:spPr>
        <a:xfrm>
          <a:off x="6705111" y="1653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122321</xdr:rowOff>
    </xdr:from>
    <xdr:to>
      <xdr:col>55</xdr:col>
      <xdr:colOff>50800</xdr:colOff>
      <xdr:row>92</xdr:row>
      <xdr:rowOff>52471</xdr:rowOff>
    </xdr:to>
    <xdr:sp macro="" textlink="">
      <xdr:nvSpPr>
        <xdr:cNvPr id="478" name="楕円 477"/>
        <xdr:cNvSpPr/>
      </xdr:nvSpPr>
      <xdr:spPr>
        <a:xfrm>
          <a:off x="10426700" y="1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145198</xdr:rowOff>
    </xdr:from>
    <xdr:ext cx="534377" cy="259045"/>
    <xdr:sp macro="" textlink="">
      <xdr:nvSpPr>
        <xdr:cNvPr id="479" name="土木費該当値テキスト"/>
        <xdr:cNvSpPr txBox="1"/>
      </xdr:nvSpPr>
      <xdr:spPr>
        <a:xfrm>
          <a:off x="10528300" y="155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148154</xdr:rowOff>
    </xdr:from>
    <xdr:to>
      <xdr:col>50</xdr:col>
      <xdr:colOff>165100</xdr:colOff>
      <xdr:row>92</xdr:row>
      <xdr:rowOff>78304</xdr:rowOff>
    </xdr:to>
    <xdr:sp macro="" textlink="">
      <xdr:nvSpPr>
        <xdr:cNvPr id="480" name="楕円 479"/>
        <xdr:cNvSpPr/>
      </xdr:nvSpPr>
      <xdr:spPr>
        <a:xfrm>
          <a:off x="9588500" y="157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94831</xdr:rowOff>
    </xdr:from>
    <xdr:ext cx="534377" cy="259045"/>
    <xdr:sp macro="" textlink="">
      <xdr:nvSpPr>
        <xdr:cNvPr id="481" name="テキスト ボックス 480"/>
        <xdr:cNvSpPr txBox="1"/>
      </xdr:nvSpPr>
      <xdr:spPr>
        <a:xfrm>
          <a:off x="9372111" y="155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135145</xdr:rowOff>
    </xdr:from>
    <xdr:to>
      <xdr:col>46</xdr:col>
      <xdr:colOff>38100</xdr:colOff>
      <xdr:row>92</xdr:row>
      <xdr:rowOff>65295</xdr:rowOff>
    </xdr:to>
    <xdr:sp macro="" textlink="">
      <xdr:nvSpPr>
        <xdr:cNvPr id="482" name="楕円 481"/>
        <xdr:cNvSpPr/>
      </xdr:nvSpPr>
      <xdr:spPr>
        <a:xfrm>
          <a:off x="8699500" y="157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81822</xdr:rowOff>
    </xdr:from>
    <xdr:ext cx="534377" cy="259045"/>
    <xdr:sp macro="" textlink="">
      <xdr:nvSpPr>
        <xdr:cNvPr id="483" name="テキスト ボックス 482"/>
        <xdr:cNvSpPr txBox="1"/>
      </xdr:nvSpPr>
      <xdr:spPr>
        <a:xfrm>
          <a:off x="8483111" y="155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133888</xdr:rowOff>
    </xdr:from>
    <xdr:to>
      <xdr:col>41</xdr:col>
      <xdr:colOff>101600</xdr:colOff>
      <xdr:row>94</xdr:row>
      <xdr:rowOff>64038</xdr:rowOff>
    </xdr:to>
    <xdr:sp macro="" textlink="">
      <xdr:nvSpPr>
        <xdr:cNvPr id="484" name="楕円 483"/>
        <xdr:cNvSpPr/>
      </xdr:nvSpPr>
      <xdr:spPr>
        <a:xfrm>
          <a:off x="7810500" y="160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80565</xdr:rowOff>
    </xdr:from>
    <xdr:ext cx="534377" cy="259045"/>
    <xdr:sp macro="" textlink="">
      <xdr:nvSpPr>
        <xdr:cNvPr id="485" name="テキスト ボックス 484"/>
        <xdr:cNvSpPr txBox="1"/>
      </xdr:nvSpPr>
      <xdr:spPr>
        <a:xfrm>
          <a:off x="7594111" y="1585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92283</xdr:rowOff>
    </xdr:from>
    <xdr:to>
      <xdr:col>36</xdr:col>
      <xdr:colOff>165100</xdr:colOff>
      <xdr:row>93</xdr:row>
      <xdr:rowOff>22433</xdr:rowOff>
    </xdr:to>
    <xdr:sp macro="" textlink="">
      <xdr:nvSpPr>
        <xdr:cNvPr id="486" name="楕円 485"/>
        <xdr:cNvSpPr/>
      </xdr:nvSpPr>
      <xdr:spPr>
        <a:xfrm>
          <a:off x="6921500" y="158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38960</xdr:rowOff>
    </xdr:from>
    <xdr:ext cx="534377" cy="259045"/>
    <xdr:sp macro="" textlink="">
      <xdr:nvSpPr>
        <xdr:cNvPr id="487" name="テキスト ボックス 486"/>
        <xdr:cNvSpPr txBox="1"/>
      </xdr:nvSpPr>
      <xdr:spPr>
        <a:xfrm>
          <a:off x="6705111" y="1564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0" name="直線コネクタ 509"/>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1"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2" name="直線コネクタ 511"/>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3"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4" name="直線コネクタ 513"/>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57724</xdr:rowOff>
    </xdr:from>
    <xdr:to>
      <xdr:col>85</xdr:col>
      <xdr:colOff>127000</xdr:colOff>
      <xdr:row>37</xdr:row>
      <xdr:rowOff>33949</xdr:rowOff>
    </xdr:to>
    <xdr:cxnSp macro="">
      <xdr:nvCxnSpPr>
        <xdr:cNvPr id="515" name="直線コネクタ 514"/>
        <xdr:cNvCxnSpPr/>
      </xdr:nvCxnSpPr>
      <xdr:spPr>
        <a:xfrm flipV="1">
          <a:off x="15481300" y="5887024"/>
          <a:ext cx="838200" cy="4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166174</xdr:rowOff>
    </xdr:from>
    <xdr:ext cx="534377" cy="259045"/>
    <xdr:sp macro="" textlink="">
      <xdr:nvSpPr>
        <xdr:cNvPr id="516" name="消防費平均値テキスト"/>
        <xdr:cNvSpPr txBox="1"/>
      </xdr:nvSpPr>
      <xdr:spPr>
        <a:xfrm>
          <a:off x="16370300" y="616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7" name="フローチャート: 判断 516"/>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71394</xdr:rowOff>
    </xdr:from>
    <xdr:to>
      <xdr:col>81</xdr:col>
      <xdr:colOff>50800</xdr:colOff>
      <xdr:row>37</xdr:row>
      <xdr:rowOff>33949</xdr:rowOff>
    </xdr:to>
    <xdr:cxnSp macro="">
      <xdr:nvCxnSpPr>
        <xdr:cNvPr id="518" name="直線コネクタ 517"/>
        <xdr:cNvCxnSpPr/>
      </xdr:nvCxnSpPr>
      <xdr:spPr>
        <a:xfrm>
          <a:off x="14592300" y="6072144"/>
          <a:ext cx="8890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19" name="フローチャート: 判断 518"/>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0" name="テキスト ボックス 519"/>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71394</xdr:rowOff>
    </xdr:from>
    <xdr:to>
      <xdr:col>76</xdr:col>
      <xdr:colOff>114300</xdr:colOff>
      <xdr:row>37</xdr:row>
      <xdr:rowOff>2220</xdr:rowOff>
    </xdr:to>
    <xdr:cxnSp macro="">
      <xdr:nvCxnSpPr>
        <xdr:cNvPr id="521" name="直線コネクタ 520"/>
        <xdr:cNvCxnSpPr/>
      </xdr:nvCxnSpPr>
      <xdr:spPr>
        <a:xfrm flipV="1">
          <a:off x="13703300" y="6072144"/>
          <a:ext cx="889000" cy="27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72395</xdr:rowOff>
    </xdr:from>
    <xdr:to>
      <xdr:col>76</xdr:col>
      <xdr:colOff>165100</xdr:colOff>
      <xdr:row>37</xdr:row>
      <xdr:rowOff>2545</xdr:rowOff>
    </xdr:to>
    <xdr:sp macro="" textlink="">
      <xdr:nvSpPr>
        <xdr:cNvPr id="522" name="フローチャート: 判断 521"/>
        <xdr:cNvSpPr/>
      </xdr:nvSpPr>
      <xdr:spPr>
        <a:xfrm>
          <a:off x="14541500" y="62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165122</xdr:rowOff>
    </xdr:from>
    <xdr:ext cx="534377" cy="259045"/>
    <xdr:sp macro="" textlink="">
      <xdr:nvSpPr>
        <xdr:cNvPr id="523" name="テキスト ボックス 522"/>
        <xdr:cNvSpPr txBox="1"/>
      </xdr:nvSpPr>
      <xdr:spPr>
        <a:xfrm>
          <a:off x="14325111" y="63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107559</xdr:rowOff>
    </xdr:from>
    <xdr:to>
      <xdr:col>71</xdr:col>
      <xdr:colOff>177800</xdr:colOff>
      <xdr:row>37</xdr:row>
      <xdr:rowOff>2220</xdr:rowOff>
    </xdr:to>
    <xdr:cxnSp macro="">
      <xdr:nvCxnSpPr>
        <xdr:cNvPr id="524" name="直線コネクタ 523"/>
        <xdr:cNvCxnSpPr/>
      </xdr:nvCxnSpPr>
      <xdr:spPr>
        <a:xfrm>
          <a:off x="12814300" y="6279759"/>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93563</xdr:rowOff>
    </xdr:from>
    <xdr:to>
      <xdr:col>72</xdr:col>
      <xdr:colOff>38100</xdr:colOff>
      <xdr:row>37</xdr:row>
      <xdr:rowOff>23713</xdr:rowOff>
    </xdr:to>
    <xdr:sp macro="" textlink="">
      <xdr:nvSpPr>
        <xdr:cNvPr id="525" name="フローチャート: 判断 524"/>
        <xdr:cNvSpPr/>
      </xdr:nvSpPr>
      <xdr:spPr>
        <a:xfrm>
          <a:off x="13652500" y="62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40240</xdr:rowOff>
    </xdr:from>
    <xdr:ext cx="534377" cy="259045"/>
    <xdr:sp macro="" textlink="">
      <xdr:nvSpPr>
        <xdr:cNvPr id="526" name="テキスト ボックス 525"/>
        <xdr:cNvSpPr txBox="1"/>
      </xdr:nvSpPr>
      <xdr:spPr>
        <a:xfrm>
          <a:off x="13436111" y="6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120858</xdr:rowOff>
    </xdr:from>
    <xdr:to>
      <xdr:col>67</xdr:col>
      <xdr:colOff>101600</xdr:colOff>
      <xdr:row>37</xdr:row>
      <xdr:rowOff>51008</xdr:rowOff>
    </xdr:to>
    <xdr:sp macro="" textlink="">
      <xdr:nvSpPr>
        <xdr:cNvPr id="527" name="フローチャート: 判断 526"/>
        <xdr:cNvSpPr/>
      </xdr:nvSpPr>
      <xdr:spPr>
        <a:xfrm>
          <a:off x="12763500" y="629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42135</xdr:rowOff>
    </xdr:from>
    <xdr:ext cx="534377" cy="259045"/>
    <xdr:sp macro="" textlink="">
      <xdr:nvSpPr>
        <xdr:cNvPr id="528" name="テキスト ボックス 527"/>
        <xdr:cNvSpPr txBox="1"/>
      </xdr:nvSpPr>
      <xdr:spPr>
        <a:xfrm>
          <a:off x="12547111" y="63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6924</xdr:rowOff>
    </xdr:from>
    <xdr:to>
      <xdr:col>85</xdr:col>
      <xdr:colOff>177800</xdr:colOff>
      <xdr:row>34</xdr:row>
      <xdr:rowOff>108524</xdr:rowOff>
    </xdr:to>
    <xdr:sp macro="" textlink="">
      <xdr:nvSpPr>
        <xdr:cNvPr id="534" name="楕円 533"/>
        <xdr:cNvSpPr/>
      </xdr:nvSpPr>
      <xdr:spPr>
        <a:xfrm>
          <a:off x="16268700" y="58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29801</xdr:rowOff>
    </xdr:from>
    <xdr:ext cx="534377" cy="259045"/>
    <xdr:sp macro="" textlink="">
      <xdr:nvSpPr>
        <xdr:cNvPr id="535" name="消防費該当値テキスト"/>
        <xdr:cNvSpPr txBox="1"/>
      </xdr:nvSpPr>
      <xdr:spPr>
        <a:xfrm>
          <a:off x="16370300" y="56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154599</xdr:rowOff>
    </xdr:from>
    <xdr:to>
      <xdr:col>81</xdr:col>
      <xdr:colOff>101600</xdr:colOff>
      <xdr:row>37</xdr:row>
      <xdr:rowOff>84749</xdr:rowOff>
    </xdr:to>
    <xdr:sp macro="" textlink="">
      <xdr:nvSpPr>
        <xdr:cNvPr id="536" name="楕円 535"/>
        <xdr:cNvSpPr/>
      </xdr:nvSpPr>
      <xdr:spPr>
        <a:xfrm>
          <a:off x="15430500" y="6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75876</xdr:rowOff>
    </xdr:from>
    <xdr:ext cx="534377" cy="259045"/>
    <xdr:sp macro="" textlink="">
      <xdr:nvSpPr>
        <xdr:cNvPr id="537" name="テキスト ボックス 536"/>
        <xdr:cNvSpPr txBox="1"/>
      </xdr:nvSpPr>
      <xdr:spPr>
        <a:xfrm>
          <a:off x="15214111" y="6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20594</xdr:rowOff>
    </xdr:from>
    <xdr:to>
      <xdr:col>76</xdr:col>
      <xdr:colOff>165100</xdr:colOff>
      <xdr:row>35</xdr:row>
      <xdr:rowOff>122194</xdr:rowOff>
    </xdr:to>
    <xdr:sp macro="" textlink="">
      <xdr:nvSpPr>
        <xdr:cNvPr id="538" name="楕円 537"/>
        <xdr:cNvSpPr/>
      </xdr:nvSpPr>
      <xdr:spPr>
        <a:xfrm>
          <a:off x="14541500" y="60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138721</xdr:rowOff>
    </xdr:from>
    <xdr:ext cx="534377" cy="259045"/>
    <xdr:sp macro="" textlink="">
      <xdr:nvSpPr>
        <xdr:cNvPr id="539" name="テキスト ボックス 538"/>
        <xdr:cNvSpPr txBox="1"/>
      </xdr:nvSpPr>
      <xdr:spPr>
        <a:xfrm>
          <a:off x="14325111" y="57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122870</xdr:rowOff>
    </xdr:from>
    <xdr:to>
      <xdr:col>72</xdr:col>
      <xdr:colOff>38100</xdr:colOff>
      <xdr:row>37</xdr:row>
      <xdr:rowOff>53020</xdr:rowOff>
    </xdr:to>
    <xdr:sp macro="" textlink="">
      <xdr:nvSpPr>
        <xdr:cNvPr id="540" name="楕円 539"/>
        <xdr:cNvSpPr/>
      </xdr:nvSpPr>
      <xdr:spPr>
        <a:xfrm>
          <a:off x="13652500" y="62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44147</xdr:rowOff>
    </xdr:from>
    <xdr:ext cx="534377" cy="259045"/>
    <xdr:sp macro="" textlink="">
      <xdr:nvSpPr>
        <xdr:cNvPr id="541" name="テキスト ボックス 540"/>
        <xdr:cNvSpPr txBox="1"/>
      </xdr:nvSpPr>
      <xdr:spPr>
        <a:xfrm>
          <a:off x="13436111" y="63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56759</xdr:rowOff>
    </xdr:from>
    <xdr:to>
      <xdr:col>67</xdr:col>
      <xdr:colOff>101600</xdr:colOff>
      <xdr:row>36</xdr:row>
      <xdr:rowOff>158359</xdr:rowOff>
    </xdr:to>
    <xdr:sp macro="" textlink="">
      <xdr:nvSpPr>
        <xdr:cNvPr id="542" name="楕円 541"/>
        <xdr:cNvSpPr/>
      </xdr:nvSpPr>
      <xdr:spPr>
        <a:xfrm>
          <a:off x="12763500" y="62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3436</xdr:rowOff>
    </xdr:from>
    <xdr:ext cx="534377" cy="259045"/>
    <xdr:sp macro="" textlink="">
      <xdr:nvSpPr>
        <xdr:cNvPr id="543" name="テキスト ボックス 542"/>
        <xdr:cNvSpPr txBox="1"/>
      </xdr:nvSpPr>
      <xdr:spPr>
        <a:xfrm>
          <a:off x="12547111" y="60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0" name="直線コネクタ 569"/>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1"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2" name="直線コネクタ 571"/>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3"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4" name="直線コネクタ 573"/>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3079</xdr:rowOff>
    </xdr:from>
    <xdr:to>
      <xdr:col>85</xdr:col>
      <xdr:colOff>127000</xdr:colOff>
      <xdr:row>57</xdr:row>
      <xdr:rowOff>153726</xdr:rowOff>
    </xdr:to>
    <xdr:cxnSp macro="">
      <xdr:nvCxnSpPr>
        <xdr:cNvPr id="575" name="直線コネクタ 574"/>
        <xdr:cNvCxnSpPr/>
      </xdr:nvCxnSpPr>
      <xdr:spPr>
        <a:xfrm>
          <a:off x="15481300" y="9604279"/>
          <a:ext cx="8382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76" name="教育費平均値テキスト"/>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7" name="フローチャート: 判断 576"/>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3079</xdr:rowOff>
    </xdr:from>
    <xdr:to>
      <xdr:col>81</xdr:col>
      <xdr:colOff>50800</xdr:colOff>
      <xdr:row>56</xdr:row>
      <xdr:rowOff>59772</xdr:rowOff>
    </xdr:to>
    <xdr:cxnSp macro="">
      <xdr:nvCxnSpPr>
        <xdr:cNvPr id="578" name="直線コネクタ 577"/>
        <xdr:cNvCxnSpPr/>
      </xdr:nvCxnSpPr>
      <xdr:spPr>
        <a:xfrm flipV="1">
          <a:off x="14592300" y="960427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79" name="フローチャート: 判断 578"/>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0" name="テキスト ボックス 579"/>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158608</xdr:rowOff>
    </xdr:from>
    <xdr:to>
      <xdr:col>76</xdr:col>
      <xdr:colOff>114300</xdr:colOff>
      <xdr:row>56</xdr:row>
      <xdr:rowOff>59772</xdr:rowOff>
    </xdr:to>
    <xdr:cxnSp macro="">
      <xdr:nvCxnSpPr>
        <xdr:cNvPr id="581" name="直線コネクタ 580"/>
        <xdr:cNvCxnSpPr/>
      </xdr:nvCxnSpPr>
      <xdr:spPr>
        <a:xfrm>
          <a:off x="13703300" y="9588358"/>
          <a:ext cx="889000" cy="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82" name="フローチャート: 判断 581"/>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83" name="テキスト ボックス 582"/>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158608</xdr:rowOff>
    </xdr:from>
    <xdr:to>
      <xdr:col>71</xdr:col>
      <xdr:colOff>177800</xdr:colOff>
      <xdr:row>58</xdr:row>
      <xdr:rowOff>115501</xdr:rowOff>
    </xdr:to>
    <xdr:cxnSp macro="">
      <xdr:nvCxnSpPr>
        <xdr:cNvPr id="584" name="直線コネクタ 583"/>
        <xdr:cNvCxnSpPr/>
      </xdr:nvCxnSpPr>
      <xdr:spPr>
        <a:xfrm flipV="1">
          <a:off x="12814300" y="9588358"/>
          <a:ext cx="889000" cy="47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85" name="フローチャート: 判断 584"/>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86" name="テキスト ボックス 585"/>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587" name="フローチャート: 判断 586"/>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588" name="テキスト ボックス 587"/>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102926</xdr:rowOff>
    </xdr:from>
    <xdr:to>
      <xdr:col>85</xdr:col>
      <xdr:colOff>177800</xdr:colOff>
      <xdr:row>58</xdr:row>
      <xdr:rowOff>33076</xdr:rowOff>
    </xdr:to>
    <xdr:sp macro="" textlink="">
      <xdr:nvSpPr>
        <xdr:cNvPr id="594" name="楕円 593"/>
        <xdr:cNvSpPr/>
      </xdr:nvSpPr>
      <xdr:spPr>
        <a:xfrm>
          <a:off x="16268700" y="98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17853</xdr:rowOff>
    </xdr:from>
    <xdr:ext cx="534377" cy="259045"/>
    <xdr:sp macro="" textlink="">
      <xdr:nvSpPr>
        <xdr:cNvPr id="595" name="教育費該当値テキスト"/>
        <xdr:cNvSpPr txBox="1"/>
      </xdr:nvSpPr>
      <xdr:spPr>
        <a:xfrm>
          <a:off x="16370300" y="97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123729</xdr:rowOff>
    </xdr:from>
    <xdr:to>
      <xdr:col>81</xdr:col>
      <xdr:colOff>101600</xdr:colOff>
      <xdr:row>56</xdr:row>
      <xdr:rowOff>53879</xdr:rowOff>
    </xdr:to>
    <xdr:sp macro="" textlink="">
      <xdr:nvSpPr>
        <xdr:cNvPr id="596" name="楕円 595"/>
        <xdr:cNvSpPr/>
      </xdr:nvSpPr>
      <xdr:spPr>
        <a:xfrm>
          <a:off x="15430500" y="9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70406</xdr:rowOff>
    </xdr:from>
    <xdr:ext cx="534377" cy="259045"/>
    <xdr:sp macro="" textlink="">
      <xdr:nvSpPr>
        <xdr:cNvPr id="597" name="テキスト ボックス 596"/>
        <xdr:cNvSpPr txBox="1"/>
      </xdr:nvSpPr>
      <xdr:spPr>
        <a:xfrm>
          <a:off x="15214111" y="93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8972</xdr:rowOff>
    </xdr:from>
    <xdr:to>
      <xdr:col>76</xdr:col>
      <xdr:colOff>165100</xdr:colOff>
      <xdr:row>56</xdr:row>
      <xdr:rowOff>110572</xdr:rowOff>
    </xdr:to>
    <xdr:sp macro="" textlink="">
      <xdr:nvSpPr>
        <xdr:cNvPr id="598" name="楕円 597"/>
        <xdr:cNvSpPr/>
      </xdr:nvSpPr>
      <xdr:spPr>
        <a:xfrm>
          <a:off x="14541500" y="96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101699</xdr:rowOff>
    </xdr:from>
    <xdr:ext cx="534377" cy="259045"/>
    <xdr:sp macro="" textlink="">
      <xdr:nvSpPr>
        <xdr:cNvPr id="599" name="テキスト ボックス 598"/>
        <xdr:cNvSpPr txBox="1"/>
      </xdr:nvSpPr>
      <xdr:spPr>
        <a:xfrm>
          <a:off x="14325111" y="97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107808</xdr:rowOff>
    </xdr:from>
    <xdr:to>
      <xdr:col>72</xdr:col>
      <xdr:colOff>38100</xdr:colOff>
      <xdr:row>56</xdr:row>
      <xdr:rowOff>37958</xdr:rowOff>
    </xdr:to>
    <xdr:sp macro="" textlink="">
      <xdr:nvSpPr>
        <xdr:cNvPr id="600" name="楕円 599"/>
        <xdr:cNvSpPr/>
      </xdr:nvSpPr>
      <xdr:spPr>
        <a:xfrm>
          <a:off x="13652500" y="95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54485</xdr:rowOff>
    </xdr:from>
    <xdr:ext cx="534377" cy="259045"/>
    <xdr:sp macro="" textlink="">
      <xdr:nvSpPr>
        <xdr:cNvPr id="601" name="テキスト ボックス 600"/>
        <xdr:cNvSpPr txBox="1"/>
      </xdr:nvSpPr>
      <xdr:spPr>
        <a:xfrm>
          <a:off x="13436111" y="93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64701</xdr:rowOff>
    </xdr:from>
    <xdr:to>
      <xdr:col>67</xdr:col>
      <xdr:colOff>101600</xdr:colOff>
      <xdr:row>58</xdr:row>
      <xdr:rowOff>166301</xdr:rowOff>
    </xdr:to>
    <xdr:sp macro="" textlink="">
      <xdr:nvSpPr>
        <xdr:cNvPr id="602" name="楕円 601"/>
        <xdr:cNvSpPr/>
      </xdr:nvSpPr>
      <xdr:spPr>
        <a:xfrm>
          <a:off x="12763500" y="100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157428</xdr:rowOff>
    </xdr:from>
    <xdr:ext cx="534377" cy="259045"/>
    <xdr:sp macro="" textlink="">
      <xdr:nvSpPr>
        <xdr:cNvPr id="603" name="テキスト ボックス 602"/>
        <xdr:cNvSpPr txBox="1"/>
      </xdr:nvSpPr>
      <xdr:spPr>
        <a:xfrm>
          <a:off x="12547111"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29" name="直線コネクタ 628"/>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0"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2"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3" name="直線コネクタ 632"/>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60066</xdr:rowOff>
    </xdr:from>
    <xdr:to>
      <xdr:col>85</xdr:col>
      <xdr:colOff>127000</xdr:colOff>
      <xdr:row>79</xdr:row>
      <xdr:rowOff>93245</xdr:rowOff>
    </xdr:to>
    <xdr:cxnSp macro="">
      <xdr:nvCxnSpPr>
        <xdr:cNvPr id="634" name="直線コネクタ 633"/>
        <xdr:cNvCxnSpPr/>
      </xdr:nvCxnSpPr>
      <xdr:spPr>
        <a:xfrm flipV="1">
          <a:off x="15481300" y="13604616"/>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5"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6" name="フローチャート: 判断 635"/>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88264</xdr:rowOff>
    </xdr:from>
    <xdr:to>
      <xdr:col>81</xdr:col>
      <xdr:colOff>50800</xdr:colOff>
      <xdr:row>79</xdr:row>
      <xdr:rowOff>93245</xdr:rowOff>
    </xdr:to>
    <xdr:cxnSp macro="">
      <xdr:nvCxnSpPr>
        <xdr:cNvPr id="637" name="直線コネクタ 636"/>
        <xdr:cNvCxnSpPr/>
      </xdr:nvCxnSpPr>
      <xdr:spPr>
        <a:xfrm>
          <a:off x="14592300" y="13632814"/>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38" name="フローチャート: 判断 637"/>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39" name="テキスト ボックス 638"/>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84852</xdr:rowOff>
    </xdr:from>
    <xdr:to>
      <xdr:col>76</xdr:col>
      <xdr:colOff>114300</xdr:colOff>
      <xdr:row>79</xdr:row>
      <xdr:rowOff>88264</xdr:rowOff>
    </xdr:to>
    <xdr:cxnSp macro="">
      <xdr:nvCxnSpPr>
        <xdr:cNvPr id="640" name="直線コネクタ 639"/>
        <xdr:cNvCxnSpPr/>
      </xdr:nvCxnSpPr>
      <xdr:spPr>
        <a:xfrm>
          <a:off x="13703300" y="13629402"/>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41" name="フローチャート: 判断 640"/>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42" name="テキスト ボックス 641"/>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84852</xdr:rowOff>
    </xdr:from>
    <xdr:to>
      <xdr:col>71</xdr:col>
      <xdr:colOff>177800</xdr:colOff>
      <xdr:row>79</xdr:row>
      <xdr:rowOff>88102</xdr:rowOff>
    </xdr:to>
    <xdr:cxnSp macro="">
      <xdr:nvCxnSpPr>
        <xdr:cNvPr id="643" name="直線コネクタ 642"/>
        <xdr:cNvCxnSpPr/>
      </xdr:nvCxnSpPr>
      <xdr:spPr>
        <a:xfrm flipV="1">
          <a:off x="12814300" y="13629402"/>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44" name="フローチャート: 判断 643"/>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45" name="テキスト ボックス 644"/>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46" name="フローチャート: 判断 645"/>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47" name="テキスト ボックス 646"/>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9266</xdr:rowOff>
    </xdr:from>
    <xdr:to>
      <xdr:col>85</xdr:col>
      <xdr:colOff>177800</xdr:colOff>
      <xdr:row>79</xdr:row>
      <xdr:rowOff>110866</xdr:rowOff>
    </xdr:to>
    <xdr:sp macro="" textlink="">
      <xdr:nvSpPr>
        <xdr:cNvPr id="653" name="楕円 652"/>
        <xdr:cNvSpPr/>
      </xdr:nvSpPr>
      <xdr:spPr>
        <a:xfrm>
          <a:off x="16268700" y="135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469744" cy="259045"/>
    <xdr:sp macro="" textlink="">
      <xdr:nvSpPr>
        <xdr:cNvPr id="654" name="災害復旧費該当値テキスト"/>
        <xdr:cNvSpPr txBox="1"/>
      </xdr:nvSpPr>
      <xdr:spPr>
        <a:xfrm>
          <a:off x="16370300" y="1352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42445</xdr:rowOff>
    </xdr:from>
    <xdr:to>
      <xdr:col>81</xdr:col>
      <xdr:colOff>101600</xdr:colOff>
      <xdr:row>79</xdr:row>
      <xdr:rowOff>144045</xdr:rowOff>
    </xdr:to>
    <xdr:sp macro="" textlink="">
      <xdr:nvSpPr>
        <xdr:cNvPr id="655" name="楕円 654"/>
        <xdr:cNvSpPr/>
      </xdr:nvSpPr>
      <xdr:spPr>
        <a:xfrm>
          <a:off x="15430500" y="13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135172</xdr:rowOff>
    </xdr:from>
    <xdr:ext cx="378565" cy="259045"/>
    <xdr:sp macro="" textlink="">
      <xdr:nvSpPr>
        <xdr:cNvPr id="656" name="テキスト ボックス 655"/>
        <xdr:cNvSpPr txBox="1"/>
      </xdr:nvSpPr>
      <xdr:spPr>
        <a:xfrm>
          <a:off x="15292017" y="1367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37464</xdr:rowOff>
    </xdr:from>
    <xdr:to>
      <xdr:col>76</xdr:col>
      <xdr:colOff>165100</xdr:colOff>
      <xdr:row>79</xdr:row>
      <xdr:rowOff>139064</xdr:rowOff>
    </xdr:to>
    <xdr:sp macro="" textlink="">
      <xdr:nvSpPr>
        <xdr:cNvPr id="657" name="楕円 656"/>
        <xdr:cNvSpPr/>
      </xdr:nvSpPr>
      <xdr:spPr>
        <a:xfrm>
          <a:off x="14541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130191</xdr:rowOff>
    </xdr:from>
    <xdr:ext cx="378565" cy="259045"/>
    <xdr:sp macro="" textlink="">
      <xdr:nvSpPr>
        <xdr:cNvPr id="658" name="テキスト ボックス 657"/>
        <xdr:cNvSpPr txBox="1"/>
      </xdr:nvSpPr>
      <xdr:spPr>
        <a:xfrm>
          <a:off x="14403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34052</xdr:rowOff>
    </xdr:from>
    <xdr:to>
      <xdr:col>72</xdr:col>
      <xdr:colOff>38100</xdr:colOff>
      <xdr:row>79</xdr:row>
      <xdr:rowOff>135652</xdr:rowOff>
    </xdr:to>
    <xdr:sp macro="" textlink="">
      <xdr:nvSpPr>
        <xdr:cNvPr id="659" name="楕円 658"/>
        <xdr:cNvSpPr/>
      </xdr:nvSpPr>
      <xdr:spPr>
        <a:xfrm>
          <a:off x="13652500" y="13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126779</xdr:rowOff>
    </xdr:from>
    <xdr:ext cx="378565" cy="259045"/>
    <xdr:sp macro="" textlink="">
      <xdr:nvSpPr>
        <xdr:cNvPr id="660" name="テキスト ボックス 659"/>
        <xdr:cNvSpPr txBox="1"/>
      </xdr:nvSpPr>
      <xdr:spPr>
        <a:xfrm>
          <a:off x="13514017" y="1367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37302</xdr:rowOff>
    </xdr:from>
    <xdr:to>
      <xdr:col>67</xdr:col>
      <xdr:colOff>101600</xdr:colOff>
      <xdr:row>79</xdr:row>
      <xdr:rowOff>138902</xdr:rowOff>
    </xdr:to>
    <xdr:sp macro="" textlink="">
      <xdr:nvSpPr>
        <xdr:cNvPr id="661" name="楕円 660"/>
        <xdr:cNvSpPr/>
      </xdr:nvSpPr>
      <xdr:spPr>
        <a:xfrm>
          <a:off x="12763500" y="135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130029</xdr:rowOff>
    </xdr:from>
    <xdr:ext cx="378565" cy="259045"/>
    <xdr:sp macro="" textlink="">
      <xdr:nvSpPr>
        <xdr:cNvPr id="662" name="テキスト ボックス 661"/>
        <xdr:cNvSpPr txBox="1"/>
      </xdr:nvSpPr>
      <xdr:spPr>
        <a:xfrm>
          <a:off x="12625017" y="1367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6" name="直線コネクタ 685"/>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7"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88" name="直線コネクタ 687"/>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89"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0" name="直線コネクタ 689"/>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156750</xdr:rowOff>
    </xdr:from>
    <xdr:to>
      <xdr:col>85</xdr:col>
      <xdr:colOff>127000</xdr:colOff>
      <xdr:row>92</xdr:row>
      <xdr:rowOff>35344</xdr:rowOff>
    </xdr:to>
    <xdr:cxnSp macro="">
      <xdr:nvCxnSpPr>
        <xdr:cNvPr id="691" name="直線コネクタ 690"/>
        <xdr:cNvCxnSpPr/>
      </xdr:nvCxnSpPr>
      <xdr:spPr>
        <a:xfrm flipV="1">
          <a:off x="15481300" y="15758700"/>
          <a:ext cx="8382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2"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3" name="フローチャート: 判断 692"/>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35344</xdr:rowOff>
    </xdr:from>
    <xdr:to>
      <xdr:col>81</xdr:col>
      <xdr:colOff>50800</xdr:colOff>
      <xdr:row>92</xdr:row>
      <xdr:rowOff>120422</xdr:rowOff>
    </xdr:to>
    <xdr:cxnSp macro="">
      <xdr:nvCxnSpPr>
        <xdr:cNvPr id="694" name="直線コネクタ 693"/>
        <xdr:cNvCxnSpPr/>
      </xdr:nvCxnSpPr>
      <xdr:spPr>
        <a:xfrm flipV="1">
          <a:off x="14592300" y="15808744"/>
          <a:ext cx="8890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5" name="フローチャート: 判断 694"/>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6" name="テキスト ボックス 695"/>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40221</xdr:rowOff>
    </xdr:from>
    <xdr:to>
      <xdr:col>76</xdr:col>
      <xdr:colOff>114300</xdr:colOff>
      <xdr:row>92</xdr:row>
      <xdr:rowOff>120422</xdr:rowOff>
    </xdr:to>
    <xdr:cxnSp macro="">
      <xdr:nvCxnSpPr>
        <xdr:cNvPr id="697" name="直線コネクタ 696"/>
        <xdr:cNvCxnSpPr/>
      </xdr:nvCxnSpPr>
      <xdr:spPr>
        <a:xfrm>
          <a:off x="13703300" y="15813621"/>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84767</xdr:rowOff>
    </xdr:from>
    <xdr:to>
      <xdr:col>76</xdr:col>
      <xdr:colOff>165100</xdr:colOff>
      <xdr:row>96</xdr:row>
      <xdr:rowOff>14917</xdr:rowOff>
    </xdr:to>
    <xdr:sp macro="" textlink="">
      <xdr:nvSpPr>
        <xdr:cNvPr id="698" name="フローチャート: 判断 697"/>
        <xdr:cNvSpPr/>
      </xdr:nvSpPr>
      <xdr:spPr>
        <a:xfrm>
          <a:off x="14541500" y="163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6044</xdr:rowOff>
    </xdr:from>
    <xdr:ext cx="534377" cy="259045"/>
    <xdr:sp macro="" textlink="">
      <xdr:nvSpPr>
        <xdr:cNvPr id="699" name="テキスト ボックス 698"/>
        <xdr:cNvSpPr txBox="1"/>
      </xdr:nvSpPr>
      <xdr:spPr>
        <a:xfrm>
          <a:off x="14325111" y="16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145262</xdr:rowOff>
    </xdr:from>
    <xdr:to>
      <xdr:col>71</xdr:col>
      <xdr:colOff>177800</xdr:colOff>
      <xdr:row>92</xdr:row>
      <xdr:rowOff>40221</xdr:rowOff>
    </xdr:to>
    <xdr:cxnSp macro="">
      <xdr:nvCxnSpPr>
        <xdr:cNvPr id="700" name="直線コネクタ 699"/>
        <xdr:cNvCxnSpPr/>
      </xdr:nvCxnSpPr>
      <xdr:spPr>
        <a:xfrm>
          <a:off x="12814300" y="15747212"/>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76118</xdr:rowOff>
    </xdr:from>
    <xdr:to>
      <xdr:col>72</xdr:col>
      <xdr:colOff>38100</xdr:colOff>
      <xdr:row>96</xdr:row>
      <xdr:rowOff>6268</xdr:rowOff>
    </xdr:to>
    <xdr:sp macro="" textlink="">
      <xdr:nvSpPr>
        <xdr:cNvPr id="701" name="フローチャート: 判断 700"/>
        <xdr:cNvSpPr/>
      </xdr:nvSpPr>
      <xdr:spPr>
        <a:xfrm>
          <a:off x="13652500" y="163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168845</xdr:rowOff>
    </xdr:from>
    <xdr:ext cx="534377" cy="259045"/>
    <xdr:sp macro="" textlink="">
      <xdr:nvSpPr>
        <xdr:cNvPr id="702" name="テキスト ボックス 701"/>
        <xdr:cNvSpPr txBox="1"/>
      </xdr:nvSpPr>
      <xdr:spPr>
        <a:xfrm>
          <a:off x="13436111" y="1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67335</xdr:rowOff>
    </xdr:from>
    <xdr:to>
      <xdr:col>67</xdr:col>
      <xdr:colOff>101600</xdr:colOff>
      <xdr:row>95</xdr:row>
      <xdr:rowOff>168935</xdr:rowOff>
    </xdr:to>
    <xdr:sp macro="" textlink="">
      <xdr:nvSpPr>
        <xdr:cNvPr id="703" name="フローチャート: 判断 702"/>
        <xdr:cNvSpPr/>
      </xdr:nvSpPr>
      <xdr:spPr>
        <a:xfrm>
          <a:off x="12763500" y="163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160062</xdr:rowOff>
    </xdr:from>
    <xdr:ext cx="534377" cy="259045"/>
    <xdr:sp macro="" textlink="">
      <xdr:nvSpPr>
        <xdr:cNvPr id="704" name="テキスト ボックス 703"/>
        <xdr:cNvSpPr txBox="1"/>
      </xdr:nvSpPr>
      <xdr:spPr>
        <a:xfrm>
          <a:off x="12547111" y="16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105950</xdr:rowOff>
    </xdr:from>
    <xdr:to>
      <xdr:col>85</xdr:col>
      <xdr:colOff>177800</xdr:colOff>
      <xdr:row>92</xdr:row>
      <xdr:rowOff>36100</xdr:rowOff>
    </xdr:to>
    <xdr:sp macro="" textlink="">
      <xdr:nvSpPr>
        <xdr:cNvPr id="710" name="楕円 709"/>
        <xdr:cNvSpPr/>
      </xdr:nvSpPr>
      <xdr:spPr>
        <a:xfrm>
          <a:off x="16268700" y="15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128827</xdr:rowOff>
    </xdr:from>
    <xdr:ext cx="534377" cy="259045"/>
    <xdr:sp macro="" textlink="">
      <xdr:nvSpPr>
        <xdr:cNvPr id="711" name="公債費該当値テキスト"/>
        <xdr:cNvSpPr txBox="1"/>
      </xdr:nvSpPr>
      <xdr:spPr>
        <a:xfrm>
          <a:off x="16370300" y="155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155994</xdr:rowOff>
    </xdr:from>
    <xdr:to>
      <xdr:col>81</xdr:col>
      <xdr:colOff>101600</xdr:colOff>
      <xdr:row>92</xdr:row>
      <xdr:rowOff>86144</xdr:rowOff>
    </xdr:to>
    <xdr:sp macro="" textlink="">
      <xdr:nvSpPr>
        <xdr:cNvPr id="712" name="楕円 711"/>
        <xdr:cNvSpPr/>
      </xdr:nvSpPr>
      <xdr:spPr>
        <a:xfrm>
          <a:off x="15430500" y="157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102671</xdr:rowOff>
    </xdr:from>
    <xdr:ext cx="534377" cy="259045"/>
    <xdr:sp macro="" textlink="">
      <xdr:nvSpPr>
        <xdr:cNvPr id="713" name="テキスト ボックス 712"/>
        <xdr:cNvSpPr txBox="1"/>
      </xdr:nvSpPr>
      <xdr:spPr>
        <a:xfrm>
          <a:off x="15214111" y="155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69622</xdr:rowOff>
    </xdr:from>
    <xdr:to>
      <xdr:col>76</xdr:col>
      <xdr:colOff>165100</xdr:colOff>
      <xdr:row>92</xdr:row>
      <xdr:rowOff>171222</xdr:rowOff>
    </xdr:to>
    <xdr:sp macro="" textlink="">
      <xdr:nvSpPr>
        <xdr:cNvPr id="714" name="楕円 713"/>
        <xdr:cNvSpPr/>
      </xdr:nvSpPr>
      <xdr:spPr>
        <a:xfrm>
          <a:off x="14541500" y="15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16299</xdr:rowOff>
    </xdr:from>
    <xdr:ext cx="534377" cy="259045"/>
    <xdr:sp macro="" textlink="">
      <xdr:nvSpPr>
        <xdr:cNvPr id="715" name="テキスト ボックス 714"/>
        <xdr:cNvSpPr txBox="1"/>
      </xdr:nvSpPr>
      <xdr:spPr>
        <a:xfrm>
          <a:off x="14325111" y="156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160871</xdr:rowOff>
    </xdr:from>
    <xdr:to>
      <xdr:col>72</xdr:col>
      <xdr:colOff>38100</xdr:colOff>
      <xdr:row>92</xdr:row>
      <xdr:rowOff>91021</xdr:rowOff>
    </xdr:to>
    <xdr:sp macro="" textlink="">
      <xdr:nvSpPr>
        <xdr:cNvPr id="716" name="楕円 715"/>
        <xdr:cNvSpPr/>
      </xdr:nvSpPr>
      <xdr:spPr>
        <a:xfrm>
          <a:off x="13652500" y="157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107548</xdr:rowOff>
    </xdr:from>
    <xdr:ext cx="534377" cy="259045"/>
    <xdr:sp macro="" textlink="">
      <xdr:nvSpPr>
        <xdr:cNvPr id="717" name="テキスト ボックス 716"/>
        <xdr:cNvSpPr txBox="1"/>
      </xdr:nvSpPr>
      <xdr:spPr>
        <a:xfrm>
          <a:off x="13436111" y="155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94462</xdr:rowOff>
    </xdr:from>
    <xdr:to>
      <xdr:col>67</xdr:col>
      <xdr:colOff>101600</xdr:colOff>
      <xdr:row>92</xdr:row>
      <xdr:rowOff>24612</xdr:rowOff>
    </xdr:to>
    <xdr:sp macro="" textlink="">
      <xdr:nvSpPr>
        <xdr:cNvPr id="718" name="楕円 717"/>
        <xdr:cNvSpPr/>
      </xdr:nvSpPr>
      <xdr:spPr>
        <a:xfrm>
          <a:off x="12763500" y="156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41139</xdr:rowOff>
    </xdr:from>
    <xdr:ext cx="534377" cy="259045"/>
    <xdr:sp macro="" textlink="">
      <xdr:nvSpPr>
        <xdr:cNvPr id="719" name="テキスト ボックス 718"/>
        <xdr:cNvSpPr txBox="1"/>
      </xdr:nvSpPr>
      <xdr:spPr>
        <a:xfrm>
          <a:off x="12547111" y="154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5" name="直線コネクタ 744"/>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6"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48"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49" name="直線コネクタ 748"/>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1"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2" name="フローチャート: 判断 751"/>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4" name="フローチャート: 判断 753"/>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5" name="テキスト ボックス 754"/>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7801</xdr:rowOff>
    </xdr:from>
    <xdr:to>
      <xdr:col>107</xdr:col>
      <xdr:colOff>101600</xdr:colOff>
      <xdr:row>39</xdr:row>
      <xdr:rowOff>109401</xdr:rowOff>
    </xdr:to>
    <xdr:sp macro="" textlink="">
      <xdr:nvSpPr>
        <xdr:cNvPr id="757" name="フローチャート: 判断 756"/>
        <xdr:cNvSpPr/>
      </xdr:nvSpPr>
      <xdr:spPr>
        <a:xfrm>
          <a:off x="203835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125928</xdr:rowOff>
    </xdr:from>
    <xdr:ext cx="313932" cy="259045"/>
    <xdr:sp macro="" textlink="">
      <xdr:nvSpPr>
        <xdr:cNvPr id="758" name="テキスト ボックス 757"/>
        <xdr:cNvSpPr txBox="1"/>
      </xdr:nvSpPr>
      <xdr:spPr>
        <a:xfrm>
          <a:off x="20277333" y="6469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131354</xdr:rowOff>
    </xdr:from>
    <xdr:to>
      <xdr:col>102</xdr:col>
      <xdr:colOff>165100</xdr:colOff>
      <xdr:row>39</xdr:row>
      <xdr:rowOff>61504</xdr:rowOff>
    </xdr:to>
    <xdr:sp macro="" textlink="">
      <xdr:nvSpPr>
        <xdr:cNvPr id="760" name="フローチャート: 判断 759"/>
        <xdr:cNvSpPr/>
      </xdr:nvSpPr>
      <xdr:spPr>
        <a:xfrm>
          <a:off x="19494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78031</xdr:rowOff>
    </xdr:from>
    <xdr:ext cx="313932" cy="259045"/>
    <xdr:sp macro="" textlink="">
      <xdr:nvSpPr>
        <xdr:cNvPr id="761" name="テキスト ボックス 760"/>
        <xdr:cNvSpPr txBox="1"/>
      </xdr:nvSpPr>
      <xdr:spPr>
        <a:xfrm>
          <a:off x="19388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19776</xdr:rowOff>
    </xdr:from>
    <xdr:to>
      <xdr:col>98</xdr:col>
      <xdr:colOff>38100</xdr:colOff>
      <xdr:row>39</xdr:row>
      <xdr:rowOff>121376</xdr:rowOff>
    </xdr:to>
    <xdr:sp macro="" textlink="">
      <xdr:nvSpPr>
        <xdr:cNvPr id="762" name="フローチャート: 判断 761"/>
        <xdr:cNvSpPr/>
      </xdr:nvSpPr>
      <xdr:spPr>
        <a:xfrm>
          <a:off x="18605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137903</xdr:rowOff>
    </xdr:from>
    <xdr:ext cx="313932" cy="259045"/>
    <xdr:sp macro="" textlink="">
      <xdr:nvSpPr>
        <xdr:cNvPr id="763" name="テキスト ボックス 762"/>
        <xdr:cNvSpPr txBox="1"/>
      </xdr:nvSpPr>
      <xdr:spPr>
        <a:xfrm>
          <a:off x="18499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0"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目的別歳出の中で最も割合が大きかったのは民生費で、次に総務費、土木費、公債費、教育費となっている。民生費については、子育て世帯生活支援特別給付金の減などにより、前年度比▲</a:t>
          </a:r>
          <a:r>
            <a:rPr kumimoji="1" lang="en-US" altLang="ja-JP" sz="1100">
              <a:solidFill>
                <a:schemeClr val="dk1"/>
              </a:solidFill>
              <a:effectLst/>
              <a:latin typeface="+mn-lt"/>
              <a:ea typeface="+mn-ea"/>
              <a:cs typeface="+mn-cs"/>
            </a:rPr>
            <a:t>6,498</a:t>
          </a:r>
          <a:r>
            <a:rPr kumimoji="1" lang="ja-JP" altLang="ja-JP" sz="1100">
              <a:solidFill>
                <a:schemeClr val="dk1"/>
              </a:solidFill>
              <a:effectLst/>
              <a:latin typeface="+mn-lt"/>
              <a:ea typeface="+mn-ea"/>
              <a:cs typeface="+mn-cs"/>
            </a:rPr>
            <a:t>円となった。総務費については、地域防災対策事業費などで増となったが、減債基金及び財政調整基金への積立金や一部事務組合への負担金などで減となったため前年度比▲</a:t>
          </a:r>
          <a:r>
            <a:rPr kumimoji="1" lang="en-US" altLang="ja-JP" sz="1100">
              <a:solidFill>
                <a:schemeClr val="dk1"/>
              </a:solidFill>
              <a:effectLst/>
              <a:latin typeface="+mn-lt"/>
              <a:ea typeface="+mn-ea"/>
              <a:cs typeface="+mn-cs"/>
            </a:rPr>
            <a:t>17,999</a:t>
          </a:r>
          <a:r>
            <a:rPr kumimoji="1" lang="ja-JP" altLang="ja-JP" sz="1100">
              <a:solidFill>
                <a:schemeClr val="dk1"/>
              </a:solidFill>
              <a:effectLst/>
              <a:latin typeface="+mn-lt"/>
              <a:ea typeface="+mn-ea"/>
              <a:cs typeface="+mn-cs"/>
            </a:rPr>
            <a:t>円となった。土木費については、除雪対策事業費などで減となったが、地方道路整備事業費や公園施設整備事業費などで増となり前年度比＋</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円となった。公債費については、繰上償還額の増などにより＋</a:t>
          </a:r>
          <a:r>
            <a:rPr kumimoji="1" lang="en-US" altLang="ja-JP" sz="1100">
              <a:solidFill>
                <a:schemeClr val="dk1"/>
              </a:solidFill>
              <a:effectLst/>
              <a:latin typeface="+mn-lt"/>
              <a:ea typeface="+mn-ea"/>
              <a:cs typeface="+mn-cs"/>
            </a:rPr>
            <a:t>2,627</a:t>
          </a:r>
          <a:r>
            <a:rPr kumimoji="1" lang="ja-JP" altLang="ja-JP" sz="1100">
              <a:solidFill>
                <a:schemeClr val="dk1"/>
              </a:solidFill>
              <a:effectLst/>
              <a:latin typeface="+mn-lt"/>
              <a:ea typeface="+mn-ea"/>
              <a:cs typeface="+mn-cs"/>
            </a:rPr>
            <a:t>円となった。教育費については、小学校施設建設等整備事業費や上東地域活性化センター施設整備事業費などで減となり前年度比▲</a:t>
          </a:r>
          <a:r>
            <a:rPr kumimoji="1" lang="en-US" altLang="ja-JP" sz="1100">
              <a:solidFill>
                <a:schemeClr val="dk1"/>
              </a:solidFill>
              <a:effectLst/>
              <a:latin typeface="+mn-lt"/>
              <a:ea typeface="+mn-ea"/>
              <a:cs typeface="+mn-cs"/>
            </a:rPr>
            <a:t>19,726</a:t>
          </a:r>
          <a:r>
            <a:rPr kumimoji="1" lang="ja-JP" altLang="ja-JP" sz="1100">
              <a:solidFill>
                <a:schemeClr val="dk1"/>
              </a:solidFill>
              <a:effectLst/>
              <a:latin typeface="+mn-lt"/>
              <a:ea typeface="+mn-ea"/>
              <a:cs typeface="+mn-cs"/>
            </a:rPr>
            <a:t>円となった。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実質収支については、形式収支が前年度比▲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百万円、翌年度に繰り越すべき財源が＋</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百万円となり、実質収支比率は▲</a:t>
          </a:r>
          <a:r>
            <a:rPr kumimoji="1" lang="en-US" altLang="ja-JP" sz="1100">
              <a:solidFill>
                <a:schemeClr val="dk1"/>
              </a:solidFill>
              <a:effectLst/>
              <a:latin typeface="+mn-lt"/>
              <a:ea typeface="+mn-ea"/>
              <a:cs typeface="+mn-cs"/>
            </a:rPr>
            <a:t>0.89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6.28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実質単年度収支については、予備費の予算残額が▲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百万円となったことなどにより▲</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百万円となり、実質単年度収支比率は▲</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4.27</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一般会計については、歳入歳出差引額は</a:t>
          </a:r>
          <a:r>
            <a:rPr kumimoji="1" lang="en-US" altLang="ja-JP" sz="1100">
              <a:solidFill>
                <a:schemeClr val="dk1"/>
              </a:solidFill>
              <a:effectLst/>
              <a:latin typeface="+mn-lt"/>
              <a:ea typeface="+mn-ea"/>
              <a:cs typeface="+mn-cs"/>
            </a:rPr>
            <a:t>666</a:t>
          </a:r>
          <a:r>
            <a:rPr kumimoji="1" lang="ja-JP" altLang="ja-JP" sz="1100">
              <a:solidFill>
                <a:schemeClr val="dk1"/>
              </a:solidFill>
              <a:effectLst/>
              <a:latin typeface="+mn-lt"/>
              <a:ea typeface="+mn-ea"/>
              <a:cs typeface="+mn-cs"/>
            </a:rPr>
            <a:t>百万円であるものの、年度末近くでの国の補正予算に対応した事業等の繰越に伴い、実質収支は</a:t>
          </a:r>
          <a:r>
            <a:rPr kumimoji="1" lang="en-US" altLang="ja-JP" sz="1100">
              <a:solidFill>
                <a:schemeClr val="dk1"/>
              </a:solidFill>
              <a:effectLst/>
              <a:latin typeface="+mn-lt"/>
              <a:ea typeface="+mn-ea"/>
              <a:cs typeface="+mn-cs"/>
            </a:rPr>
            <a:t>482</a:t>
          </a:r>
          <a:r>
            <a:rPr kumimoji="1" lang="ja-JP" altLang="ja-JP" sz="1100">
              <a:solidFill>
                <a:schemeClr val="dk1"/>
              </a:solidFill>
              <a:effectLst/>
              <a:latin typeface="+mn-lt"/>
              <a:ea typeface="+mn-ea"/>
              <a:cs typeface="+mn-cs"/>
            </a:rPr>
            <a:t>百万円の黒字となった。</a:t>
          </a:r>
          <a:endParaRPr lang="ja-JP" altLang="ja-JP" sz="1400">
            <a:effectLst/>
          </a:endParaRPr>
        </a:p>
        <a:p>
          <a:r>
            <a:rPr kumimoji="1" lang="ja-JP" altLang="ja-JP" sz="1100">
              <a:solidFill>
                <a:schemeClr val="dk1"/>
              </a:solidFill>
              <a:effectLst/>
              <a:latin typeface="+mn-lt"/>
              <a:ea typeface="+mn-ea"/>
              <a:cs typeface="+mn-cs"/>
            </a:rPr>
            <a:t>　国民健康保険事業特別会計については、歳入では県補助金などが増加したことにより前年度比＋</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百万円、歳出では保険給付費などが増加したことにより＋</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百万円となり、実質収支は＋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地域開発事業特別会計では、宅地造成事業に係る土地収入見込額が前年度比＋</a:t>
          </a:r>
          <a:r>
            <a:rPr kumimoji="1" lang="en-US" altLang="ja-JP" sz="1100">
              <a:solidFill>
                <a:schemeClr val="dk1"/>
              </a:solidFill>
              <a:effectLst/>
              <a:latin typeface="+mn-lt"/>
              <a:ea typeface="+mn-ea"/>
              <a:cs typeface="+mn-cs"/>
            </a:rPr>
            <a:t>829</a:t>
          </a:r>
          <a:r>
            <a:rPr kumimoji="1" lang="ja-JP" altLang="ja-JP" sz="1100">
              <a:solidFill>
                <a:schemeClr val="dk1"/>
              </a:solidFill>
              <a:effectLst/>
              <a:latin typeface="+mn-lt"/>
              <a:ea typeface="+mn-ea"/>
              <a:cs typeface="+mn-cs"/>
            </a:rPr>
            <a:t>百万円となったことにより、実質収支も＋</a:t>
          </a:r>
          <a:r>
            <a:rPr kumimoji="1" lang="en-US" altLang="ja-JP" sz="1100">
              <a:solidFill>
                <a:schemeClr val="dk1"/>
              </a:solidFill>
              <a:effectLst/>
              <a:latin typeface="+mn-lt"/>
              <a:ea typeface="+mn-ea"/>
              <a:cs typeface="+mn-cs"/>
            </a:rPr>
            <a:t>829</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町の全会計で見てみると実質赤字はないが、今後も町税の徴収率向上に向けた取組はもちろん、企業誘致や地域活性化施策の推進など、自主財源の確保に努める。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将来負担の軽減を目的とした繰上償還を行っていることから、元利償還金は減少傾向にあり、令和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また、算入公債費等では▲</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百万円となり、実質公債費比率の分子では▲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今後も大型事業の実施により元利償還金の増加が見込まれるため、引き続き繰上償還を行うなどし、比率の悪化の抑制に努める。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将来負担額では、繰上償還を実施したことなどにより地方債の現在高が前年度比▲</a:t>
          </a:r>
          <a:r>
            <a:rPr kumimoji="1" lang="en-US" altLang="ja-JP" sz="1100">
              <a:solidFill>
                <a:schemeClr val="dk1"/>
              </a:solidFill>
              <a:effectLst/>
              <a:latin typeface="+mn-lt"/>
              <a:ea typeface="+mn-ea"/>
              <a:cs typeface="+mn-cs"/>
            </a:rPr>
            <a:t>844</a:t>
          </a:r>
          <a:r>
            <a:rPr kumimoji="1" lang="ja-JP" altLang="ja-JP" sz="1100">
              <a:solidFill>
                <a:schemeClr val="dk1"/>
              </a:solidFill>
              <a:effectLst/>
              <a:latin typeface="+mn-lt"/>
              <a:ea typeface="+mn-ea"/>
              <a:cs typeface="+mn-cs"/>
            </a:rPr>
            <a:t>百万円となったほか、組合等負担等見込額でも▲</a:t>
          </a:r>
          <a:r>
            <a:rPr kumimoji="1" lang="en-US" altLang="ja-JP" sz="1100">
              <a:solidFill>
                <a:schemeClr val="dk1"/>
              </a:solidFill>
              <a:effectLst/>
              <a:latin typeface="+mn-lt"/>
              <a:ea typeface="+mn-ea"/>
              <a:cs typeface="+mn-cs"/>
            </a:rPr>
            <a:t>671</a:t>
          </a:r>
          <a:r>
            <a:rPr kumimoji="1" lang="ja-JP" altLang="ja-JP" sz="1100">
              <a:solidFill>
                <a:schemeClr val="dk1"/>
              </a:solidFill>
              <a:effectLst/>
              <a:latin typeface="+mn-lt"/>
              <a:ea typeface="+mn-ea"/>
              <a:cs typeface="+mn-cs"/>
            </a:rPr>
            <a:t>百万円となった。　</a:t>
          </a:r>
          <a:endParaRPr lang="ja-JP" altLang="ja-JP" sz="1400">
            <a:effectLst/>
          </a:endParaRPr>
        </a:p>
        <a:p>
          <a:r>
            <a:rPr kumimoji="1" lang="ja-JP" altLang="ja-JP" sz="1100">
              <a:solidFill>
                <a:schemeClr val="dk1"/>
              </a:solidFill>
              <a:effectLst/>
              <a:latin typeface="+mn-lt"/>
              <a:ea typeface="+mn-ea"/>
              <a:cs typeface="+mn-cs"/>
            </a:rPr>
            <a:t>　一方、充当可能財源等では、減債基金など充当可能基金の残高が＋</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百万円となり、将来負担比率の分子では▲</a:t>
          </a:r>
          <a:r>
            <a:rPr kumimoji="1" lang="en-US" altLang="ja-JP" sz="1100">
              <a:solidFill>
                <a:schemeClr val="dk1"/>
              </a:solidFill>
              <a:effectLst/>
              <a:latin typeface="+mn-lt"/>
              <a:ea typeface="+mn-ea"/>
              <a:cs typeface="+mn-cs"/>
            </a:rPr>
            <a:t>1,981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今後も将来負担の軽減を図るため、事業及び起債の峻別、基金積立の計画的運用を継続していく。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繰上償還を行うため「減債基金」を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百万円、雇用創出等町民生活の安定を図るため「地域雇用創出推進基金」を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百万円、情報通信機器の整備を行うため「情報通信機器整備基金」を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百万円などを取り崩した一方、公共施設等総合管理計画に基づく庁舎等の統合整備のため「立山町庁舎等整備基金」へ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百万円、公有財産の整備、改修及び維持補修に関する事業を行うため「公有財産整備基金」へ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万円、将来負担の平準化を図るため「減債基金」へ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百万円、などを積み立てたことにより、基金全体としては前年度比＋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今後、庁舎や公共施設等の更新、その他定期的にパソコン・学校ＩＣＴ機器の更新をしていくため、毎年度計画的に積み立てを行い、中長期的な財政運営を行う財源としていく予定である。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立山町地域福祉基金：高齢者の保健福祉等地域福祉に関する事業の推進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立山町庁舎等整備基金：公共施設等総合管理計画に基づく庁舎等の統合整備のため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立山町地域雇用創出推進基金：企業誘致に伴う企業立地奨励事業費の平準化を図るため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立山町庁舎等整備基金：町中心部公共施設再配置計画に基づき、今後、庁舎等を更新する予定であることから、一般財源の状況を踏まえ、計画的に積み立てていく。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％の積み立てとなっている。今後も財政状況を踏まえながら、災害や豪雪など突発的で緊急を要する経費に備えていく。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年度に地方債の償還がピークを迎える見込みであることから、今後も繰上償還を行うために毎年度計画的に積み立てを行う予定である。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24,920
24,638
307.29
13,706,755
13,040,496
482,245
7,683,984
8,711,673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有形固定資産減価償却率は類似団体</a:t>
          </a:r>
          <a:r>
            <a:rPr kumimoji="1" lang="ja-JP" altLang="en-US" sz="1100">
              <a:solidFill>
                <a:schemeClr val="dk1"/>
              </a:solidFill>
              <a:effectLst/>
              <a:latin typeface="+mn-ea"/>
              <a:ea typeface="+mn-ea"/>
              <a:cs typeface="+mn-cs"/>
            </a:rPr>
            <a:t>に比べ、</a:t>
          </a:r>
          <a:r>
            <a:rPr kumimoji="1" lang="ja-JP" altLang="ja-JP" sz="1100">
              <a:solidFill>
                <a:schemeClr val="dk1"/>
              </a:solidFill>
              <a:effectLst/>
              <a:latin typeface="+mn-ea"/>
              <a:ea typeface="+mn-ea"/>
              <a:cs typeface="+mn-cs"/>
            </a:rPr>
            <a:t>高い水準となっている。平成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年度に策定した公共施設等総合管理計画では、最初の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年間で公共施設等の延べ床面積を</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以上削減するという目標を掲げており、今後</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老朽化した施設の集約化・複合化や除却等を進めていくことにより、有形固定資産減価償却率の減少を見込んでいる。</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52493</xdr:rowOff>
    </xdr:from>
    <xdr:to>
      <xdr:col>23</xdr:col>
      <xdr:colOff>136525</xdr:colOff>
      <xdr:row>33</xdr:row>
      <xdr:rowOff>154093</xdr:rowOff>
    </xdr:to>
    <xdr:sp macro="" textlink="">
      <xdr:nvSpPr>
        <xdr:cNvPr id="81" name="楕円 80"/>
        <xdr:cNvSpPr/>
      </xdr:nvSpPr>
      <xdr:spPr>
        <a:xfrm>
          <a:off x="47117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30920</xdr:rowOff>
    </xdr:from>
    <xdr:ext cx="405111" cy="259045"/>
    <xdr:sp macro="" textlink="">
      <xdr:nvSpPr>
        <xdr:cNvPr id="82" name="有形固定資産減価償却率該当値テキスト"/>
        <xdr:cNvSpPr txBox="1"/>
      </xdr:nvSpPr>
      <xdr:spPr>
        <a:xfrm>
          <a:off x="4813300" y="646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3" name="楕円 82"/>
        <xdr:cNvSpPr/>
      </xdr:nvSpPr>
      <xdr:spPr>
        <a:xfrm>
          <a:off x="4000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38523</xdr:rowOff>
    </xdr:from>
    <xdr:to>
      <xdr:col>23</xdr:col>
      <xdr:colOff>85725</xdr:colOff>
      <xdr:row>33</xdr:row>
      <xdr:rowOff>103294</xdr:rowOff>
    </xdr:to>
    <xdr:cxnSp macro="">
      <xdr:nvCxnSpPr>
        <xdr:cNvPr id="84" name="直線コネクタ 83"/>
        <xdr:cNvCxnSpPr/>
      </xdr:nvCxnSpPr>
      <xdr:spPr>
        <a:xfrm>
          <a:off x="4051300" y="6467898"/>
          <a:ext cx="711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101600</xdr:rowOff>
    </xdr:from>
    <xdr:to>
      <xdr:col>15</xdr:col>
      <xdr:colOff>187325</xdr:colOff>
      <xdr:row>33</xdr:row>
      <xdr:rowOff>31750</xdr:rowOff>
    </xdr:to>
    <xdr:sp macro="" textlink="">
      <xdr:nvSpPr>
        <xdr:cNvPr id="85" name="楕円 84"/>
        <xdr:cNvSpPr/>
      </xdr:nvSpPr>
      <xdr:spPr>
        <a:xfrm>
          <a:off x="323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33</xdr:row>
      <xdr:rowOff>38523</xdr:rowOff>
    </xdr:to>
    <xdr:cxnSp macro="">
      <xdr:nvCxnSpPr>
        <xdr:cNvPr id="86" name="直線コネクタ 85"/>
        <xdr:cNvCxnSpPr/>
      </xdr:nvCxnSpPr>
      <xdr:spPr>
        <a:xfrm>
          <a:off x="3289300" y="641032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51223</xdr:rowOff>
    </xdr:from>
    <xdr:to>
      <xdr:col>11</xdr:col>
      <xdr:colOff>187325</xdr:colOff>
      <xdr:row>32</xdr:row>
      <xdr:rowOff>152823</xdr:rowOff>
    </xdr:to>
    <xdr:sp macro="" textlink="">
      <xdr:nvSpPr>
        <xdr:cNvPr id="87" name="楕円 86"/>
        <xdr:cNvSpPr/>
      </xdr:nvSpPr>
      <xdr:spPr>
        <a:xfrm>
          <a:off x="2476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102023</xdr:rowOff>
    </xdr:from>
    <xdr:to>
      <xdr:col>15</xdr:col>
      <xdr:colOff>136525</xdr:colOff>
      <xdr:row>32</xdr:row>
      <xdr:rowOff>152400</xdr:rowOff>
    </xdr:to>
    <xdr:cxnSp macro="">
      <xdr:nvCxnSpPr>
        <xdr:cNvPr id="88" name="直線コネクタ 87"/>
        <xdr:cNvCxnSpPr/>
      </xdr:nvCxnSpPr>
      <xdr:spPr>
        <a:xfrm>
          <a:off x="2527300" y="635994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165100</xdr:rowOff>
    </xdr:from>
    <xdr:to>
      <xdr:col>7</xdr:col>
      <xdr:colOff>187325</xdr:colOff>
      <xdr:row>32</xdr:row>
      <xdr:rowOff>95250</xdr:rowOff>
    </xdr:to>
    <xdr:sp macro="" textlink="">
      <xdr:nvSpPr>
        <xdr:cNvPr id="89" name="楕円 88"/>
        <xdr:cNvSpPr/>
      </xdr:nvSpPr>
      <xdr:spPr>
        <a:xfrm>
          <a:off x="1714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44450</xdr:rowOff>
    </xdr:from>
    <xdr:to>
      <xdr:col>11</xdr:col>
      <xdr:colOff>136525</xdr:colOff>
      <xdr:row>32</xdr:row>
      <xdr:rowOff>102023</xdr:rowOff>
    </xdr:to>
    <xdr:cxnSp macro="">
      <xdr:nvCxnSpPr>
        <xdr:cNvPr id="90" name="直線コネクタ 89"/>
        <xdr:cNvCxnSpPr/>
      </xdr:nvCxnSpPr>
      <xdr:spPr>
        <a:xfrm>
          <a:off x="1765300" y="630237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95" name="n_1mainValue有形固定資産減価償却率"/>
        <xdr:cNvSpPr txBox="1"/>
      </xdr:nvSpPr>
      <xdr:spPr>
        <a:xfrm>
          <a:off x="38360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22877</xdr:rowOff>
    </xdr:from>
    <xdr:ext cx="405111" cy="259045"/>
    <xdr:sp macro="" textlink="">
      <xdr:nvSpPr>
        <xdr:cNvPr id="96" name="n_2mainValue有形固定資産減価償却率"/>
        <xdr:cNvSpPr txBox="1"/>
      </xdr:nvSpPr>
      <xdr:spPr>
        <a:xfrm>
          <a:off x="3086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143950</xdr:rowOff>
    </xdr:from>
    <xdr:ext cx="405111" cy="259045"/>
    <xdr:sp macro="" textlink="">
      <xdr:nvSpPr>
        <xdr:cNvPr id="97" name="n_3mainValue有形固定資産減価償却率"/>
        <xdr:cNvSpPr txBox="1"/>
      </xdr:nvSpPr>
      <xdr:spPr>
        <a:xfrm>
          <a:off x="23247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86377</xdr:rowOff>
    </xdr:from>
    <xdr:ext cx="405111" cy="259045"/>
    <xdr:sp macro="" textlink="">
      <xdr:nvSpPr>
        <xdr:cNvPr id="98" name="n_4mainValue有形固定資産減価償却率"/>
        <xdr:cNvSpPr txBox="1"/>
      </xdr:nvSpPr>
      <xdr:spPr>
        <a:xfrm>
          <a:off x="1562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学校教育施設の耐震改修等が終了したことや、繰上償還の実施等に</a:t>
          </a:r>
          <a:r>
            <a:rPr kumimoji="1" lang="ja-JP" altLang="en-US" sz="1100">
              <a:solidFill>
                <a:schemeClr val="dk1"/>
              </a:solidFill>
              <a:effectLst/>
              <a:latin typeface="+mn-ea"/>
              <a:ea typeface="+mn-ea"/>
              <a:cs typeface="+mn-cs"/>
            </a:rPr>
            <a:t>伴い</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類似団体と比べ、</a:t>
          </a:r>
          <a:r>
            <a:rPr kumimoji="1" lang="ja-JP" altLang="ja-JP" sz="1100">
              <a:solidFill>
                <a:schemeClr val="dk1"/>
              </a:solidFill>
              <a:effectLst/>
              <a:latin typeface="+mn-ea"/>
              <a:ea typeface="+mn-ea"/>
              <a:cs typeface="+mn-cs"/>
            </a:rPr>
            <a:t>将来負担</a:t>
          </a:r>
          <a:r>
            <a:rPr kumimoji="1" lang="ja-JP" altLang="en-US" sz="1100">
              <a:solidFill>
                <a:schemeClr val="dk1"/>
              </a:solidFill>
              <a:effectLst/>
              <a:latin typeface="+mn-ea"/>
              <a:ea typeface="+mn-ea"/>
              <a:cs typeface="+mn-cs"/>
            </a:rPr>
            <a:t>比率</a:t>
          </a:r>
          <a:r>
            <a:rPr kumimoji="1" lang="ja-JP" altLang="ja-JP" sz="1100">
              <a:solidFill>
                <a:schemeClr val="dk1"/>
              </a:solidFill>
              <a:effectLst/>
              <a:latin typeface="+mn-ea"/>
              <a:ea typeface="+mn-ea"/>
              <a:cs typeface="+mn-cs"/>
            </a:rPr>
            <a:t>は減少傾向にあるものの、債務償還比率</a:t>
          </a:r>
          <a:r>
            <a:rPr kumimoji="1" lang="ja-JP" altLang="en-US" sz="1100">
              <a:solidFill>
                <a:schemeClr val="dk1"/>
              </a:solidFill>
              <a:effectLst/>
              <a:latin typeface="+mn-ea"/>
              <a:ea typeface="+mn-ea"/>
              <a:cs typeface="+mn-cs"/>
            </a:rPr>
            <a:t>は上昇して</a:t>
          </a:r>
          <a:r>
            <a:rPr kumimoji="1" lang="ja-JP" altLang="ja-JP" sz="1100">
              <a:solidFill>
                <a:schemeClr val="dk1"/>
              </a:solidFill>
              <a:effectLst/>
              <a:latin typeface="+mn-ea"/>
              <a:ea typeface="+mn-ea"/>
              <a:cs typeface="+mn-cs"/>
            </a:rPr>
            <a:t>いる。今後も継続的に繰上償還を実施することにより、債務の減少に努めながらも、そのバランスを踏まえながら、必要なインフラ・公共施設の維持・更新に取り組んでいく。</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118660</xdr:rowOff>
    </xdr:from>
    <xdr:to>
      <xdr:col>76</xdr:col>
      <xdr:colOff>73025</xdr:colOff>
      <xdr:row>30</xdr:row>
      <xdr:rowOff>48810</xdr:rowOff>
    </xdr:to>
    <xdr:sp macro="" textlink="">
      <xdr:nvSpPr>
        <xdr:cNvPr id="143" name="楕円 142"/>
        <xdr:cNvSpPr/>
      </xdr:nvSpPr>
      <xdr:spPr>
        <a:xfrm>
          <a:off x="14744700" y="58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97087</xdr:rowOff>
    </xdr:from>
    <xdr:ext cx="469744" cy="259045"/>
    <xdr:sp macro="" textlink="">
      <xdr:nvSpPr>
        <xdr:cNvPr id="144" name="債務償還比率該当値テキスト"/>
        <xdr:cNvSpPr txBox="1"/>
      </xdr:nvSpPr>
      <xdr:spPr>
        <a:xfrm>
          <a:off x="14846300" y="584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114942</xdr:rowOff>
    </xdr:from>
    <xdr:to>
      <xdr:col>72</xdr:col>
      <xdr:colOff>123825</xdr:colOff>
      <xdr:row>30</xdr:row>
      <xdr:rowOff>45092</xdr:rowOff>
    </xdr:to>
    <xdr:sp macro="" textlink="">
      <xdr:nvSpPr>
        <xdr:cNvPr id="145" name="楕円 144"/>
        <xdr:cNvSpPr/>
      </xdr:nvSpPr>
      <xdr:spPr>
        <a:xfrm>
          <a:off x="14033500" y="5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165742</xdr:rowOff>
    </xdr:from>
    <xdr:to>
      <xdr:col>76</xdr:col>
      <xdr:colOff>22225</xdr:colOff>
      <xdr:row>29</xdr:row>
      <xdr:rowOff>169460</xdr:rowOff>
    </xdr:to>
    <xdr:cxnSp macro="">
      <xdr:nvCxnSpPr>
        <xdr:cNvPr id="146" name="直線コネクタ 145"/>
        <xdr:cNvCxnSpPr/>
      </xdr:nvCxnSpPr>
      <xdr:spPr>
        <a:xfrm>
          <a:off x="14084300" y="5909317"/>
          <a:ext cx="711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134204</xdr:rowOff>
    </xdr:from>
    <xdr:to>
      <xdr:col>68</xdr:col>
      <xdr:colOff>123825</xdr:colOff>
      <xdr:row>31</xdr:row>
      <xdr:rowOff>64354</xdr:rowOff>
    </xdr:to>
    <xdr:sp macro="" textlink="">
      <xdr:nvSpPr>
        <xdr:cNvPr id="147" name="楕円 146"/>
        <xdr:cNvSpPr/>
      </xdr:nvSpPr>
      <xdr:spPr>
        <a:xfrm>
          <a:off x="13271500" y="60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165742</xdr:rowOff>
    </xdr:from>
    <xdr:to>
      <xdr:col>72</xdr:col>
      <xdr:colOff>73025</xdr:colOff>
      <xdr:row>31</xdr:row>
      <xdr:rowOff>13554</xdr:rowOff>
    </xdr:to>
    <xdr:cxnSp macro="">
      <xdr:nvCxnSpPr>
        <xdr:cNvPr id="148" name="直線コネクタ 147"/>
        <xdr:cNvCxnSpPr/>
      </xdr:nvCxnSpPr>
      <xdr:spPr>
        <a:xfrm flipV="1">
          <a:off x="13322300" y="5909317"/>
          <a:ext cx="76200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36759</xdr:rowOff>
    </xdr:from>
    <xdr:to>
      <xdr:col>64</xdr:col>
      <xdr:colOff>123825</xdr:colOff>
      <xdr:row>31</xdr:row>
      <xdr:rowOff>138359</xdr:rowOff>
    </xdr:to>
    <xdr:sp macro="" textlink="">
      <xdr:nvSpPr>
        <xdr:cNvPr id="149" name="楕円 148"/>
        <xdr:cNvSpPr/>
      </xdr:nvSpPr>
      <xdr:spPr>
        <a:xfrm>
          <a:off x="12509500" y="61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13554</xdr:rowOff>
    </xdr:from>
    <xdr:to>
      <xdr:col>68</xdr:col>
      <xdr:colOff>73025</xdr:colOff>
      <xdr:row>31</xdr:row>
      <xdr:rowOff>87559</xdr:rowOff>
    </xdr:to>
    <xdr:cxnSp macro="">
      <xdr:nvCxnSpPr>
        <xdr:cNvPr id="150" name="直線コネクタ 149"/>
        <xdr:cNvCxnSpPr/>
      </xdr:nvCxnSpPr>
      <xdr:spPr>
        <a:xfrm flipV="1">
          <a:off x="12560300" y="6100029"/>
          <a:ext cx="762000" cy="7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31962</xdr:rowOff>
    </xdr:from>
    <xdr:to>
      <xdr:col>60</xdr:col>
      <xdr:colOff>123825</xdr:colOff>
      <xdr:row>31</xdr:row>
      <xdr:rowOff>133562</xdr:rowOff>
    </xdr:to>
    <xdr:sp macro="" textlink="">
      <xdr:nvSpPr>
        <xdr:cNvPr id="151" name="楕円 150"/>
        <xdr:cNvSpPr/>
      </xdr:nvSpPr>
      <xdr:spPr>
        <a:xfrm>
          <a:off x="11747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82762</xdr:rowOff>
    </xdr:from>
    <xdr:to>
      <xdr:col>64</xdr:col>
      <xdr:colOff>73025</xdr:colOff>
      <xdr:row>31</xdr:row>
      <xdr:rowOff>87559</xdr:rowOff>
    </xdr:to>
    <xdr:cxnSp macro="">
      <xdr:nvCxnSpPr>
        <xdr:cNvPr id="152" name="直線コネクタ 151"/>
        <xdr:cNvCxnSpPr/>
      </xdr:nvCxnSpPr>
      <xdr:spPr>
        <a:xfrm>
          <a:off x="11798300" y="6169237"/>
          <a:ext cx="762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36219</xdr:rowOff>
    </xdr:from>
    <xdr:ext cx="469744" cy="259045"/>
    <xdr:sp macro="" textlink="">
      <xdr:nvSpPr>
        <xdr:cNvPr id="157" name="n_1mainValue債務償還比率"/>
        <xdr:cNvSpPr txBox="1"/>
      </xdr:nvSpPr>
      <xdr:spPr>
        <a:xfrm>
          <a:off x="13836727" y="595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55481</xdr:rowOff>
    </xdr:from>
    <xdr:ext cx="469744" cy="259045"/>
    <xdr:sp macro="" textlink="">
      <xdr:nvSpPr>
        <xdr:cNvPr id="158" name="n_2mainValue債務償還比率"/>
        <xdr:cNvSpPr txBox="1"/>
      </xdr:nvSpPr>
      <xdr:spPr>
        <a:xfrm>
          <a:off x="13087427" y="61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129486</xdr:rowOff>
    </xdr:from>
    <xdr:ext cx="469744" cy="259045"/>
    <xdr:sp macro="" textlink="">
      <xdr:nvSpPr>
        <xdr:cNvPr id="159" name="n_3mainValue債務償還比率"/>
        <xdr:cNvSpPr txBox="1"/>
      </xdr:nvSpPr>
      <xdr:spPr>
        <a:xfrm>
          <a:off x="12325427" y="62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124689</xdr:rowOff>
    </xdr:from>
    <xdr:ext cx="469744" cy="259045"/>
    <xdr:sp macro="" textlink="">
      <xdr:nvSpPr>
        <xdr:cNvPr id="160" name="n_4mainValue債務償還比率"/>
        <xdr:cNvSpPr txBox="1"/>
      </xdr:nvSpPr>
      <xdr:spPr>
        <a:xfrm>
          <a:off x="11563427" y="62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24,920
24,638
307.29
13,706,755
13,040,496
482,245
7,683,984
8,711,673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27940</xdr:rowOff>
    </xdr:to>
    <xdr:sp macro="" textlink="">
      <xdr:nvSpPr>
        <xdr:cNvPr id="65" name="フローチャート: 判断 64"/>
        <xdr:cNvSpPr/>
      </xdr:nvSpPr>
      <xdr:spPr>
        <a:xfrm>
          <a:off x="2857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40640</xdr:rowOff>
    </xdr:from>
    <xdr:to>
      <xdr:col>10</xdr:col>
      <xdr:colOff>165100</xdr:colOff>
      <xdr:row>38</xdr:row>
      <xdr:rowOff>142240</xdr:rowOff>
    </xdr:to>
    <xdr:sp macro="" textlink="">
      <xdr:nvSpPr>
        <xdr:cNvPr id="66" name="フローチャート: 判断 65"/>
        <xdr:cNvSpPr/>
      </xdr:nvSpPr>
      <xdr:spPr>
        <a:xfrm>
          <a:off x="1968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143510</xdr:rowOff>
    </xdr:from>
    <xdr:to>
      <xdr:col>6</xdr:col>
      <xdr:colOff>38100</xdr:colOff>
      <xdr:row>38</xdr:row>
      <xdr:rowOff>73660</xdr:rowOff>
    </xdr:to>
    <xdr:sp macro="" textlink="">
      <xdr:nvSpPr>
        <xdr:cNvPr id="67" name="フローチャート: 判断 66"/>
        <xdr:cNvSpPr/>
      </xdr:nvSpPr>
      <xdr:spPr>
        <a:xfrm>
          <a:off x="107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113030</xdr:rowOff>
    </xdr:from>
    <xdr:to>
      <xdr:col>24</xdr:col>
      <xdr:colOff>114300</xdr:colOff>
      <xdr:row>42</xdr:row>
      <xdr:rowOff>43180</xdr:rowOff>
    </xdr:to>
    <xdr:sp macro="" textlink="">
      <xdr:nvSpPr>
        <xdr:cNvPr id="73" name="楕円 72"/>
        <xdr:cNvSpPr/>
      </xdr:nvSpPr>
      <xdr:spPr>
        <a:xfrm>
          <a:off x="4584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27957</xdr:rowOff>
    </xdr:from>
    <xdr:ext cx="405111" cy="259045"/>
    <xdr:sp macro="" textlink="">
      <xdr:nvSpPr>
        <xdr:cNvPr id="74" name="【道路】&#10;有形固定資産減価償却率該当値テキスト"/>
        <xdr:cNvSpPr txBox="1"/>
      </xdr:nvSpPr>
      <xdr:spPr>
        <a:xfrm>
          <a:off x="4673600" y="705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59690</xdr:rowOff>
    </xdr:from>
    <xdr:to>
      <xdr:col>20</xdr:col>
      <xdr:colOff>38100</xdr:colOff>
      <xdr:row>41</xdr:row>
      <xdr:rowOff>161290</xdr:rowOff>
    </xdr:to>
    <xdr:sp macro="" textlink="">
      <xdr:nvSpPr>
        <xdr:cNvPr id="75" name="楕円 74"/>
        <xdr:cNvSpPr/>
      </xdr:nvSpPr>
      <xdr:spPr>
        <a:xfrm>
          <a:off x="3746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110490</xdr:rowOff>
    </xdr:from>
    <xdr:to>
      <xdr:col>24</xdr:col>
      <xdr:colOff>63500</xdr:colOff>
      <xdr:row>41</xdr:row>
      <xdr:rowOff>163830</xdr:rowOff>
    </xdr:to>
    <xdr:cxnSp macro="">
      <xdr:nvCxnSpPr>
        <xdr:cNvPr id="76" name="直線コネクタ 75"/>
        <xdr:cNvCxnSpPr/>
      </xdr:nvCxnSpPr>
      <xdr:spPr>
        <a:xfrm>
          <a:off x="3797300" y="7139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7" name="楕円 76"/>
        <xdr:cNvSpPr/>
      </xdr:nvSpPr>
      <xdr:spPr>
        <a:xfrm>
          <a:off x="2857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68580</xdr:rowOff>
    </xdr:from>
    <xdr:to>
      <xdr:col>19</xdr:col>
      <xdr:colOff>177800</xdr:colOff>
      <xdr:row>41</xdr:row>
      <xdr:rowOff>110490</xdr:rowOff>
    </xdr:to>
    <xdr:cxnSp macro="">
      <xdr:nvCxnSpPr>
        <xdr:cNvPr id="78" name="直線コネクタ 77"/>
        <xdr:cNvCxnSpPr/>
      </xdr:nvCxnSpPr>
      <xdr:spPr>
        <a:xfrm>
          <a:off x="2908300" y="7098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143510</xdr:rowOff>
    </xdr:from>
    <xdr:to>
      <xdr:col>10</xdr:col>
      <xdr:colOff>165100</xdr:colOff>
      <xdr:row>41</xdr:row>
      <xdr:rowOff>73660</xdr:rowOff>
    </xdr:to>
    <xdr:sp macro="" textlink="">
      <xdr:nvSpPr>
        <xdr:cNvPr id="79" name="楕円 78"/>
        <xdr:cNvSpPr/>
      </xdr:nvSpPr>
      <xdr:spPr>
        <a:xfrm>
          <a:off x="196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22860</xdr:rowOff>
    </xdr:from>
    <xdr:to>
      <xdr:col>15</xdr:col>
      <xdr:colOff>50800</xdr:colOff>
      <xdr:row>41</xdr:row>
      <xdr:rowOff>68580</xdr:rowOff>
    </xdr:to>
    <xdr:cxnSp macro="">
      <xdr:nvCxnSpPr>
        <xdr:cNvPr id="80" name="直線コネクタ 79"/>
        <xdr:cNvCxnSpPr/>
      </xdr:nvCxnSpPr>
      <xdr:spPr>
        <a:xfrm>
          <a:off x="2019300" y="7052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101600</xdr:rowOff>
    </xdr:from>
    <xdr:to>
      <xdr:col>6</xdr:col>
      <xdr:colOff>38100</xdr:colOff>
      <xdr:row>41</xdr:row>
      <xdr:rowOff>31750</xdr:rowOff>
    </xdr:to>
    <xdr:sp macro="" textlink="">
      <xdr:nvSpPr>
        <xdr:cNvPr id="81" name="楕円 80"/>
        <xdr:cNvSpPr/>
      </xdr:nvSpPr>
      <xdr:spPr>
        <a:xfrm>
          <a:off x="107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152400</xdr:rowOff>
    </xdr:from>
    <xdr:to>
      <xdr:col>10</xdr:col>
      <xdr:colOff>114300</xdr:colOff>
      <xdr:row>41</xdr:row>
      <xdr:rowOff>22860</xdr:rowOff>
    </xdr:to>
    <xdr:cxnSp macro="">
      <xdr:nvCxnSpPr>
        <xdr:cNvPr id="82" name="直線コネクタ 81"/>
        <xdr:cNvCxnSpPr/>
      </xdr:nvCxnSpPr>
      <xdr:spPr>
        <a:xfrm>
          <a:off x="1130300" y="7010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44467</xdr:rowOff>
    </xdr:from>
    <xdr:ext cx="405111" cy="259045"/>
    <xdr:sp macro="" textlink="">
      <xdr:nvSpPr>
        <xdr:cNvPr id="84" name="n_2aveValue【道路】&#10;有形固定資産減価償却率"/>
        <xdr:cNvSpPr txBox="1"/>
      </xdr:nvSpPr>
      <xdr:spPr>
        <a:xfrm>
          <a:off x="2705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158767</xdr:rowOff>
    </xdr:from>
    <xdr:ext cx="405111" cy="259045"/>
    <xdr:sp macro="" textlink="">
      <xdr:nvSpPr>
        <xdr:cNvPr id="85" name="n_3aveValue【道路】&#10;有形固定資産減価償却率"/>
        <xdr:cNvSpPr txBox="1"/>
      </xdr:nvSpPr>
      <xdr:spPr>
        <a:xfrm>
          <a:off x="1816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90187</xdr:rowOff>
    </xdr:from>
    <xdr:ext cx="405111" cy="259045"/>
    <xdr:sp macro="" textlink="">
      <xdr:nvSpPr>
        <xdr:cNvPr id="86" name="n_4aveValue【道路】&#10;有形固定資産減価償却率"/>
        <xdr:cNvSpPr txBox="1"/>
      </xdr:nvSpPr>
      <xdr:spPr>
        <a:xfrm>
          <a:off x="927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152417</xdr:rowOff>
    </xdr:from>
    <xdr:ext cx="405111" cy="259045"/>
    <xdr:sp macro="" textlink="">
      <xdr:nvSpPr>
        <xdr:cNvPr id="87" name="n_1mainValue【道路】&#10;有形固定資産減価償却率"/>
        <xdr:cNvSpPr txBox="1"/>
      </xdr:nvSpPr>
      <xdr:spPr>
        <a:xfrm>
          <a:off x="3582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88" name="n_2mainValue【道路】&#10;有形固定資産減価償却率"/>
        <xdr:cNvSpPr txBox="1"/>
      </xdr:nvSpPr>
      <xdr:spPr>
        <a:xfrm>
          <a:off x="2705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64787</xdr:rowOff>
    </xdr:from>
    <xdr:ext cx="405111" cy="259045"/>
    <xdr:sp macro="" textlink="">
      <xdr:nvSpPr>
        <xdr:cNvPr id="89" name="n_3mainValue【道路】&#10;有形固定資産減価償却率"/>
        <xdr:cNvSpPr txBox="1"/>
      </xdr:nvSpPr>
      <xdr:spPr>
        <a:xfrm>
          <a:off x="1816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22877</xdr:rowOff>
    </xdr:from>
    <xdr:ext cx="405111" cy="259045"/>
    <xdr:sp macro="" textlink="">
      <xdr:nvSpPr>
        <xdr:cNvPr id="90" name="n_4mainValue【道路】&#10;有形固定資産減価償却率"/>
        <xdr:cNvSpPr txBox="1"/>
      </xdr:nvSpPr>
      <xdr:spPr>
        <a:xfrm>
          <a:off x="927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152711</xdr:rowOff>
    </xdr:from>
    <xdr:ext cx="534377" cy="259045"/>
    <xdr:sp macro="" textlink="">
      <xdr:nvSpPr>
        <xdr:cNvPr id="121" name="【道路】&#10;一人当たり延長平均値テキスト"/>
        <xdr:cNvSpPr txBox="1"/>
      </xdr:nvSpPr>
      <xdr:spPr>
        <a:xfrm>
          <a:off x="10515600" y="701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113640</xdr:rowOff>
    </xdr:from>
    <xdr:to>
      <xdr:col>46</xdr:col>
      <xdr:colOff>38100</xdr:colOff>
      <xdr:row>42</xdr:row>
      <xdr:rowOff>43790</xdr:rowOff>
    </xdr:to>
    <xdr:sp macro="" textlink="">
      <xdr:nvSpPr>
        <xdr:cNvPr id="124" name="フローチャート: 判断 123"/>
        <xdr:cNvSpPr/>
      </xdr:nvSpPr>
      <xdr:spPr>
        <a:xfrm>
          <a:off x="8699500" y="714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109165</xdr:rowOff>
    </xdr:from>
    <xdr:to>
      <xdr:col>41</xdr:col>
      <xdr:colOff>101600</xdr:colOff>
      <xdr:row>42</xdr:row>
      <xdr:rowOff>39315</xdr:rowOff>
    </xdr:to>
    <xdr:sp macro="" textlink="">
      <xdr:nvSpPr>
        <xdr:cNvPr id="125" name="フローチャート: 判断 124"/>
        <xdr:cNvSpPr/>
      </xdr:nvSpPr>
      <xdr:spPr>
        <a:xfrm>
          <a:off x="7810500" y="713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108621</xdr:rowOff>
    </xdr:from>
    <xdr:to>
      <xdr:col>36</xdr:col>
      <xdr:colOff>165100</xdr:colOff>
      <xdr:row>42</xdr:row>
      <xdr:rowOff>38771</xdr:rowOff>
    </xdr:to>
    <xdr:sp macro="" textlink="">
      <xdr:nvSpPr>
        <xdr:cNvPr id="126" name="フローチャート: 判断 125"/>
        <xdr:cNvSpPr/>
      </xdr:nvSpPr>
      <xdr:spPr>
        <a:xfrm>
          <a:off x="6921500" y="713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159087</xdr:rowOff>
    </xdr:from>
    <xdr:to>
      <xdr:col>55</xdr:col>
      <xdr:colOff>50800</xdr:colOff>
      <xdr:row>41</xdr:row>
      <xdr:rowOff>89237</xdr:rowOff>
    </xdr:to>
    <xdr:sp macro="" textlink="">
      <xdr:nvSpPr>
        <xdr:cNvPr id="132" name="楕円 131"/>
        <xdr:cNvSpPr/>
      </xdr:nvSpPr>
      <xdr:spPr>
        <a:xfrm>
          <a:off x="10426700" y="70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10514</xdr:rowOff>
    </xdr:from>
    <xdr:ext cx="534377" cy="259045"/>
    <xdr:sp macro="" textlink="">
      <xdr:nvSpPr>
        <xdr:cNvPr id="133" name="【道路】&#10;一人当たり延長該当値テキスト"/>
        <xdr:cNvSpPr txBox="1"/>
      </xdr:nvSpPr>
      <xdr:spPr>
        <a:xfrm>
          <a:off x="10515600" y="68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161874</xdr:rowOff>
    </xdr:from>
    <xdr:to>
      <xdr:col>50</xdr:col>
      <xdr:colOff>165100</xdr:colOff>
      <xdr:row>41</xdr:row>
      <xdr:rowOff>92024</xdr:rowOff>
    </xdr:to>
    <xdr:sp macro="" textlink="">
      <xdr:nvSpPr>
        <xdr:cNvPr id="134" name="楕円 133"/>
        <xdr:cNvSpPr/>
      </xdr:nvSpPr>
      <xdr:spPr>
        <a:xfrm>
          <a:off x="9588500" y="70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38437</xdr:rowOff>
    </xdr:from>
    <xdr:to>
      <xdr:col>55</xdr:col>
      <xdr:colOff>0</xdr:colOff>
      <xdr:row>41</xdr:row>
      <xdr:rowOff>41224</xdr:rowOff>
    </xdr:to>
    <xdr:cxnSp macro="">
      <xdr:nvCxnSpPr>
        <xdr:cNvPr id="135" name="直線コネクタ 134"/>
        <xdr:cNvCxnSpPr/>
      </xdr:nvCxnSpPr>
      <xdr:spPr>
        <a:xfrm flipV="1">
          <a:off x="9639300" y="7067887"/>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163703</xdr:rowOff>
    </xdr:from>
    <xdr:to>
      <xdr:col>46</xdr:col>
      <xdr:colOff>38100</xdr:colOff>
      <xdr:row>41</xdr:row>
      <xdr:rowOff>93853</xdr:rowOff>
    </xdr:to>
    <xdr:sp macro="" textlink="">
      <xdr:nvSpPr>
        <xdr:cNvPr id="136" name="楕円 135"/>
        <xdr:cNvSpPr/>
      </xdr:nvSpPr>
      <xdr:spPr>
        <a:xfrm>
          <a:off x="8699500" y="70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41224</xdr:rowOff>
    </xdr:from>
    <xdr:to>
      <xdr:col>50</xdr:col>
      <xdr:colOff>114300</xdr:colOff>
      <xdr:row>41</xdr:row>
      <xdr:rowOff>43053</xdr:rowOff>
    </xdr:to>
    <xdr:cxnSp macro="">
      <xdr:nvCxnSpPr>
        <xdr:cNvPr id="137" name="直線コネクタ 136"/>
        <xdr:cNvCxnSpPr/>
      </xdr:nvCxnSpPr>
      <xdr:spPr>
        <a:xfrm flipV="1">
          <a:off x="8750300" y="707067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166239</xdr:rowOff>
    </xdr:from>
    <xdr:to>
      <xdr:col>41</xdr:col>
      <xdr:colOff>101600</xdr:colOff>
      <xdr:row>41</xdr:row>
      <xdr:rowOff>96389</xdr:rowOff>
    </xdr:to>
    <xdr:sp macro="" textlink="">
      <xdr:nvSpPr>
        <xdr:cNvPr id="138" name="楕円 137"/>
        <xdr:cNvSpPr/>
      </xdr:nvSpPr>
      <xdr:spPr>
        <a:xfrm>
          <a:off x="7810500" y="70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43053</xdr:rowOff>
    </xdr:from>
    <xdr:to>
      <xdr:col>45</xdr:col>
      <xdr:colOff>177800</xdr:colOff>
      <xdr:row>41</xdr:row>
      <xdr:rowOff>45589</xdr:rowOff>
    </xdr:to>
    <xdr:cxnSp macro="">
      <xdr:nvCxnSpPr>
        <xdr:cNvPr id="139" name="直線コネクタ 138"/>
        <xdr:cNvCxnSpPr/>
      </xdr:nvCxnSpPr>
      <xdr:spPr>
        <a:xfrm flipV="1">
          <a:off x="7861300" y="7072503"/>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169037</xdr:rowOff>
    </xdr:from>
    <xdr:to>
      <xdr:col>36</xdr:col>
      <xdr:colOff>165100</xdr:colOff>
      <xdr:row>41</xdr:row>
      <xdr:rowOff>99187</xdr:rowOff>
    </xdr:to>
    <xdr:sp macro="" textlink="">
      <xdr:nvSpPr>
        <xdr:cNvPr id="140" name="楕円 139"/>
        <xdr:cNvSpPr/>
      </xdr:nvSpPr>
      <xdr:spPr>
        <a:xfrm>
          <a:off x="6921500" y="70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45589</xdr:rowOff>
    </xdr:from>
    <xdr:to>
      <xdr:col>41</xdr:col>
      <xdr:colOff>50800</xdr:colOff>
      <xdr:row>41</xdr:row>
      <xdr:rowOff>48387</xdr:rowOff>
    </xdr:to>
    <xdr:cxnSp macro="">
      <xdr:nvCxnSpPr>
        <xdr:cNvPr id="141" name="直線コネクタ 140"/>
        <xdr:cNvCxnSpPr/>
      </xdr:nvCxnSpPr>
      <xdr:spPr>
        <a:xfrm flipV="1">
          <a:off x="6972300" y="7075039"/>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108243</xdr:rowOff>
    </xdr:from>
    <xdr:ext cx="534377" cy="259045"/>
    <xdr:sp macro="" textlink="">
      <xdr:nvSpPr>
        <xdr:cNvPr id="142" name="n_1aveValue【道路】&#10;一人当たり延長"/>
        <xdr:cNvSpPr txBox="1"/>
      </xdr:nvSpPr>
      <xdr:spPr>
        <a:xfrm>
          <a:off x="9359411" y="713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34917</xdr:rowOff>
    </xdr:from>
    <xdr:ext cx="469744" cy="259045"/>
    <xdr:sp macro="" textlink="">
      <xdr:nvSpPr>
        <xdr:cNvPr id="143" name="n_2aveValue【道路】&#10;一人当たり延長"/>
        <xdr:cNvSpPr txBox="1"/>
      </xdr:nvSpPr>
      <xdr:spPr>
        <a:xfrm>
          <a:off x="8515427" y="72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30442</xdr:rowOff>
    </xdr:from>
    <xdr:ext cx="469744" cy="259045"/>
    <xdr:sp macro="" textlink="">
      <xdr:nvSpPr>
        <xdr:cNvPr id="144" name="n_3aveValue【道路】&#10;一人当たり延長"/>
        <xdr:cNvSpPr txBox="1"/>
      </xdr:nvSpPr>
      <xdr:spPr>
        <a:xfrm>
          <a:off x="7626427" y="723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29898</xdr:rowOff>
    </xdr:from>
    <xdr:ext cx="469744" cy="259045"/>
    <xdr:sp macro="" textlink="">
      <xdr:nvSpPr>
        <xdr:cNvPr id="145" name="n_4aveValue【道路】&#10;一人当たり延長"/>
        <xdr:cNvSpPr txBox="1"/>
      </xdr:nvSpPr>
      <xdr:spPr>
        <a:xfrm>
          <a:off x="6737427" y="72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108551</xdr:rowOff>
    </xdr:from>
    <xdr:ext cx="534377" cy="259045"/>
    <xdr:sp macro="" textlink="">
      <xdr:nvSpPr>
        <xdr:cNvPr id="146" name="n_1mainValue【道路】&#10;一人当たり延長"/>
        <xdr:cNvSpPr txBox="1"/>
      </xdr:nvSpPr>
      <xdr:spPr>
        <a:xfrm>
          <a:off x="9359411" y="67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110380</xdr:rowOff>
    </xdr:from>
    <xdr:ext cx="534377" cy="259045"/>
    <xdr:sp macro="" textlink="">
      <xdr:nvSpPr>
        <xdr:cNvPr id="147" name="n_2mainValue【道路】&#10;一人当たり延長"/>
        <xdr:cNvSpPr txBox="1"/>
      </xdr:nvSpPr>
      <xdr:spPr>
        <a:xfrm>
          <a:off x="8483111" y="67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112916</xdr:rowOff>
    </xdr:from>
    <xdr:ext cx="534377" cy="259045"/>
    <xdr:sp macro="" textlink="">
      <xdr:nvSpPr>
        <xdr:cNvPr id="148" name="n_3mainValue【道路】&#10;一人当たり延長"/>
        <xdr:cNvSpPr txBox="1"/>
      </xdr:nvSpPr>
      <xdr:spPr>
        <a:xfrm>
          <a:off x="7594111" y="67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115714</xdr:rowOff>
    </xdr:from>
    <xdr:ext cx="534377" cy="259045"/>
    <xdr:sp macro="" textlink="">
      <xdr:nvSpPr>
        <xdr:cNvPr id="149" name="n_4mainValue【道路】&#10;一人当たり延長"/>
        <xdr:cNvSpPr txBox="1"/>
      </xdr:nvSpPr>
      <xdr:spPr>
        <a:xfrm>
          <a:off x="6705111" y="680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12065</xdr:rowOff>
    </xdr:from>
    <xdr:to>
      <xdr:col>15</xdr:col>
      <xdr:colOff>101600</xdr:colOff>
      <xdr:row>62</xdr:row>
      <xdr:rowOff>113665</xdr:rowOff>
    </xdr:to>
    <xdr:sp macro="" textlink="">
      <xdr:nvSpPr>
        <xdr:cNvPr id="181" name="フローチャート: 判断 180"/>
        <xdr:cNvSpPr/>
      </xdr:nvSpPr>
      <xdr:spPr>
        <a:xfrm>
          <a:off x="2857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82" name="フローチャート: 判断 181"/>
        <xdr:cNvSpPr/>
      </xdr:nvSpPr>
      <xdr:spPr>
        <a:xfrm>
          <a:off x="1968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3" name="フローチャート: 判断 182"/>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9" name="楕円 188"/>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0" name="【橋りょう・トンネル】&#10;有形固定資産減価償却率該当値テキスト"/>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148590</xdr:rowOff>
    </xdr:to>
    <xdr:cxnSp macro="">
      <xdr:nvCxnSpPr>
        <xdr:cNvPr id="192" name="直線コネクタ 191"/>
        <xdr:cNvCxnSpPr/>
      </xdr:nvCxnSpPr>
      <xdr:spPr>
        <a:xfrm>
          <a:off x="3797300" y="10744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93" name="楕円 192"/>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114300</xdr:rowOff>
    </xdr:to>
    <xdr:cxnSp macro="">
      <xdr:nvCxnSpPr>
        <xdr:cNvPr id="194" name="直線コネクタ 193"/>
        <xdr:cNvCxnSpPr/>
      </xdr:nvCxnSpPr>
      <xdr:spPr>
        <a:xfrm>
          <a:off x="2908300" y="10711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95" name="楕円 194"/>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81915</xdr:rowOff>
    </xdr:to>
    <xdr:cxnSp macro="">
      <xdr:nvCxnSpPr>
        <xdr:cNvPr id="196" name="直線コネクタ 195"/>
        <xdr:cNvCxnSpPr/>
      </xdr:nvCxnSpPr>
      <xdr:spPr>
        <a:xfrm>
          <a:off x="2019300" y="10679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7" name="楕円 196"/>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49530</xdr:rowOff>
    </xdr:to>
    <xdr:cxnSp macro="">
      <xdr:nvCxnSpPr>
        <xdr:cNvPr id="198" name="直線コネクタ 197"/>
        <xdr:cNvCxnSpPr/>
      </xdr:nvCxnSpPr>
      <xdr:spPr>
        <a:xfrm>
          <a:off x="1130300" y="10647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130192</xdr:rowOff>
    </xdr:from>
    <xdr:ext cx="405111" cy="259045"/>
    <xdr:sp macro="" textlink="">
      <xdr:nvSpPr>
        <xdr:cNvPr id="200" name="n_2aveValue【橋りょう・トンネル】&#10;有形固定資産減価償却率"/>
        <xdr:cNvSpPr txBox="1"/>
      </xdr:nvSpPr>
      <xdr:spPr>
        <a:xfrm>
          <a:off x="2705744"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82567</xdr:rowOff>
    </xdr:from>
    <xdr:ext cx="405111" cy="259045"/>
    <xdr:sp macro="" textlink="">
      <xdr:nvSpPr>
        <xdr:cNvPr id="201" name="n_3aveValue【橋りょう・トンネル】&#10;有形固定資産減価償却率"/>
        <xdr:cNvSpPr txBox="1"/>
      </xdr:nvSpPr>
      <xdr:spPr>
        <a:xfrm>
          <a:off x="18167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202" name="n_4aveValue【橋りょう・トンネル】&#10;有形固定資産減価償却率"/>
        <xdr:cNvSpPr txBox="1"/>
      </xdr:nvSpPr>
      <xdr:spPr>
        <a:xfrm>
          <a:off x="927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4" name="n_2mainValue【橋りょう・トンネル】&#10;有形固定資産減価償却率"/>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205" name="n_3mainValue【橋りょう・トンネ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6" name="n_4mainValue【橋りょう・トンネル】&#10;有形固定資産減価償却率"/>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89215</xdr:rowOff>
    </xdr:from>
    <xdr:to>
      <xdr:col>46</xdr:col>
      <xdr:colOff>38100</xdr:colOff>
      <xdr:row>62</xdr:row>
      <xdr:rowOff>19365</xdr:rowOff>
    </xdr:to>
    <xdr:sp macro="" textlink="">
      <xdr:nvSpPr>
        <xdr:cNvPr id="236" name="フローチャート: 判断 235"/>
        <xdr:cNvSpPr/>
      </xdr:nvSpPr>
      <xdr:spPr>
        <a:xfrm>
          <a:off x="8699500" y="105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170044</xdr:rowOff>
    </xdr:from>
    <xdr:to>
      <xdr:col>41</xdr:col>
      <xdr:colOff>101600</xdr:colOff>
      <xdr:row>61</xdr:row>
      <xdr:rowOff>100194</xdr:rowOff>
    </xdr:to>
    <xdr:sp macro="" textlink="">
      <xdr:nvSpPr>
        <xdr:cNvPr id="237" name="フローチャート: 判断 236"/>
        <xdr:cNvSpPr/>
      </xdr:nvSpPr>
      <xdr:spPr>
        <a:xfrm>
          <a:off x="7810500" y="104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24576</xdr:rowOff>
    </xdr:from>
    <xdr:to>
      <xdr:col>36</xdr:col>
      <xdr:colOff>165100</xdr:colOff>
      <xdr:row>61</xdr:row>
      <xdr:rowOff>126176</xdr:rowOff>
    </xdr:to>
    <xdr:sp macro="" textlink="">
      <xdr:nvSpPr>
        <xdr:cNvPr id="238" name="フローチャート: 判断 237"/>
        <xdr:cNvSpPr/>
      </xdr:nvSpPr>
      <xdr:spPr>
        <a:xfrm>
          <a:off x="6921500" y="1048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143688</xdr:rowOff>
    </xdr:from>
    <xdr:to>
      <xdr:col>55</xdr:col>
      <xdr:colOff>50800</xdr:colOff>
      <xdr:row>58</xdr:row>
      <xdr:rowOff>73838</xdr:rowOff>
    </xdr:to>
    <xdr:sp macro="" textlink="">
      <xdr:nvSpPr>
        <xdr:cNvPr id="244" name="楕円 243"/>
        <xdr:cNvSpPr/>
      </xdr:nvSpPr>
      <xdr:spPr>
        <a:xfrm>
          <a:off x="104267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166565</xdr:rowOff>
    </xdr:from>
    <xdr:ext cx="599010" cy="259045"/>
    <xdr:sp macro="" textlink="">
      <xdr:nvSpPr>
        <xdr:cNvPr id="245" name="【橋りょう・トンネル】&#10;一人当たり有形固定資産（償却資産）額該当値テキスト"/>
        <xdr:cNvSpPr txBox="1"/>
      </xdr:nvSpPr>
      <xdr:spPr>
        <a:xfrm>
          <a:off x="10515600" y="976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153836</xdr:rowOff>
    </xdr:from>
    <xdr:to>
      <xdr:col>50</xdr:col>
      <xdr:colOff>165100</xdr:colOff>
      <xdr:row>58</xdr:row>
      <xdr:rowOff>83986</xdr:rowOff>
    </xdr:to>
    <xdr:sp macro="" textlink="">
      <xdr:nvSpPr>
        <xdr:cNvPr id="246" name="楕円 245"/>
        <xdr:cNvSpPr/>
      </xdr:nvSpPr>
      <xdr:spPr>
        <a:xfrm>
          <a:off x="9588500" y="99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23038</xdr:rowOff>
    </xdr:from>
    <xdr:to>
      <xdr:col>55</xdr:col>
      <xdr:colOff>0</xdr:colOff>
      <xdr:row>58</xdr:row>
      <xdr:rowOff>33186</xdr:rowOff>
    </xdr:to>
    <xdr:cxnSp macro="">
      <xdr:nvCxnSpPr>
        <xdr:cNvPr id="247" name="直線コネクタ 246"/>
        <xdr:cNvCxnSpPr/>
      </xdr:nvCxnSpPr>
      <xdr:spPr>
        <a:xfrm flipV="1">
          <a:off x="9639300" y="9967138"/>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166448</xdr:rowOff>
    </xdr:from>
    <xdr:to>
      <xdr:col>46</xdr:col>
      <xdr:colOff>38100</xdr:colOff>
      <xdr:row>58</xdr:row>
      <xdr:rowOff>96598</xdr:rowOff>
    </xdr:to>
    <xdr:sp macro="" textlink="">
      <xdr:nvSpPr>
        <xdr:cNvPr id="248" name="楕円 247"/>
        <xdr:cNvSpPr/>
      </xdr:nvSpPr>
      <xdr:spPr>
        <a:xfrm>
          <a:off x="8699500" y="99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33186</xdr:rowOff>
    </xdr:from>
    <xdr:to>
      <xdr:col>50</xdr:col>
      <xdr:colOff>114300</xdr:colOff>
      <xdr:row>58</xdr:row>
      <xdr:rowOff>45798</xdr:rowOff>
    </xdr:to>
    <xdr:cxnSp macro="">
      <xdr:nvCxnSpPr>
        <xdr:cNvPr id="249" name="直線コネクタ 248"/>
        <xdr:cNvCxnSpPr/>
      </xdr:nvCxnSpPr>
      <xdr:spPr>
        <a:xfrm flipV="1">
          <a:off x="8750300" y="9977286"/>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6220</xdr:rowOff>
    </xdr:from>
    <xdr:to>
      <xdr:col>41</xdr:col>
      <xdr:colOff>101600</xdr:colOff>
      <xdr:row>58</xdr:row>
      <xdr:rowOff>107820</xdr:rowOff>
    </xdr:to>
    <xdr:sp macro="" textlink="">
      <xdr:nvSpPr>
        <xdr:cNvPr id="250" name="楕円 249"/>
        <xdr:cNvSpPr/>
      </xdr:nvSpPr>
      <xdr:spPr>
        <a:xfrm>
          <a:off x="7810500" y="99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45798</xdr:rowOff>
    </xdr:from>
    <xdr:to>
      <xdr:col>45</xdr:col>
      <xdr:colOff>177800</xdr:colOff>
      <xdr:row>58</xdr:row>
      <xdr:rowOff>57020</xdr:rowOff>
    </xdr:to>
    <xdr:cxnSp macro="">
      <xdr:nvCxnSpPr>
        <xdr:cNvPr id="251" name="直線コネクタ 250"/>
        <xdr:cNvCxnSpPr/>
      </xdr:nvCxnSpPr>
      <xdr:spPr>
        <a:xfrm flipV="1">
          <a:off x="7861300" y="9989898"/>
          <a:ext cx="889000" cy="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17183</xdr:rowOff>
    </xdr:from>
    <xdr:to>
      <xdr:col>36</xdr:col>
      <xdr:colOff>165100</xdr:colOff>
      <xdr:row>58</xdr:row>
      <xdr:rowOff>118783</xdr:rowOff>
    </xdr:to>
    <xdr:sp macro="" textlink="">
      <xdr:nvSpPr>
        <xdr:cNvPr id="252" name="楕円 251"/>
        <xdr:cNvSpPr/>
      </xdr:nvSpPr>
      <xdr:spPr>
        <a:xfrm>
          <a:off x="6921500" y="9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57020</xdr:rowOff>
    </xdr:from>
    <xdr:to>
      <xdr:col>41</xdr:col>
      <xdr:colOff>50800</xdr:colOff>
      <xdr:row>58</xdr:row>
      <xdr:rowOff>67983</xdr:rowOff>
    </xdr:to>
    <xdr:cxnSp macro="">
      <xdr:nvCxnSpPr>
        <xdr:cNvPr id="253" name="直線コネクタ 252"/>
        <xdr:cNvCxnSpPr/>
      </xdr:nvCxnSpPr>
      <xdr:spPr>
        <a:xfrm flipV="1">
          <a:off x="6972300" y="10001120"/>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10492</xdr:rowOff>
    </xdr:from>
    <xdr:ext cx="599010" cy="259045"/>
    <xdr:sp macro="" textlink="">
      <xdr:nvSpPr>
        <xdr:cNvPr id="255" name="n_2aveValue【橋りょう・トンネル】&#10;一人当たり有形固定資産（償却資産）額"/>
        <xdr:cNvSpPr txBox="1"/>
      </xdr:nvSpPr>
      <xdr:spPr>
        <a:xfrm>
          <a:off x="8450795" y="1064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91321</xdr:rowOff>
    </xdr:from>
    <xdr:ext cx="599010" cy="259045"/>
    <xdr:sp macro="" textlink="">
      <xdr:nvSpPr>
        <xdr:cNvPr id="256" name="n_3aveValue【橋りょう・トンネル】&#10;一人当たり有形固定資産（償却資産）額"/>
        <xdr:cNvSpPr txBox="1"/>
      </xdr:nvSpPr>
      <xdr:spPr>
        <a:xfrm>
          <a:off x="7561795" y="105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117303</xdr:rowOff>
    </xdr:from>
    <xdr:ext cx="599010" cy="259045"/>
    <xdr:sp macro="" textlink="">
      <xdr:nvSpPr>
        <xdr:cNvPr id="257" name="n_4aveValue【橋りょう・トンネル】&#10;一人当たり有形固定資産（償却資産）額"/>
        <xdr:cNvSpPr txBox="1"/>
      </xdr:nvSpPr>
      <xdr:spPr>
        <a:xfrm>
          <a:off x="6672795" y="105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100513</xdr:rowOff>
    </xdr:from>
    <xdr:ext cx="599010" cy="259045"/>
    <xdr:sp macro="" textlink="">
      <xdr:nvSpPr>
        <xdr:cNvPr id="258" name="n_1mainValue【橋りょう・トンネル】&#10;一人当たり有形固定資産（償却資産）額"/>
        <xdr:cNvSpPr txBox="1"/>
      </xdr:nvSpPr>
      <xdr:spPr>
        <a:xfrm>
          <a:off x="9327095" y="970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113125</xdr:rowOff>
    </xdr:from>
    <xdr:ext cx="599010" cy="259045"/>
    <xdr:sp macro="" textlink="">
      <xdr:nvSpPr>
        <xdr:cNvPr id="259" name="n_2mainValue【橋りょう・トンネル】&#10;一人当たり有形固定資産（償却資産）額"/>
        <xdr:cNvSpPr txBox="1"/>
      </xdr:nvSpPr>
      <xdr:spPr>
        <a:xfrm>
          <a:off x="8450795" y="971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124347</xdr:rowOff>
    </xdr:from>
    <xdr:ext cx="599010" cy="259045"/>
    <xdr:sp macro="" textlink="">
      <xdr:nvSpPr>
        <xdr:cNvPr id="260" name="n_3mainValue【橋りょう・トンネル】&#10;一人当たり有形固定資産（償却資産）額"/>
        <xdr:cNvSpPr txBox="1"/>
      </xdr:nvSpPr>
      <xdr:spPr>
        <a:xfrm>
          <a:off x="7561795" y="97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135310</xdr:rowOff>
    </xdr:from>
    <xdr:ext cx="599010" cy="259045"/>
    <xdr:sp macro="" textlink="">
      <xdr:nvSpPr>
        <xdr:cNvPr id="261" name="n_4mainValue【橋りょう・トンネル】&#10;一人当たり有形固定資産（償却資産）額"/>
        <xdr:cNvSpPr txBox="1"/>
      </xdr:nvSpPr>
      <xdr:spPr>
        <a:xfrm>
          <a:off x="6672795" y="973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4" name="フローチャート: 判断 29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5" name="フローチャート: 判断 294"/>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53975</xdr:rowOff>
    </xdr:from>
    <xdr:to>
      <xdr:col>6</xdr:col>
      <xdr:colOff>38100</xdr:colOff>
      <xdr:row>82</xdr:row>
      <xdr:rowOff>155575</xdr:rowOff>
    </xdr:to>
    <xdr:sp macro="" textlink="">
      <xdr:nvSpPr>
        <xdr:cNvPr id="296" name="フローチャート: 判断 295"/>
        <xdr:cNvSpPr/>
      </xdr:nvSpPr>
      <xdr:spPr>
        <a:xfrm>
          <a:off x="107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2" name="楕円 301"/>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3" name="【公営住宅】&#10;有形固定資産減価償却率該当値テキスト"/>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4" name="楕円 303"/>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129539</xdr:rowOff>
    </xdr:to>
    <xdr:cxnSp macro="">
      <xdr:nvCxnSpPr>
        <xdr:cNvPr id="305" name="直線コネクタ 304"/>
        <xdr:cNvCxnSpPr/>
      </xdr:nvCxnSpPr>
      <xdr:spPr>
        <a:xfrm>
          <a:off x="3797300" y="14325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6" name="楕円 305"/>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95250</xdr:rowOff>
    </xdr:to>
    <xdr:cxnSp macro="">
      <xdr:nvCxnSpPr>
        <xdr:cNvPr id="307" name="直線コネクタ 306"/>
        <xdr:cNvCxnSpPr/>
      </xdr:nvCxnSpPr>
      <xdr:spPr>
        <a:xfrm>
          <a:off x="2908300" y="14291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8" name="楕円 307"/>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60961</xdr:rowOff>
    </xdr:to>
    <xdr:cxnSp macro="">
      <xdr:nvCxnSpPr>
        <xdr:cNvPr id="309" name="直線コネクタ 308"/>
        <xdr:cNvCxnSpPr/>
      </xdr:nvCxnSpPr>
      <xdr:spPr>
        <a:xfrm>
          <a:off x="2019300" y="14257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0" name="楕円 309"/>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26670</xdr:rowOff>
    </xdr:to>
    <xdr:cxnSp macro="">
      <xdr:nvCxnSpPr>
        <xdr:cNvPr id="311" name="直線コネクタ 310"/>
        <xdr:cNvCxnSpPr/>
      </xdr:nvCxnSpPr>
      <xdr:spPr>
        <a:xfrm>
          <a:off x="1130300" y="1422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3"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4"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652</xdr:rowOff>
    </xdr:from>
    <xdr:ext cx="405111" cy="259045"/>
    <xdr:sp macro="" textlink="">
      <xdr:nvSpPr>
        <xdr:cNvPr id="315" name="n_4aveValue【公営住宅】&#10;有形固定資産減価償却率"/>
        <xdr:cNvSpPr txBox="1"/>
      </xdr:nvSpPr>
      <xdr:spPr>
        <a:xfrm>
          <a:off x="927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6" name="n_1main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7" name="n_2main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8"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19" name="n_4mainValue【公営住宅】&#10;有形固定資産減価償却率"/>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75882</xdr:rowOff>
    </xdr:from>
    <xdr:to>
      <xdr:col>46</xdr:col>
      <xdr:colOff>38100</xdr:colOff>
      <xdr:row>84</xdr:row>
      <xdr:rowOff>6032</xdr:rowOff>
    </xdr:to>
    <xdr:sp macro="" textlink="">
      <xdr:nvSpPr>
        <xdr:cNvPr id="347" name="フローチャート: 判断 346"/>
        <xdr:cNvSpPr/>
      </xdr:nvSpPr>
      <xdr:spPr>
        <a:xfrm>
          <a:off x="86995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41593</xdr:rowOff>
    </xdr:from>
    <xdr:to>
      <xdr:col>41</xdr:col>
      <xdr:colOff>101600</xdr:colOff>
      <xdr:row>83</xdr:row>
      <xdr:rowOff>143193</xdr:rowOff>
    </xdr:to>
    <xdr:sp macro="" textlink="">
      <xdr:nvSpPr>
        <xdr:cNvPr id="348" name="フローチャート: 判断 347"/>
        <xdr:cNvSpPr/>
      </xdr:nvSpPr>
      <xdr:spPr>
        <a:xfrm>
          <a:off x="7810500" y="1427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42163</xdr:rowOff>
    </xdr:from>
    <xdr:to>
      <xdr:col>36</xdr:col>
      <xdr:colOff>165100</xdr:colOff>
      <xdr:row>83</xdr:row>
      <xdr:rowOff>143763</xdr:rowOff>
    </xdr:to>
    <xdr:sp macro="" textlink="">
      <xdr:nvSpPr>
        <xdr:cNvPr id="349" name="フローチャート: 判断 348"/>
        <xdr:cNvSpPr/>
      </xdr:nvSpPr>
      <xdr:spPr>
        <a:xfrm>
          <a:off x="692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163894</xdr:rowOff>
    </xdr:from>
    <xdr:to>
      <xdr:col>55</xdr:col>
      <xdr:colOff>50800</xdr:colOff>
      <xdr:row>83</xdr:row>
      <xdr:rowOff>94044</xdr:rowOff>
    </xdr:to>
    <xdr:sp macro="" textlink="">
      <xdr:nvSpPr>
        <xdr:cNvPr id="355" name="楕円 354"/>
        <xdr:cNvSpPr/>
      </xdr:nvSpPr>
      <xdr:spPr>
        <a:xfrm>
          <a:off x="104267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15321</xdr:rowOff>
    </xdr:from>
    <xdr:ext cx="469744" cy="259045"/>
    <xdr:sp macro="" textlink="">
      <xdr:nvSpPr>
        <xdr:cNvPr id="356" name="【公営住宅】&#10;一人当たり面積該当値テキスト"/>
        <xdr:cNvSpPr txBox="1"/>
      </xdr:nvSpPr>
      <xdr:spPr>
        <a:xfrm>
          <a:off x="10515600" y="1407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167894</xdr:rowOff>
    </xdr:from>
    <xdr:to>
      <xdr:col>50</xdr:col>
      <xdr:colOff>165100</xdr:colOff>
      <xdr:row>83</xdr:row>
      <xdr:rowOff>98044</xdr:rowOff>
    </xdr:to>
    <xdr:sp macro="" textlink="">
      <xdr:nvSpPr>
        <xdr:cNvPr id="357" name="楕円 356"/>
        <xdr:cNvSpPr/>
      </xdr:nvSpPr>
      <xdr:spPr>
        <a:xfrm>
          <a:off x="9588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43244</xdr:rowOff>
    </xdr:from>
    <xdr:to>
      <xdr:col>55</xdr:col>
      <xdr:colOff>0</xdr:colOff>
      <xdr:row>83</xdr:row>
      <xdr:rowOff>47244</xdr:rowOff>
    </xdr:to>
    <xdr:cxnSp macro="">
      <xdr:nvCxnSpPr>
        <xdr:cNvPr id="358" name="直線コネクタ 357"/>
        <xdr:cNvCxnSpPr/>
      </xdr:nvCxnSpPr>
      <xdr:spPr>
        <a:xfrm flipV="1">
          <a:off x="9639300" y="1427359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1588</xdr:rowOff>
    </xdr:from>
    <xdr:to>
      <xdr:col>46</xdr:col>
      <xdr:colOff>38100</xdr:colOff>
      <xdr:row>83</xdr:row>
      <xdr:rowOff>103188</xdr:rowOff>
    </xdr:to>
    <xdr:sp macro="" textlink="">
      <xdr:nvSpPr>
        <xdr:cNvPr id="359" name="楕円 358"/>
        <xdr:cNvSpPr/>
      </xdr:nvSpPr>
      <xdr:spPr>
        <a:xfrm>
          <a:off x="8699500" y="142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47244</xdr:rowOff>
    </xdr:from>
    <xdr:to>
      <xdr:col>50</xdr:col>
      <xdr:colOff>114300</xdr:colOff>
      <xdr:row>83</xdr:row>
      <xdr:rowOff>52388</xdr:rowOff>
    </xdr:to>
    <xdr:cxnSp macro="">
      <xdr:nvCxnSpPr>
        <xdr:cNvPr id="360" name="直線コネクタ 359"/>
        <xdr:cNvCxnSpPr/>
      </xdr:nvCxnSpPr>
      <xdr:spPr>
        <a:xfrm flipV="1">
          <a:off x="8750300" y="1427759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5587</xdr:rowOff>
    </xdr:from>
    <xdr:to>
      <xdr:col>41</xdr:col>
      <xdr:colOff>101600</xdr:colOff>
      <xdr:row>83</xdr:row>
      <xdr:rowOff>107187</xdr:rowOff>
    </xdr:to>
    <xdr:sp macro="" textlink="">
      <xdr:nvSpPr>
        <xdr:cNvPr id="361" name="楕円 360"/>
        <xdr:cNvSpPr/>
      </xdr:nvSpPr>
      <xdr:spPr>
        <a:xfrm>
          <a:off x="7810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52388</xdr:rowOff>
    </xdr:from>
    <xdr:to>
      <xdr:col>45</xdr:col>
      <xdr:colOff>177800</xdr:colOff>
      <xdr:row>83</xdr:row>
      <xdr:rowOff>56387</xdr:rowOff>
    </xdr:to>
    <xdr:cxnSp macro="">
      <xdr:nvCxnSpPr>
        <xdr:cNvPr id="362" name="直線コネクタ 361"/>
        <xdr:cNvCxnSpPr/>
      </xdr:nvCxnSpPr>
      <xdr:spPr>
        <a:xfrm flipV="1">
          <a:off x="7861300" y="14282738"/>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9589</xdr:rowOff>
    </xdr:from>
    <xdr:to>
      <xdr:col>36</xdr:col>
      <xdr:colOff>165100</xdr:colOff>
      <xdr:row>83</xdr:row>
      <xdr:rowOff>111189</xdr:rowOff>
    </xdr:to>
    <xdr:sp macro="" textlink="">
      <xdr:nvSpPr>
        <xdr:cNvPr id="363" name="楕円 362"/>
        <xdr:cNvSpPr/>
      </xdr:nvSpPr>
      <xdr:spPr>
        <a:xfrm>
          <a:off x="6921500" y="142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56387</xdr:rowOff>
    </xdr:from>
    <xdr:to>
      <xdr:col>41</xdr:col>
      <xdr:colOff>50800</xdr:colOff>
      <xdr:row>83</xdr:row>
      <xdr:rowOff>60389</xdr:rowOff>
    </xdr:to>
    <xdr:cxnSp macro="">
      <xdr:nvCxnSpPr>
        <xdr:cNvPr id="364" name="直線コネクタ 363"/>
        <xdr:cNvCxnSpPr/>
      </xdr:nvCxnSpPr>
      <xdr:spPr>
        <a:xfrm flipV="1">
          <a:off x="6972300" y="14286737"/>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168609</xdr:rowOff>
    </xdr:from>
    <xdr:ext cx="469744" cy="259045"/>
    <xdr:sp macro="" textlink="">
      <xdr:nvSpPr>
        <xdr:cNvPr id="366" name="n_2aveValue【公営住宅】&#10;一人当たり面積"/>
        <xdr:cNvSpPr txBox="1"/>
      </xdr:nvSpPr>
      <xdr:spPr>
        <a:xfrm>
          <a:off x="8515427" y="1439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134320</xdr:rowOff>
    </xdr:from>
    <xdr:ext cx="469744" cy="259045"/>
    <xdr:sp macro="" textlink="">
      <xdr:nvSpPr>
        <xdr:cNvPr id="367" name="n_3aveValue【公営住宅】&#10;一人当たり面積"/>
        <xdr:cNvSpPr txBox="1"/>
      </xdr:nvSpPr>
      <xdr:spPr>
        <a:xfrm>
          <a:off x="7626427" y="143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134890</xdr:rowOff>
    </xdr:from>
    <xdr:ext cx="469744" cy="259045"/>
    <xdr:sp macro="" textlink="">
      <xdr:nvSpPr>
        <xdr:cNvPr id="368" name="n_4aveValue【公営住宅】&#10;一人当たり面積"/>
        <xdr:cNvSpPr txBox="1"/>
      </xdr:nvSpPr>
      <xdr:spPr>
        <a:xfrm>
          <a:off x="6737427"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114571</xdr:rowOff>
    </xdr:from>
    <xdr:ext cx="469744" cy="259045"/>
    <xdr:sp macro="" textlink="">
      <xdr:nvSpPr>
        <xdr:cNvPr id="369" name="n_1mainValue【公営住宅】&#10;一人当たり面積"/>
        <xdr:cNvSpPr txBox="1"/>
      </xdr:nvSpPr>
      <xdr:spPr>
        <a:xfrm>
          <a:off x="93917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119715</xdr:rowOff>
    </xdr:from>
    <xdr:ext cx="469744" cy="259045"/>
    <xdr:sp macro="" textlink="">
      <xdr:nvSpPr>
        <xdr:cNvPr id="370" name="n_2mainValue【公営住宅】&#10;一人当たり面積"/>
        <xdr:cNvSpPr txBox="1"/>
      </xdr:nvSpPr>
      <xdr:spPr>
        <a:xfrm>
          <a:off x="8515427" y="140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123714</xdr:rowOff>
    </xdr:from>
    <xdr:ext cx="469744" cy="259045"/>
    <xdr:sp macro="" textlink="">
      <xdr:nvSpPr>
        <xdr:cNvPr id="371" name="n_3mainValue【公営住宅】&#10;一人当たり面積"/>
        <xdr:cNvSpPr txBox="1"/>
      </xdr:nvSpPr>
      <xdr:spPr>
        <a:xfrm>
          <a:off x="7626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127716</xdr:rowOff>
    </xdr:from>
    <xdr:ext cx="469744" cy="259045"/>
    <xdr:sp macro="" textlink="">
      <xdr:nvSpPr>
        <xdr:cNvPr id="372" name="n_4mainValue【公営住宅】&#10;一人当たり面積"/>
        <xdr:cNvSpPr txBox="1"/>
      </xdr:nvSpPr>
      <xdr:spPr>
        <a:xfrm>
          <a:off x="6737427" y="1401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2" name="フローチャート: 判断 421"/>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3" name="フローチャート: 判断 422"/>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30" name="楕円 429"/>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431" name="【認定こども園・幼稚園・保育所】&#10;有形固定資産減価償却率該当値テキスト"/>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133169</xdr:rowOff>
    </xdr:from>
    <xdr:to>
      <xdr:col>81</xdr:col>
      <xdr:colOff>101600</xdr:colOff>
      <xdr:row>39</xdr:row>
      <xdr:rowOff>63319</xdr:rowOff>
    </xdr:to>
    <xdr:sp macro="" textlink="">
      <xdr:nvSpPr>
        <xdr:cNvPr id="432" name="楕円 431"/>
        <xdr:cNvSpPr/>
      </xdr:nvSpPr>
      <xdr:spPr>
        <a:xfrm>
          <a:off x="1543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12519</xdr:rowOff>
    </xdr:from>
    <xdr:to>
      <xdr:col>85</xdr:col>
      <xdr:colOff>127000</xdr:colOff>
      <xdr:row>39</xdr:row>
      <xdr:rowOff>77833</xdr:rowOff>
    </xdr:to>
    <xdr:cxnSp macro="">
      <xdr:nvCxnSpPr>
        <xdr:cNvPr id="433" name="直線コネクタ 432"/>
        <xdr:cNvCxnSpPr/>
      </xdr:nvCxnSpPr>
      <xdr:spPr>
        <a:xfrm>
          <a:off x="15481300" y="66990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69487</xdr:rowOff>
    </xdr:from>
    <xdr:to>
      <xdr:col>76</xdr:col>
      <xdr:colOff>165100</xdr:colOff>
      <xdr:row>38</xdr:row>
      <xdr:rowOff>171087</xdr:rowOff>
    </xdr:to>
    <xdr:sp macro="" textlink="">
      <xdr:nvSpPr>
        <xdr:cNvPr id="434" name="楕円 433"/>
        <xdr:cNvSpPr/>
      </xdr:nvSpPr>
      <xdr:spPr>
        <a:xfrm>
          <a:off x="14541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39</xdr:row>
      <xdr:rowOff>12519</xdr:rowOff>
    </xdr:to>
    <xdr:cxnSp macro="">
      <xdr:nvCxnSpPr>
        <xdr:cNvPr id="435" name="直線コネクタ 434"/>
        <xdr:cNvCxnSpPr/>
      </xdr:nvCxnSpPr>
      <xdr:spPr>
        <a:xfrm>
          <a:off x="14592300" y="663538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36" name="楕円 435"/>
        <xdr:cNvSpPr/>
      </xdr:nvSpPr>
      <xdr:spPr>
        <a:xfrm>
          <a:off x="13652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79466</xdr:rowOff>
    </xdr:from>
    <xdr:to>
      <xdr:col>76</xdr:col>
      <xdr:colOff>114300</xdr:colOff>
      <xdr:row>38</xdr:row>
      <xdr:rowOff>120287</xdr:rowOff>
    </xdr:to>
    <xdr:cxnSp macro="">
      <xdr:nvCxnSpPr>
        <xdr:cNvPr id="437" name="直線コネクタ 436"/>
        <xdr:cNvCxnSpPr/>
      </xdr:nvCxnSpPr>
      <xdr:spPr>
        <a:xfrm>
          <a:off x="13703300" y="65945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149497</xdr:rowOff>
    </xdr:from>
    <xdr:to>
      <xdr:col>67</xdr:col>
      <xdr:colOff>101600</xdr:colOff>
      <xdr:row>38</xdr:row>
      <xdr:rowOff>79647</xdr:rowOff>
    </xdr:to>
    <xdr:sp macro="" textlink="">
      <xdr:nvSpPr>
        <xdr:cNvPr id="438" name="楕円 437"/>
        <xdr:cNvSpPr/>
      </xdr:nvSpPr>
      <xdr:spPr>
        <a:xfrm>
          <a:off x="12763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28847</xdr:rowOff>
    </xdr:from>
    <xdr:to>
      <xdr:col>71</xdr:col>
      <xdr:colOff>177800</xdr:colOff>
      <xdr:row>38</xdr:row>
      <xdr:rowOff>79466</xdr:rowOff>
    </xdr:to>
    <xdr:cxnSp macro="">
      <xdr:nvCxnSpPr>
        <xdr:cNvPr id="439" name="直線コネクタ 438"/>
        <xdr:cNvCxnSpPr/>
      </xdr:nvCxnSpPr>
      <xdr:spPr>
        <a:xfrm>
          <a:off x="12814300" y="654394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1"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2"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54446</xdr:rowOff>
    </xdr:from>
    <xdr:ext cx="405111" cy="259045"/>
    <xdr:sp macro="" textlink="">
      <xdr:nvSpPr>
        <xdr:cNvPr id="444" name="n_1mainValue【認定こども園・幼稚園・保育所】&#10;有形固定資産減価償却率"/>
        <xdr:cNvSpPr txBox="1"/>
      </xdr:nvSpPr>
      <xdr:spPr>
        <a:xfrm>
          <a:off x="15266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162214</xdr:rowOff>
    </xdr:from>
    <xdr:ext cx="405111" cy="259045"/>
    <xdr:sp macro="" textlink="">
      <xdr:nvSpPr>
        <xdr:cNvPr id="445" name="n_2mainValue【認定こども園・幼稚園・保育所】&#10;有形固定資産減価償却率"/>
        <xdr:cNvSpPr txBox="1"/>
      </xdr:nvSpPr>
      <xdr:spPr>
        <a:xfrm>
          <a:off x="14389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46" name="n_3mainValue【認定こども園・幼稚園・保育所】&#10;有形固定資産減価償却率"/>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7" name="n_4main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4"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77" name="フローチャート: 判断 476"/>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78" name="フローチャート: 判断 477"/>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79" name="フローチャート: 判断 478"/>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85" name="楕円 484"/>
        <xdr:cNvSpPr/>
      </xdr:nvSpPr>
      <xdr:spPr>
        <a:xfrm>
          <a:off x="221107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97553</xdr:rowOff>
    </xdr:from>
    <xdr:ext cx="469744" cy="259045"/>
    <xdr:sp macro="" textlink="">
      <xdr:nvSpPr>
        <xdr:cNvPr id="486" name="【認定こども園・幼稚園・保育所】&#10;一人当たり面積該当値テキスト"/>
        <xdr:cNvSpPr txBox="1"/>
      </xdr:nvSpPr>
      <xdr:spPr>
        <a:xfrm>
          <a:off x="22199600"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123698</xdr:rowOff>
    </xdr:from>
    <xdr:to>
      <xdr:col>112</xdr:col>
      <xdr:colOff>38100</xdr:colOff>
      <xdr:row>39</xdr:row>
      <xdr:rowOff>53848</xdr:rowOff>
    </xdr:to>
    <xdr:sp macro="" textlink="">
      <xdr:nvSpPr>
        <xdr:cNvPr id="487" name="楕円 486"/>
        <xdr:cNvSpPr/>
      </xdr:nvSpPr>
      <xdr:spPr>
        <a:xfrm>
          <a:off x="2127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169926</xdr:rowOff>
    </xdr:from>
    <xdr:to>
      <xdr:col>116</xdr:col>
      <xdr:colOff>63500</xdr:colOff>
      <xdr:row>39</xdr:row>
      <xdr:rowOff>3048</xdr:rowOff>
    </xdr:to>
    <xdr:cxnSp macro="">
      <xdr:nvCxnSpPr>
        <xdr:cNvPr id="488" name="直線コネクタ 487"/>
        <xdr:cNvCxnSpPr/>
      </xdr:nvCxnSpPr>
      <xdr:spPr>
        <a:xfrm flipV="1">
          <a:off x="21323300" y="66850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89" name="楕円 488"/>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xdr:rowOff>
    </xdr:from>
    <xdr:to>
      <xdr:col>111</xdr:col>
      <xdr:colOff>177800</xdr:colOff>
      <xdr:row>39</xdr:row>
      <xdr:rowOff>9906</xdr:rowOff>
    </xdr:to>
    <xdr:cxnSp macro="">
      <xdr:nvCxnSpPr>
        <xdr:cNvPr id="490" name="直線コネクタ 489"/>
        <xdr:cNvCxnSpPr/>
      </xdr:nvCxnSpPr>
      <xdr:spPr>
        <a:xfrm flipV="1">
          <a:off x="20434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91" name="楕円 490"/>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14478</xdr:rowOff>
    </xdr:to>
    <xdr:cxnSp macro="">
      <xdr:nvCxnSpPr>
        <xdr:cNvPr id="492" name="直線コネクタ 491"/>
        <xdr:cNvCxnSpPr/>
      </xdr:nvCxnSpPr>
      <xdr:spPr>
        <a:xfrm flipV="1">
          <a:off x="19545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157988</xdr:rowOff>
    </xdr:from>
    <xdr:to>
      <xdr:col>98</xdr:col>
      <xdr:colOff>38100</xdr:colOff>
      <xdr:row>38</xdr:row>
      <xdr:rowOff>88138</xdr:rowOff>
    </xdr:to>
    <xdr:sp macro="" textlink="">
      <xdr:nvSpPr>
        <xdr:cNvPr id="493" name="楕円 492"/>
        <xdr:cNvSpPr/>
      </xdr:nvSpPr>
      <xdr:spPr>
        <a:xfrm>
          <a:off x="18605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37338</xdr:rowOff>
    </xdr:from>
    <xdr:to>
      <xdr:col>102</xdr:col>
      <xdr:colOff>114300</xdr:colOff>
      <xdr:row>39</xdr:row>
      <xdr:rowOff>14478</xdr:rowOff>
    </xdr:to>
    <xdr:cxnSp macro="">
      <xdr:nvCxnSpPr>
        <xdr:cNvPr id="494" name="直線コネクタ 493"/>
        <xdr:cNvCxnSpPr/>
      </xdr:nvCxnSpPr>
      <xdr:spPr>
        <a:xfrm>
          <a:off x="18656300" y="655243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52087</xdr:rowOff>
    </xdr:from>
    <xdr:ext cx="469744" cy="259045"/>
    <xdr:sp macro="" textlink="">
      <xdr:nvSpPr>
        <xdr:cNvPr id="495" name="n_1aveValue【認定こども園・幼稚園・保育所】&#10;一人当たり面積"/>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96" name="n_2ave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497" name="n_3aveValue【認定こども園・幼稚園・保育所】&#10;一人当たり面積"/>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98"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44975</xdr:rowOff>
    </xdr:from>
    <xdr:ext cx="469744" cy="259045"/>
    <xdr:sp macro="" textlink="">
      <xdr:nvSpPr>
        <xdr:cNvPr id="499" name="n_1mainValue【認定こども園・幼稚園・保育所】&#10;一人当たり面積"/>
        <xdr:cNvSpPr txBox="1"/>
      </xdr:nvSpPr>
      <xdr:spPr>
        <a:xfrm>
          <a:off x="21075727" y="67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0" name="n_2mainValue【認定こども園・幼稚園・保育所】&#10;一人当たり面積"/>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1" name="n_3main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104665</xdr:rowOff>
    </xdr:from>
    <xdr:ext cx="469744" cy="259045"/>
    <xdr:sp macro="" textlink="">
      <xdr:nvSpPr>
        <xdr:cNvPr id="502" name="n_4mainValue【認定こども園・幼稚園・保育所】&#10;一人当たり面積"/>
        <xdr:cNvSpPr txBox="1"/>
      </xdr:nvSpPr>
      <xdr:spPr>
        <a:xfrm>
          <a:off x="18421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37" name="フローチャート: 判断 53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39007</xdr:rowOff>
    </xdr:from>
    <xdr:to>
      <xdr:col>72</xdr:col>
      <xdr:colOff>38100</xdr:colOff>
      <xdr:row>59</xdr:row>
      <xdr:rowOff>140607</xdr:rowOff>
    </xdr:to>
    <xdr:sp macro="" textlink="">
      <xdr:nvSpPr>
        <xdr:cNvPr id="538" name="フローチャート: 判断 537"/>
        <xdr:cNvSpPr/>
      </xdr:nvSpPr>
      <xdr:spPr>
        <a:xfrm>
          <a:off x="13652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39" name="フローチャート: 判断 538"/>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545" name="楕円 544"/>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546" name="【学校施設】&#10;有形固定資産減価償却率該当値テキスト"/>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547" name="楕円 546"/>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153488</xdr:rowOff>
    </xdr:to>
    <xdr:cxnSp macro="">
      <xdr:nvCxnSpPr>
        <xdr:cNvPr id="548" name="直線コネクタ 547"/>
        <xdr:cNvCxnSpPr/>
      </xdr:nvCxnSpPr>
      <xdr:spPr>
        <a:xfrm>
          <a:off x="15481300" y="100192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117384</xdr:rowOff>
    </xdr:from>
    <xdr:to>
      <xdr:col>76</xdr:col>
      <xdr:colOff>165100</xdr:colOff>
      <xdr:row>58</xdr:row>
      <xdr:rowOff>47534</xdr:rowOff>
    </xdr:to>
    <xdr:sp macro="" textlink="">
      <xdr:nvSpPr>
        <xdr:cNvPr id="549" name="楕円 548"/>
        <xdr:cNvSpPr/>
      </xdr:nvSpPr>
      <xdr:spPr>
        <a:xfrm>
          <a:off x="1454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75112</xdr:rowOff>
    </xdr:to>
    <xdr:cxnSp macro="">
      <xdr:nvCxnSpPr>
        <xdr:cNvPr id="550" name="直線コネクタ 549"/>
        <xdr:cNvCxnSpPr/>
      </xdr:nvCxnSpPr>
      <xdr:spPr>
        <a:xfrm>
          <a:off x="14592300" y="99408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35741</xdr:rowOff>
    </xdr:from>
    <xdr:to>
      <xdr:col>72</xdr:col>
      <xdr:colOff>38100</xdr:colOff>
      <xdr:row>57</xdr:row>
      <xdr:rowOff>137341</xdr:rowOff>
    </xdr:to>
    <xdr:sp macro="" textlink="">
      <xdr:nvSpPr>
        <xdr:cNvPr id="551" name="楕円 550"/>
        <xdr:cNvSpPr/>
      </xdr:nvSpPr>
      <xdr:spPr>
        <a:xfrm>
          <a:off x="13652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86541</xdr:rowOff>
    </xdr:from>
    <xdr:to>
      <xdr:col>76</xdr:col>
      <xdr:colOff>114300</xdr:colOff>
      <xdr:row>57</xdr:row>
      <xdr:rowOff>168184</xdr:rowOff>
    </xdr:to>
    <xdr:cxnSp macro="">
      <xdr:nvCxnSpPr>
        <xdr:cNvPr id="552" name="直線コネクタ 551"/>
        <xdr:cNvCxnSpPr/>
      </xdr:nvCxnSpPr>
      <xdr:spPr>
        <a:xfrm>
          <a:off x="13703300" y="98591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125549</xdr:rowOff>
    </xdr:from>
    <xdr:to>
      <xdr:col>67</xdr:col>
      <xdr:colOff>101600</xdr:colOff>
      <xdr:row>57</xdr:row>
      <xdr:rowOff>55699</xdr:rowOff>
    </xdr:to>
    <xdr:sp macro="" textlink="">
      <xdr:nvSpPr>
        <xdr:cNvPr id="553" name="楕円 552"/>
        <xdr:cNvSpPr/>
      </xdr:nvSpPr>
      <xdr:spPr>
        <a:xfrm>
          <a:off x="12763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4899</xdr:rowOff>
    </xdr:from>
    <xdr:to>
      <xdr:col>71</xdr:col>
      <xdr:colOff>177800</xdr:colOff>
      <xdr:row>57</xdr:row>
      <xdr:rowOff>86541</xdr:rowOff>
    </xdr:to>
    <xdr:cxnSp macro="">
      <xdr:nvCxnSpPr>
        <xdr:cNvPr id="554" name="直線コネクタ 553"/>
        <xdr:cNvCxnSpPr/>
      </xdr:nvCxnSpPr>
      <xdr:spPr>
        <a:xfrm>
          <a:off x="12814300" y="977754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5" name="n_1aveValue【学校施設】&#10;有形固定資産減価償却率"/>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6"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131734</xdr:rowOff>
    </xdr:from>
    <xdr:ext cx="405111" cy="259045"/>
    <xdr:sp macro="" textlink="">
      <xdr:nvSpPr>
        <xdr:cNvPr id="557" name="n_3aveValue【学校施設】&#10;有形固定資産減価償却率"/>
        <xdr:cNvSpPr txBox="1"/>
      </xdr:nvSpPr>
      <xdr:spPr>
        <a:xfrm>
          <a:off x="13500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558" name="n_4aveValue【学校施設】&#10;有形固定資産減価償却率"/>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559" name="n_1mainValue【学校施設】&#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64061</xdr:rowOff>
    </xdr:from>
    <xdr:ext cx="405111" cy="259045"/>
    <xdr:sp macro="" textlink="">
      <xdr:nvSpPr>
        <xdr:cNvPr id="560" name="n_2mainValue【学校施設】&#10;有形固定資産減価償却率"/>
        <xdr:cNvSpPr txBox="1"/>
      </xdr:nvSpPr>
      <xdr:spPr>
        <a:xfrm>
          <a:off x="14389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153868</xdr:rowOff>
    </xdr:from>
    <xdr:ext cx="405111" cy="259045"/>
    <xdr:sp macro="" textlink="">
      <xdr:nvSpPr>
        <xdr:cNvPr id="561" name="n_3mainValue【学校施設】&#10;有形固定資産減価償却率"/>
        <xdr:cNvSpPr txBox="1"/>
      </xdr:nvSpPr>
      <xdr:spPr>
        <a:xfrm>
          <a:off x="13500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72226</xdr:rowOff>
    </xdr:from>
    <xdr:ext cx="405111" cy="259045"/>
    <xdr:sp macro="" textlink="">
      <xdr:nvSpPr>
        <xdr:cNvPr id="562" name="n_4mainValue【学校施設】&#10;有形固定資産減価償却率"/>
        <xdr:cNvSpPr txBox="1"/>
      </xdr:nvSpPr>
      <xdr:spPr>
        <a:xfrm>
          <a:off x="12611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xdr:cNvSpPr txBox="1"/>
      </xdr:nvSpPr>
      <xdr:spPr>
        <a:xfrm>
          <a:off x="22199600" y="1024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68072</xdr:rowOff>
    </xdr:from>
    <xdr:to>
      <xdr:col>107</xdr:col>
      <xdr:colOff>101600</xdr:colOff>
      <xdr:row>61</xdr:row>
      <xdr:rowOff>169672</xdr:rowOff>
    </xdr:to>
    <xdr:sp macro="" textlink="">
      <xdr:nvSpPr>
        <xdr:cNvPr id="591" name="フローチャート: 判断 590"/>
        <xdr:cNvSpPr/>
      </xdr:nvSpPr>
      <xdr:spPr>
        <a:xfrm>
          <a:off x="20383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50927</xdr:rowOff>
    </xdr:from>
    <xdr:to>
      <xdr:col>102</xdr:col>
      <xdr:colOff>165100</xdr:colOff>
      <xdr:row>61</xdr:row>
      <xdr:rowOff>152527</xdr:rowOff>
    </xdr:to>
    <xdr:sp macro="" textlink="">
      <xdr:nvSpPr>
        <xdr:cNvPr id="592" name="フローチャート: 判断 591"/>
        <xdr:cNvSpPr/>
      </xdr:nvSpPr>
      <xdr:spPr>
        <a:xfrm>
          <a:off x="19494500" y="1050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93" name="フローチャート: 判断 592"/>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149225</xdr:rowOff>
    </xdr:from>
    <xdr:to>
      <xdr:col>116</xdr:col>
      <xdr:colOff>114300</xdr:colOff>
      <xdr:row>61</xdr:row>
      <xdr:rowOff>79375</xdr:rowOff>
    </xdr:to>
    <xdr:sp macro="" textlink="">
      <xdr:nvSpPr>
        <xdr:cNvPr id="599" name="楕円 598"/>
        <xdr:cNvSpPr/>
      </xdr:nvSpPr>
      <xdr:spPr>
        <a:xfrm>
          <a:off x="22110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127652</xdr:rowOff>
    </xdr:from>
    <xdr:ext cx="469744" cy="259045"/>
    <xdr:sp macro="" textlink="">
      <xdr:nvSpPr>
        <xdr:cNvPr id="600" name="【学校施設】&#10;一人当たり面積該当値テキスト"/>
        <xdr:cNvSpPr txBox="1"/>
      </xdr:nvSpPr>
      <xdr:spPr>
        <a:xfrm>
          <a:off x="221996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158369</xdr:rowOff>
    </xdr:from>
    <xdr:to>
      <xdr:col>112</xdr:col>
      <xdr:colOff>38100</xdr:colOff>
      <xdr:row>61</xdr:row>
      <xdr:rowOff>88519</xdr:rowOff>
    </xdr:to>
    <xdr:sp macro="" textlink="">
      <xdr:nvSpPr>
        <xdr:cNvPr id="601" name="楕円 600"/>
        <xdr:cNvSpPr/>
      </xdr:nvSpPr>
      <xdr:spPr>
        <a:xfrm>
          <a:off x="21272500" y="104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28575</xdr:rowOff>
    </xdr:from>
    <xdr:to>
      <xdr:col>116</xdr:col>
      <xdr:colOff>63500</xdr:colOff>
      <xdr:row>61</xdr:row>
      <xdr:rowOff>37719</xdr:rowOff>
    </xdr:to>
    <xdr:cxnSp macro="">
      <xdr:nvCxnSpPr>
        <xdr:cNvPr id="602" name="直線コネクタ 601"/>
        <xdr:cNvCxnSpPr/>
      </xdr:nvCxnSpPr>
      <xdr:spPr>
        <a:xfrm flipV="1">
          <a:off x="21323300" y="1048702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603" name="楕円 602"/>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61</xdr:row>
      <xdr:rowOff>37719</xdr:rowOff>
    </xdr:to>
    <xdr:cxnSp macro="">
      <xdr:nvCxnSpPr>
        <xdr:cNvPr id="604" name="直線コネクタ 603"/>
        <xdr:cNvCxnSpPr/>
      </xdr:nvCxnSpPr>
      <xdr:spPr>
        <a:xfrm>
          <a:off x="20434300" y="1044244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64071</xdr:rowOff>
    </xdr:from>
    <xdr:to>
      <xdr:col>102</xdr:col>
      <xdr:colOff>165100</xdr:colOff>
      <xdr:row>60</xdr:row>
      <xdr:rowOff>165671</xdr:rowOff>
    </xdr:to>
    <xdr:sp macro="" textlink="">
      <xdr:nvSpPr>
        <xdr:cNvPr id="605" name="楕円 604"/>
        <xdr:cNvSpPr/>
      </xdr:nvSpPr>
      <xdr:spPr>
        <a:xfrm>
          <a:off x="19494500" y="103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114871</xdr:rowOff>
    </xdr:from>
    <xdr:to>
      <xdr:col>107</xdr:col>
      <xdr:colOff>50800</xdr:colOff>
      <xdr:row>60</xdr:row>
      <xdr:rowOff>155448</xdr:rowOff>
    </xdr:to>
    <xdr:cxnSp macro="">
      <xdr:nvCxnSpPr>
        <xdr:cNvPr id="606" name="直線コネクタ 605"/>
        <xdr:cNvCxnSpPr/>
      </xdr:nvCxnSpPr>
      <xdr:spPr>
        <a:xfrm>
          <a:off x="19545300" y="10401871"/>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9207</xdr:rowOff>
    </xdr:from>
    <xdr:to>
      <xdr:col>98</xdr:col>
      <xdr:colOff>38100</xdr:colOff>
      <xdr:row>60</xdr:row>
      <xdr:rowOff>110807</xdr:rowOff>
    </xdr:to>
    <xdr:sp macro="" textlink="">
      <xdr:nvSpPr>
        <xdr:cNvPr id="607" name="楕円 606"/>
        <xdr:cNvSpPr/>
      </xdr:nvSpPr>
      <xdr:spPr>
        <a:xfrm>
          <a:off x="18605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60007</xdr:rowOff>
    </xdr:from>
    <xdr:to>
      <xdr:col>102</xdr:col>
      <xdr:colOff>114300</xdr:colOff>
      <xdr:row>60</xdr:row>
      <xdr:rowOff>114871</xdr:rowOff>
    </xdr:to>
    <xdr:cxnSp macro="">
      <xdr:nvCxnSpPr>
        <xdr:cNvPr id="608" name="直線コネクタ 607"/>
        <xdr:cNvCxnSpPr/>
      </xdr:nvCxnSpPr>
      <xdr:spPr>
        <a:xfrm>
          <a:off x="18656300" y="10347007"/>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xdr:cNvSpPr txBox="1"/>
      </xdr:nvSpPr>
      <xdr:spPr>
        <a:xfrm>
          <a:off x="210757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160799</xdr:rowOff>
    </xdr:from>
    <xdr:ext cx="469744" cy="259045"/>
    <xdr:sp macro="" textlink="">
      <xdr:nvSpPr>
        <xdr:cNvPr id="610" name="n_2aveValue【学校施設】&#10;一人当たり面積"/>
        <xdr:cNvSpPr txBox="1"/>
      </xdr:nvSpPr>
      <xdr:spPr>
        <a:xfrm>
          <a:off x="20199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143654</xdr:rowOff>
    </xdr:from>
    <xdr:ext cx="469744" cy="259045"/>
    <xdr:sp macro="" textlink="">
      <xdr:nvSpPr>
        <xdr:cNvPr id="611" name="n_3aveValue【学校施設】&#10;一人当たり面積"/>
        <xdr:cNvSpPr txBox="1"/>
      </xdr:nvSpPr>
      <xdr:spPr>
        <a:xfrm>
          <a:off x="19310427" y="106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612" name="n_4aveValue【学校施設】&#10;一人当たり面積"/>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79646</xdr:rowOff>
    </xdr:from>
    <xdr:ext cx="469744" cy="259045"/>
    <xdr:sp macro="" textlink="">
      <xdr:nvSpPr>
        <xdr:cNvPr id="613" name="n_1mainValue【学校施設】&#10;一人当たり面積"/>
        <xdr:cNvSpPr txBox="1"/>
      </xdr:nvSpPr>
      <xdr:spPr>
        <a:xfrm>
          <a:off x="21075727" y="105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14" name="n_2mainValue【学校施設】&#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10748</xdr:rowOff>
    </xdr:from>
    <xdr:ext cx="469744" cy="259045"/>
    <xdr:sp macro="" textlink="">
      <xdr:nvSpPr>
        <xdr:cNvPr id="615" name="n_3mainValue【学校施設】&#10;一人当たり面積"/>
        <xdr:cNvSpPr txBox="1"/>
      </xdr:nvSpPr>
      <xdr:spPr>
        <a:xfrm>
          <a:off x="19310427"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127334</xdr:rowOff>
    </xdr:from>
    <xdr:ext cx="469744" cy="259045"/>
    <xdr:sp macro="" textlink="">
      <xdr:nvSpPr>
        <xdr:cNvPr id="616" name="n_4mainValue【学校施設】&#10;一人当たり面積"/>
        <xdr:cNvSpPr txBox="1"/>
      </xdr:nvSpPr>
      <xdr:spPr>
        <a:xfrm>
          <a:off x="184214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xdr:cNvCxnSpPr/>
      </xdr:nvCxnSpPr>
      <xdr:spPr>
        <a:xfrm flipV="1">
          <a:off x="16318864" y="1338017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xdr:cNvSpPr txBox="1"/>
      </xdr:nvSpPr>
      <xdr:spPr>
        <a:xfrm>
          <a:off x="16357600" y="1315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xdr:cNvCxnSpPr/>
      </xdr:nvCxnSpPr>
      <xdr:spPr>
        <a:xfrm>
          <a:off x="16230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xdr:cNvSpPr txBox="1"/>
      </xdr:nvSpPr>
      <xdr:spPr>
        <a:xfrm>
          <a:off x="16357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0" name="フローチャート: 判断 649"/>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1" name="フローチャート: 判断 650"/>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2" name="フローチャート: 判断 651"/>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58" name="楕円 657"/>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59" name="【児童館】&#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660" name="楕円 659"/>
        <xdr:cNvSpPr/>
      </xdr:nvSpPr>
      <xdr:spPr>
        <a:xfrm>
          <a:off x="1543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52795</xdr:rowOff>
    </xdr:from>
    <xdr:to>
      <xdr:col>85</xdr:col>
      <xdr:colOff>127000</xdr:colOff>
      <xdr:row>83</xdr:row>
      <xdr:rowOff>106680</xdr:rowOff>
    </xdr:to>
    <xdr:cxnSp macro="">
      <xdr:nvCxnSpPr>
        <xdr:cNvPr id="661" name="直線コネクタ 660"/>
        <xdr:cNvCxnSpPr/>
      </xdr:nvCxnSpPr>
      <xdr:spPr>
        <a:xfrm>
          <a:off x="15481300" y="1428314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62" name="楕円 661"/>
        <xdr:cNvSpPr/>
      </xdr:nvSpPr>
      <xdr:spPr>
        <a:xfrm>
          <a:off x="14541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52795</xdr:rowOff>
    </xdr:to>
    <xdr:cxnSp macro="">
      <xdr:nvCxnSpPr>
        <xdr:cNvPr id="663" name="直線コネクタ 662"/>
        <xdr:cNvCxnSpPr/>
      </xdr:nvCxnSpPr>
      <xdr:spPr>
        <a:xfrm>
          <a:off x="14592300" y="1422926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72208</xdr:rowOff>
    </xdr:from>
    <xdr:to>
      <xdr:col>72</xdr:col>
      <xdr:colOff>38100</xdr:colOff>
      <xdr:row>83</xdr:row>
      <xdr:rowOff>2358</xdr:rowOff>
    </xdr:to>
    <xdr:sp macro="" textlink="">
      <xdr:nvSpPr>
        <xdr:cNvPr id="664" name="楕円 663"/>
        <xdr:cNvSpPr/>
      </xdr:nvSpPr>
      <xdr:spPr>
        <a:xfrm>
          <a:off x="13652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82</xdr:row>
      <xdr:rowOff>170362</xdr:rowOff>
    </xdr:to>
    <xdr:cxnSp macro="">
      <xdr:nvCxnSpPr>
        <xdr:cNvPr id="665" name="直線コネクタ 664"/>
        <xdr:cNvCxnSpPr/>
      </xdr:nvCxnSpPr>
      <xdr:spPr>
        <a:xfrm>
          <a:off x="13703300" y="1418190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18324</xdr:rowOff>
    </xdr:from>
    <xdr:to>
      <xdr:col>67</xdr:col>
      <xdr:colOff>101600</xdr:colOff>
      <xdr:row>82</xdr:row>
      <xdr:rowOff>119924</xdr:rowOff>
    </xdr:to>
    <xdr:sp macro="" textlink="">
      <xdr:nvSpPr>
        <xdr:cNvPr id="666" name="楕円 665"/>
        <xdr:cNvSpPr/>
      </xdr:nvSpPr>
      <xdr:spPr>
        <a:xfrm>
          <a:off x="12763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69124</xdr:rowOff>
    </xdr:from>
    <xdr:to>
      <xdr:col>71</xdr:col>
      <xdr:colOff>177800</xdr:colOff>
      <xdr:row>82</xdr:row>
      <xdr:rowOff>123008</xdr:rowOff>
    </xdr:to>
    <xdr:cxnSp macro="">
      <xdr:nvCxnSpPr>
        <xdr:cNvPr id="667" name="直線コネクタ 666"/>
        <xdr:cNvCxnSpPr/>
      </xdr:nvCxnSpPr>
      <xdr:spPr>
        <a:xfrm>
          <a:off x="12814300" y="141280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68"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69"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0" name="n_3aveValue【児童館】&#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1"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672" name="n_1main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3" name="n_2mainValue【児童館】&#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674" name="n_3mainValue【児童館】&#10;有形固定資産減価償却率"/>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111051</xdr:rowOff>
    </xdr:from>
    <xdr:ext cx="405111" cy="259045"/>
    <xdr:sp macro="" textlink="">
      <xdr:nvSpPr>
        <xdr:cNvPr id="675" name="n_4mainValue【児童館】&#10;有形固定資産減価償却率"/>
        <xdr:cNvSpPr txBox="1"/>
      </xdr:nvSpPr>
      <xdr:spPr>
        <a:xfrm>
          <a:off x="12611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xdr:cNvCxnSpPr/>
      </xdr:nvCxnSpPr>
      <xdr:spPr>
        <a:xfrm flipV="1">
          <a:off x="22160864" y="13329557"/>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706" name="【児童館】&#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9" name="フローチャート: 判断 708"/>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0" name="フローチャート: 判断 709"/>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711" name="フローチャート: 判断 710"/>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17" name="楕円 716"/>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718" name="【児童館】&#10;一人当たり面積該当値テキスト"/>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719" name="楕円 718"/>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21771</xdr:rowOff>
    </xdr:to>
    <xdr:cxnSp macro="">
      <xdr:nvCxnSpPr>
        <xdr:cNvPr id="720" name="直線コネクタ 719"/>
        <xdr:cNvCxnSpPr/>
      </xdr:nvCxnSpPr>
      <xdr:spPr>
        <a:xfrm flipV="1">
          <a:off x="21323300" y="147501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721" name="楕円 720"/>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21771</xdr:rowOff>
    </xdr:to>
    <xdr:cxnSp macro="">
      <xdr:nvCxnSpPr>
        <xdr:cNvPr id="722" name="直線コネクタ 721"/>
        <xdr:cNvCxnSpPr/>
      </xdr:nvCxnSpPr>
      <xdr:spPr>
        <a:xfrm>
          <a:off x="20434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723" name="楕円 722"/>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21771</xdr:rowOff>
    </xdr:to>
    <xdr:cxnSp macro="">
      <xdr:nvCxnSpPr>
        <xdr:cNvPr id="724" name="直線コネクタ 723"/>
        <xdr:cNvCxnSpPr/>
      </xdr:nvCxnSpPr>
      <xdr:spPr>
        <a:xfrm>
          <a:off x="19545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142421</xdr:rowOff>
    </xdr:from>
    <xdr:to>
      <xdr:col>98</xdr:col>
      <xdr:colOff>38100</xdr:colOff>
      <xdr:row>86</xdr:row>
      <xdr:rowOff>72571</xdr:rowOff>
    </xdr:to>
    <xdr:sp macro="" textlink="">
      <xdr:nvSpPr>
        <xdr:cNvPr id="725" name="楕円 724"/>
        <xdr:cNvSpPr/>
      </xdr:nvSpPr>
      <xdr:spPr>
        <a:xfrm>
          <a:off x="18605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21771</xdr:rowOff>
    </xdr:to>
    <xdr:cxnSp macro="">
      <xdr:nvCxnSpPr>
        <xdr:cNvPr id="726" name="直線コネクタ 725"/>
        <xdr:cNvCxnSpPr/>
      </xdr:nvCxnSpPr>
      <xdr:spPr>
        <a:xfrm>
          <a:off x="18656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7"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28"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29"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730" name="n_4aveValue【児童館】&#10;一人当たり面積"/>
        <xdr:cNvSpPr txBox="1"/>
      </xdr:nvSpPr>
      <xdr:spPr>
        <a:xfrm>
          <a:off x="18421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731" name="n_1mainValue【児童館】&#10;一人当たり面積"/>
        <xdr:cNvSpPr txBox="1"/>
      </xdr:nvSpPr>
      <xdr:spPr>
        <a:xfrm>
          <a:off x="21075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32" name="n_2mainValue【児童館】&#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733" name="n_3mainValue【児童館】&#10;一人当たり面積"/>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734" name="n_4mainValue【児童館】&#10;一人当たり面積"/>
        <xdr:cNvSpPr txBox="1"/>
      </xdr:nvSpPr>
      <xdr:spPr>
        <a:xfrm>
          <a:off x="18421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67" name="フローチャート: 判断 766"/>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68" name="フローチャート: 判断 767"/>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88264</xdr:rowOff>
    </xdr:from>
    <xdr:to>
      <xdr:col>67</xdr:col>
      <xdr:colOff>101600</xdr:colOff>
      <xdr:row>105</xdr:row>
      <xdr:rowOff>18414</xdr:rowOff>
    </xdr:to>
    <xdr:sp macro="" textlink="">
      <xdr:nvSpPr>
        <xdr:cNvPr id="769" name="フローチャート: 判断 768"/>
        <xdr:cNvSpPr/>
      </xdr:nvSpPr>
      <xdr:spPr>
        <a:xfrm>
          <a:off x="12763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775" name="楕円 774"/>
        <xdr:cNvSpPr/>
      </xdr:nvSpPr>
      <xdr:spPr>
        <a:xfrm>
          <a:off x="16268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776" name="【公民館】&#10;有形固定資産減価償却率該当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77" name="楕円 776"/>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91439</xdr:rowOff>
    </xdr:to>
    <xdr:cxnSp macro="">
      <xdr:nvCxnSpPr>
        <xdr:cNvPr id="778" name="直線コネクタ 777"/>
        <xdr:cNvCxnSpPr/>
      </xdr:nvCxnSpPr>
      <xdr:spPr>
        <a:xfrm>
          <a:off x="15481300" y="18227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779" name="楕円 778"/>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36195</xdr:rowOff>
    </xdr:from>
    <xdr:to>
      <xdr:col>81</xdr:col>
      <xdr:colOff>50800</xdr:colOff>
      <xdr:row>106</xdr:row>
      <xdr:rowOff>53339</xdr:rowOff>
    </xdr:to>
    <xdr:cxnSp macro="">
      <xdr:nvCxnSpPr>
        <xdr:cNvPr id="780" name="直線コネクタ 779"/>
        <xdr:cNvCxnSpPr/>
      </xdr:nvCxnSpPr>
      <xdr:spPr>
        <a:xfrm>
          <a:off x="14592300" y="182098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81" name="楕円 780"/>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36195</xdr:rowOff>
    </xdr:to>
    <xdr:cxnSp macro="">
      <xdr:nvCxnSpPr>
        <xdr:cNvPr id="782" name="直線コネクタ 781"/>
        <xdr:cNvCxnSpPr/>
      </xdr:nvCxnSpPr>
      <xdr:spPr>
        <a:xfrm>
          <a:off x="13703300" y="1817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83" name="楕円 782"/>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169545</xdr:rowOff>
    </xdr:to>
    <xdr:cxnSp macro="">
      <xdr:nvCxnSpPr>
        <xdr:cNvPr id="784" name="直線コネクタ 783"/>
        <xdr:cNvCxnSpPr/>
      </xdr:nvCxnSpPr>
      <xdr:spPr>
        <a:xfrm>
          <a:off x="12814300" y="18135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86"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87"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34941</xdr:rowOff>
    </xdr:from>
    <xdr:ext cx="405111" cy="259045"/>
    <xdr:sp macro="" textlink="">
      <xdr:nvSpPr>
        <xdr:cNvPr id="788" name="n_4aveValue【公民館】&#10;有形固定資産減価償却率"/>
        <xdr:cNvSpPr txBox="1"/>
      </xdr:nvSpPr>
      <xdr:spPr>
        <a:xfrm>
          <a:off x="12611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89"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790" name="n_2mainValue【公民館】&#10;有形固定資産減価償却率"/>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791" name="n_3mainValue【公民館】&#10;有形固定資産減価償却率"/>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92"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819" name="【公民館】&#10;一人当たり面積平均値テキスト"/>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89408</xdr:rowOff>
    </xdr:from>
    <xdr:to>
      <xdr:col>107</xdr:col>
      <xdr:colOff>101600</xdr:colOff>
      <xdr:row>107</xdr:row>
      <xdr:rowOff>19558</xdr:rowOff>
    </xdr:to>
    <xdr:sp macro="" textlink="">
      <xdr:nvSpPr>
        <xdr:cNvPr id="822" name="フローチャート: 判断 821"/>
        <xdr:cNvSpPr/>
      </xdr:nvSpPr>
      <xdr:spPr>
        <a:xfrm>
          <a:off x="203835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823" name="フローチャート: 判断 822"/>
        <xdr:cNvSpPr/>
      </xdr:nvSpPr>
      <xdr:spPr>
        <a:xfrm>
          <a:off x="19494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4" name="フローチャート: 判断 823"/>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34544</xdr:rowOff>
    </xdr:from>
    <xdr:to>
      <xdr:col>116</xdr:col>
      <xdr:colOff>114300</xdr:colOff>
      <xdr:row>104</xdr:row>
      <xdr:rowOff>136144</xdr:rowOff>
    </xdr:to>
    <xdr:sp macro="" textlink="">
      <xdr:nvSpPr>
        <xdr:cNvPr id="830" name="楕円 829"/>
        <xdr:cNvSpPr/>
      </xdr:nvSpPr>
      <xdr:spPr>
        <a:xfrm>
          <a:off x="221107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57421</xdr:rowOff>
    </xdr:from>
    <xdr:ext cx="469744" cy="259045"/>
    <xdr:sp macro="" textlink="">
      <xdr:nvSpPr>
        <xdr:cNvPr id="831" name="【公民館】&#10;一人当たり面積該当値テキスト"/>
        <xdr:cNvSpPr txBox="1"/>
      </xdr:nvSpPr>
      <xdr:spPr>
        <a:xfrm>
          <a:off x="22199600" y="177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41402</xdr:rowOff>
    </xdr:from>
    <xdr:to>
      <xdr:col>112</xdr:col>
      <xdr:colOff>38100</xdr:colOff>
      <xdr:row>104</xdr:row>
      <xdr:rowOff>143002</xdr:rowOff>
    </xdr:to>
    <xdr:sp macro="" textlink="">
      <xdr:nvSpPr>
        <xdr:cNvPr id="832" name="楕円 831"/>
        <xdr:cNvSpPr/>
      </xdr:nvSpPr>
      <xdr:spPr>
        <a:xfrm>
          <a:off x="21272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85344</xdr:rowOff>
    </xdr:from>
    <xdr:to>
      <xdr:col>116</xdr:col>
      <xdr:colOff>63500</xdr:colOff>
      <xdr:row>104</xdr:row>
      <xdr:rowOff>92202</xdr:rowOff>
    </xdr:to>
    <xdr:cxnSp macro="">
      <xdr:nvCxnSpPr>
        <xdr:cNvPr id="833" name="直線コネクタ 832"/>
        <xdr:cNvCxnSpPr/>
      </xdr:nvCxnSpPr>
      <xdr:spPr>
        <a:xfrm flipV="1">
          <a:off x="21323300" y="179161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50546</xdr:rowOff>
    </xdr:from>
    <xdr:to>
      <xdr:col>107</xdr:col>
      <xdr:colOff>101600</xdr:colOff>
      <xdr:row>104</xdr:row>
      <xdr:rowOff>152146</xdr:rowOff>
    </xdr:to>
    <xdr:sp macro="" textlink="">
      <xdr:nvSpPr>
        <xdr:cNvPr id="834" name="楕円 833"/>
        <xdr:cNvSpPr/>
      </xdr:nvSpPr>
      <xdr:spPr>
        <a:xfrm>
          <a:off x="2038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92202</xdr:rowOff>
    </xdr:from>
    <xdr:to>
      <xdr:col>111</xdr:col>
      <xdr:colOff>177800</xdr:colOff>
      <xdr:row>104</xdr:row>
      <xdr:rowOff>101346</xdr:rowOff>
    </xdr:to>
    <xdr:cxnSp macro="">
      <xdr:nvCxnSpPr>
        <xdr:cNvPr id="835" name="直線コネクタ 834"/>
        <xdr:cNvCxnSpPr/>
      </xdr:nvCxnSpPr>
      <xdr:spPr>
        <a:xfrm flipV="1">
          <a:off x="20434300" y="17923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836" name="楕円 835"/>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101346</xdr:rowOff>
    </xdr:from>
    <xdr:to>
      <xdr:col>107</xdr:col>
      <xdr:colOff>50800</xdr:colOff>
      <xdr:row>104</xdr:row>
      <xdr:rowOff>108204</xdr:rowOff>
    </xdr:to>
    <xdr:cxnSp macro="">
      <xdr:nvCxnSpPr>
        <xdr:cNvPr id="837" name="直線コネクタ 836"/>
        <xdr:cNvCxnSpPr/>
      </xdr:nvCxnSpPr>
      <xdr:spPr>
        <a:xfrm flipV="1">
          <a:off x="19545300" y="1793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64263</xdr:rowOff>
    </xdr:from>
    <xdr:to>
      <xdr:col>98</xdr:col>
      <xdr:colOff>38100</xdr:colOff>
      <xdr:row>104</xdr:row>
      <xdr:rowOff>165863</xdr:rowOff>
    </xdr:to>
    <xdr:sp macro="" textlink="">
      <xdr:nvSpPr>
        <xdr:cNvPr id="838" name="楕円 837"/>
        <xdr:cNvSpPr/>
      </xdr:nvSpPr>
      <xdr:spPr>
        <a:xfrm>
          <a:off x="18605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115063</xdr:rowOff>
    </xdr:to>
    <xdr:cxnSp macro="">
      <xdr:nvCxnSpPr>
        <xdr:cNvPr id="839" name="直線コネクタ 838"/>
        <xdr:cNvCxnSpPr/>
      </xdr:nvCxnSpPr>
      <xdr:spPr>
        <a:xfrm flipV="1">
          <a:off x="18656300" y="179390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840"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10685</xdr:rowOff>
    </xdr:from>
    <xdr:ext cx="469744" cy="259045"/>
    <xdr:sp macro="" textlink="">
      <xdr:nvSpPr>
        <xdr:cNvPr id="841" name="n_2aveValue【公民館】&#10;一人当たり面積"/>
        <xdr:cNvSpPr txBox="1"/>
      </xdr:nvSpPr>
      <xdr:spPr>
        <a:xfrm>
          <a:off x="20199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842" name="n_3aveValue【公民館】&#10;一人当たり面積"/>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43" name="n_4ave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159529</xdr:rowOff>
    </xdr:from>
    <xdr:ext cx="469744" cy="259045"/>
    <xdr:sp macro="" textlink="">
      <xdr:nvSpPr>
        <xdr:cNvPr id="844" name="n_1mainValue【公民館】&#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168673</xdr:rowOff>
    </xdr:from>
    <xdr:ext cx="469744" cy="259045"/>
    <xdr:sp macro="" textlink="">
      <xdr:nvSpPr>
        <xdr:cNvPr id="845" name="n_2mainValue【公民館】&#10;一人当たり面積"/>
        <xdr:cNvSpPr txBox="1"/>
      </xdr:nvSpPr>
      <xdr:spPr>
        <a:xfrm>
          <a:off x="20199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846" name="n_3mainValue【公民館】&#10;一人当たり面積"/>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10940</xdr:rowOff>
    </xdr:from>
    <xdr:ext cx="469744" cy="259045"/>
    <xdr:sp macro="" textlink="">
      <xdr:nvSpPr>
        <xdr:cNvPr id="847" name="n_4mainValue【公民館】&#10;一人当たり面積"/>
        <xdr:cNvSpPr txBox="1"/>
      </xdr:nvSpPr>
      <xdr:spPr>
        <a:xfrm>
          <a:off x="18421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類似団体と比較して有形固定資産減価償却率が特に高くなっている施設等は、道路、公民館であり、特に低くなっている施設は、学校施設である。道路については、有形固定資産減価償却率が</a:t>
          </a:r>
          <a:r>
            <a:rPr kumimoji="1" lang="en-US" altLang="ja-JP" sz="1200">
              <a:solidFill>
                <a:schemeClr val="dk1"/>
              </a:solidFill>
              <a:effectLst/>
              <a:latin typeface="+mn-ea"/>
              <a:ea typeface="+mn-ea"/>
              <a:cs typeface="+mn-cs"/>
            </a:rPr>
            <a:t>78.8%</a:t>
          </a:r>
          <a:r>
            <a:rPr kumimoji="1" lang="ja-JP" altLang="ja-JP" sz="1200">
              <a:solidFill>
                <a:schemeClr val="dk1"/>
              </a:solidFill>
              <a:effectLst/>
              <a:latin typeface="+mn-ea"/>
              <a:ea typeface="+mn-ea"/>
              <a:cs typeface="+mn-cs"/>
            </a:rPr>
            <a:t>となっており、類似団体を</a:t>
          </a:r>
          <a:r>
            <a:rPr kumimoji="1" lang="ja-JP" altLang="en-US" sz="1200">
              <a:solidFill>
                <a:schemeClr val="dk1"/>
              </a:solidFill>
              <a:effectLst/>
              <a:latin typeface="+mn-ea"/>
              <a:ea typeface="+mn-ea"/>
              <a:cs typeface="+mn-cs"/>
            </a:rPr>
            <a:t>大きく</a:t>
          </a:r>
          <a:r>
            <a:rPr kumimoji="1" lang="ja-JP" altLang="ja-JP" sz="1200">
              <a:solidFill>
                <a:schemeClr val="dk1"/>
              </a:solidFill>
              <a:effectLst/>
              <a:latin typeface="+mn-ea"/>
              <a:ea typeface="+mn-ea"/>
              <a:cs typeface="+mn-cs"/>
            </a:rPr>
            <a:t>上回っている。北西から南東にかけて細長い地形であるため一人当たりの道路延長も長く、</a:t>
          </a:r>
          <a:r>
            <a:rPr kumimoji="1" lang="ja-JP" altLang="en-US" sz="1200">
              <a:solidFill>
                <a:schemeClr val="dk1"/>
              </a:solidFill>
              <a:effectLst/>
              <a:latin typeface="+mn-ea"/>
              <a:ea typeface="+mn-ea"/>
              <a:cs typeface="+mn-cs"/>
            </a:rPr>
            <a:t>併せて、</a:t>
          </a:r>
          <a:r>
            <a:rPr kumimoji="1" lang="ja-JP" altLang="ja-JP" sz="1200">
              <a:solidFill>
                <a:schemeClr val="dk1"/>
              </a:solidFill>
              <a:effectLst/>
              <a:latin typeface="+mn-ea"/>
              <a:ea typeface="+mn-ea"/>
              <a:cs typeface="+mn-cs"/>
            </a:rPr>
            <a:t>河川数も多いため橋りょうの一人当たり有形固定資産額も高くなっている。これらのインフラ施設については町橋梁長寿命化修繕計画などに基づき、計画的な修繕・更新、維持管理を効率的に行っていく必要がある。</a:t>
          </a:r>
          <a:r>
            <a:rPr kumimoji="1" lang="ja-JP" altLang="ja-JP" sz="1200" b="0" i="0" baseline="0">
              <a:solidFill>
                <a:schemeClr val="dk1"/>
              </a:solidFill>
              <a:effectLst/>
              <a:latin typeface="+mn-ea"/>
              <a:ea typeface="+mn-ea"/>
              <a:cs typeface="+mn-cs"/>
            </a:rPr>
            <a:t>公民館についても、有形固定資産減価償却率が</a:t>
          </a:r>
          <a:r>
            <a:rPr kumimoji="1" lang="en-US" altLang="ja-JP" sz="1200" b="0" i="0" baseline="0">
              <a:solidFill>
                <a:schemeClr val="dk1"/>
              </a:solidFill>
              <a:effectLst/>
              <a:latin typeface="+mn-ea"/>
              <a:ea typeface="+mn-ea"/>
              <a:cs typeface="+mn-cs"/>
            </a:rPr>
            <a:t>78.8%</a:t>
          </a:r>
          <a:r>
            <a:rPr kumimoji="1" lang="ja-JP" altLang="ja-JP" sz="1200" b="0" i="0" baseline="0">
              <a:solidFill>
                <a:schemeClr val="dk1"/>
              </a:solidFill>
              <a:effectLst/>
              <a:latin typeface="+mn-ea"/>
              <a:ea typeface="+mn-ea"/>
              <a:cs typeface="+mn-cs"/>
            </a:rPr>
            <a:t>となっており、類似団体を上回っている。これは地区公民館</a:t>
          </a:r>
          <a:r>
            <a:rPr kumimoji="1" lang="en-US" altLang="ja-JP" sz="1200" b="0" i="0" baseline="0">
              <a:solidFill>
                <a:schemeClr val="dk1"/>
              </a:solidFill>
              <a:effectLst/>
              <a:latin typeface="+mn-ea"/>
              <a:ea typeface="+mn-ea"/>
              <a:cs typeface="+mn-cs"/>
            </a:rPr>
            <a:t>13</a:t>
          </a:r>
          <a:r>
            <a:rPr kumimoji="1" lang="ja-JP" altLang="ja-JP" sz="1200" b="0" i="0" baseline="0">
              <a:solidFill>
                <a:schemeClr val="dk1"/>
              </a:solidFill>
              <a:effectLst/>
              <a:latin typeface="+mn-ea"/>
              <a:ea typeface="+mn-ea"/>
              <a:cs typeface="+mn-cs"/>
            </a:rPr>
            <a:t>箇所が昭和</a:t>
          </a:r>
          <a:r>
            <a:rPr kumimoji="1" lang="en-US" altLang="ja-JP" sz="1200" b="0" i="0" baseline="0">
              <a:solidFill>
                <a:schemeClr val="dk1"/>
              </a:solidFill>
              <a:effectLst/>
              <a:latin typeface="+mn-ea"/>
              <a:ea typeface="+mn-ea"/>
              <a:cs typeface="+mn-cs"/>
            </a:rPr>
            <a:t>50</a:t>
          </a:r>
          <a:r>
            <a:rPr kumimoji="1" lang="ja-JP" altLang="ja-JP" sz="1200" b="0" i="0" baseline="0">
              <a:solidFill>
                <a:schemeClr val="dk1"/>
              </a:solidFill>
              <a:effectLst/>
              <a:latin typeface="+mn-ea"/>
              <a:ea typeface="+mn-ea"/>
              <a:cs typeface="+mn-cs"/>
            </a:rPr>
            <a:t>年代から平成３年までに建設され、</a:t>
          </a:r>
          <a:r>
            <a:rPr kumimoji="1" lang="en-US" altLang="ja-JP" sz="1200" b="0" i="0" baseline="0">
              <a:solidFill>
                <a:schemeClr val="dk1"/>
              </a:solidFill>
              <a:effectLst/>
              <a:latin typeface="+mn-ea"/>
              <a:ea typeface="+mn-ea"/>
              <a:cs typeface="+mn-cs"/>
            </a:rPr>
            <a:t>30</a:t>
          </a:r>
          <a:r>
            <a:rPr kumimoji="1" lang="ja-JP" altLang="ja-JP" sz="1200" b="0" i="0" baseline="0">
              <a:solidFill>
                <a:schemeClr val="dk1"/>
              </a:solidFill>
              <a:effectLst/>
              <a:latin typeface="+mn-ea"/>
              <a:ea typeface="+mn-ea"/>
              <a:cs typeface="+mn-cs"/>
            </a:rPr>
            <a:t>年以上経過したものが多いためであるが、耐震性は満たされており、日々の修繕を行っているため、使用する上での問題はない。</a:t>
          </a:r>
          <a:r>
            <a:rPr kumimoji="1" lang="ja-JP" altLang="ja-JP" sz="1200">
              <a:solidFill>
                <a:schemeClr val="dk1"/>
              </a:solidFill>
              <a:effectLst/>
              <a:latin typeface="+mn-ea"/>
              <a:ea typeface="+mn-ea"/>
              <a:cs typeface="+mn-cs"/>
            </a:rPr>
            <a:t>学校施設については、有形固定資産減価償却率が</a:t>
          </a:r>
          <a:r>
            <a:rPr kumimoji="1" lang="en-US" altLang="ja-JP" sz="1200">
              <a:solidFill>
                <a:schemeClr val="dk1"/>
              </a:solidFill>
              <a:effectLst/>
              <a:latin typeface="+mn-ea"/>
              <a:ea typeface="+mn-ea"/>
              <a:cs typeface="+mn-cs"/>
            </a:rPr>
            <a:t>59.2%</a:t>
          </a:r>
          <a:r>
            <a:rPr kumimoji="1" lang="ja-JP" altLang="ja-JP" sz="1200">
              <a:solidFill>
                <a:schemeClr val="dk1"/>
              </a:solidFill>
              <a:effectLst/>
              <a:latin typeface="+mn-ea"/>
              <a:ea typeface="+mn-ea"/>
              <a:cs typeface="+mn-cs"/>
            </a:rPr>
            <a:t>となっており、類似団体を下回っている。これは、平成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年度から</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年度にかけて立山中央小学校や立山北部小学校を建替えたためである。</a:t>
          </a:r>
          <a:r>
            <a:rPr kumimoji="1" lang="ja-JP" altLang="en-US" sz="1200">
              <a:solidFill>
                <a:schemeClr val="dk1"/>
              </a:solidFill>
              <a:effectLst/>
              <a:latin typeface="+mn-ea"/>
              <a:ea typeface="+mn-ea"/>
              <a:cs typeface="+mn-cs"/>
            </a:rPr>
            <a:t>今後も引き続き、人口減少、少子高齢化などの問題を念頭に置きながら、適切な施設の維持管理や老朽化対策に努めていきたい。</a:t>
          </a:r>
          <a:endParaRPr lang="ja-JP" altLang="ja-JP" sz="12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24,920
24,638
307.29
13,706,755
13,040,496
482,245
7,683,984
8,711,673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53975</xdr:rowOff>
    </xdr:from>
    <xdr:to>
      <xdr:col>15</xdr:col>
      <xdr:colOff>101600</xdr:colOff>
      <xdr:row>38</xdr:row>
      <xdr:rowOff>155575</xdr:rowOff>
    </xdr:to>
    <xdr:sp macro="" textlink="">
      <xdr:nvSpPr>
        <xdr:cNvPr id="64" name="フローチャート: 判断 63"/>
        <xdr:cNvSpPr/>
      </xdr:nvSpPr>
      <xdr:spPr>
        <a:xfrm>
          <a:off x="2857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23495</xdr:rowOff>
    </xdr:from>
    <xdr:to>
      <xdr:col>10</xdr:col>
      <xdr:colOff>165100</xdr:colOff>
      <xdr:row>38</xdr:row>
      <xdr:rowOff>125095</xdr:rowOff>
    </xdr:to>
    <xdr:sp macro="" textlink="">
      <xdr:nvSpPr>
        <xdr:cNvPr id="65" name="フローチャート: 判断 64"/>
        <xdr:cNvSpPr/>
      </xdr:nvSpPr>
      <xdr:spPr>
        <a:xfrm>
          <a:off x="1968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15875</xdr:rowOff>
    </xdr:from>
    <xdr:to>
      <xdr:col>6</xdr:col>
      <xdr:colOff>38100</xdr:colOff>
      <xdr:row>38</xdr:row>
      <xdr:rowOff>117475</xdr:rowOff>
    </xdr:to>
    <xdr:sp macro="" textlink="">
      <xdr:nvSpPr>
        <xdr:cNvPr id="66" name="フローチャート: 判断 65"/>
        <xdr:cNvSpPr/>
      </xdr:nvSpPr>
      <xdr:spPr>
        <a:xfrm>
          <a:off x="1079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2" name="楕円 71"/>
        <xdr:cNvSpPr/>
      </xdr:nvSpPr>
      <xdr:spPr>
        <a:xfrm>
          <a:off x="4584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118762</xdr:rowOff>
    </xdr:from>
    <xdr:ext cx="405111" cy="259045"/>
    <xdr:sp macro="" textlink="">
      <xdr:nvSpPr>
        <xdr:cNvPr id="73" name="【図書館】&#10;有形固定資産減価償却率該当値テキスト"/>
        <xdr:cNvSpPr txBox="1"/>
      </xdr:nvSpPr>
      <xdr:spPr>
        <a:xfrm>
          <a:off x="4673600" y="646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4" name="楕円 73"/>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146685</xdr:rowOff>
    </xdr:to>
    <xdr:cxnSp macro="">
      <xdr:nvCxnSpPr>
        <xdr:cNvPr id="75" name="直線コネクタ 74"/>
        <xdr:cNvCxnSpPr/>
      </xdr:nvCxnSpPr>
      <xdr:spPr>
        <a:xfrm>
          <a:off x="3797300" y="656653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6" name="楕円 75"/>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38</xdr:row>
      <xdr:rowOff>51435</xdr:rowOff>
    </xdr:to>
    <xdr:cxnSp macro="">
      <xdr:nvCxnSpPr>
        <xdr:cNvPr id="77" name="直線コネクタ 76"/>
        <xdr:cNvCxnSpPr/>
      </xdr:nvCxnSpPr>
      <xdr:spPr>
        <a:xfrm>
          <a:off x="2908300" y="64693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8" name="楕円 77"/>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125730</xdr:rowOff>
    </xdr:to>
    <xdr:cxnSp macro="">
      <xdr:nvCxnSpPr>
        <xdr:cNvPr id="79" name="直線コネクタ 78"/>
        <xdr:cNvCxnSpPr/>
      </xdr:nvCxnSpPr>
      <xdr:spPr>
        <a:xfrm>
          <a:off x="2019300" y="637603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80" name="楕円 79"/>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37</xdr:row>
      <xdr:rowOff>32385</xdr:rowOff>
    </xdr:to>
    <xdr:cxnSp macro="">
      <xdr:nvCxnSpPr>
        <xdr:cNvPr id="81" name="直線コネクタ 80"/>
        <xdr:cNvCxnSpPr/>
      </xdr:nvCxnSpPr>
      <xdr:spPr>
        <a:xfrm>
          <a:off x="1130300" y="628269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3" name="n_2aveValue【図書館】&#10;有形固定資産減価償却率"/>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4" name="n_3aveValue【図書館】&#10;有形固定資産減価償却率"/>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85" name="n_4aveValue【図書館】&#10;有形固定資産減価償却率"/>
        <xdr:cNvSpPr txBox="1"/>
      </xdr:nvSpPr>
      <xdr:spPr>
        <a:xfrm>
          <a:off x="927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118762</xdr:rowOff>
    </xdr:from>
    <xdr:ext cx="405111" cy="259045"/>
    <xdr:sp macro="" textlink="">
      <xdr:nvSpPr>
        <xdr:cNvPr id="86" name="n_1mainValue【図書館】&#10;有形固定資産減価償却率"/>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7" name="n_2mainValue【図書館】&#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8" name="n_3mainValue【図書館】&#10;有形固定資産減価償却率"/>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9" name="n_4mainValue【図書館】&#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8"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21" name="フローチャート: 判断 120"/>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2" name="フローチャート: 判断 121"/>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23" name="フローチャート: 判断 122"/>
        <xdr:cNvSpPr/>
      </xdr:nvSpPr>
      <xdr:spPr>
        <a:xfrm>
          <a:off x="6921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9" name="楕円 128"/>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8907</xdr:rowOff>
    </xdr:from>
    <xdr:ext cx="469744" cy="259045"/>
    <xdr:sp macro="" textlink="">
      <xdr:nvSpPr>
        <xdr:cNvPr id="130" name="【図書館】&#10;一人当たり面積該当値テキスト"/>
        <xdr:cNvSpPr txBox="1"/>
      </xdr:nvSpPr>
      <xdr:spPr>
        <a:xfrm>
          <a:off x="10515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1" name="楕円 130"/>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152400</xdr:rowOff>
    </xdr:to>
    <xdr:cxnSp macro="">
      <xdr:nvCxnSpPr>
        <xdr:cNvPr id="132" name="直線コネクタ 131"/>
        <xdr:cNvCxnSpPr/>
      </xdr:nvCxnSpPr>
      <xdr:spPr>
        <a:xfrm flipV="1">
          <a:off x="9639300" y="700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3" name="楕円 132"/>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4" name="直線コネクタ 133"/>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5" name="楕円 134"/>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6" name="直線コネクタ 135"/>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7" name="楕円 136"/>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160020</xdr:rowOff>
    </xdr:to>
    <xdr:cxnSp macro="">
      <xdr:nvCxnSpPr>
        <xdr:cNvPr id="138" name="直線コネクタ 137"/>
        <xdr:cNvCxnSpPr/>
      </xdr:nvCxnSpPr>
      <xdr:spPr>
        <a:xfrm flipV="1">
          <a:off x="6972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9"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40" name="n_2aveValue【図書館】&#10;一人当たり面積"/>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1"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13987</xdr:rowOff>
    </xdr:from>
    <xdr:ext cx="469744" cy="259045"/>
    <xdr:sp macro="" textlink="">
      <xdr:nvSpPr>
        <xdr:cNvPr id="142" name="n_4aveValue【図書館】&#10;一人当たり面積"/>
        <xdr:cNvSpPr txBox="1"/>
      </xdr:nvSpPr>
      <xdr:spPr>
        <a:xfrm>
          <a:off x="6737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3"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4"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5"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6" name="n_4main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77" name="フローチャート: 判断 176"/>
        <xdr:cNvSpPr/>
      </xdr:nvSpPr>
      <xdr:spPr>
        <a:xfrm>
          <a:off x="2857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145796</xdr:rowOff>
    </xdr:from>
    <xdr:to>
      <xdr:col>10</xdr:col>
      <xdr:colOff>165100</xdr:colOff>
      <xdr:row>59</xdr:row>
      <xdr:rowOff>75946</xdr:rowOff>
    </xdr:to>
    <xdr:sp macro="" textlink="">
      <xdr:nvSpPr>
        <xdr:cNvPr id="178" name="フローチャート: 判断 177"/>
        <xdr:cNvSpPr/>
      </xdr:nvSpPr>
      <xdr:spPr>
        <a:xfrm>
          <a:off x="196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113792</xdr:rowOff>
    </xdr:from>
    <xdr:to>
      <xdr:col>6</xdr:col>
      <xdr:colOff>38100</xdr:colOff>
      <xdr:row>59</xdr:row>
      <xdr:rowOff>43942</xdr:rowOff>
    </xdr:to>
    <xdr:sp macro="" textlink="">
      <xdr:nvSpPr>
        <xdr:cNvPr id="179" name="フローチャート: 判断 178"/>
        <xdr:cNvSpPr/>
      </xdr:nvSpPr>
      <xdr:spPr>
        <a:xfrm>
          <a:off x="1079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5" name="楕円 184"/>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6" name="【体育館・プー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159512</xdr:rowOff>
    </xdr:from>
    <xdr:to>
      <xdr:col>20</xdr:col>
      <xdr:colOff>38100</xdr:colOff>
      <xdr:row>60</xdr:row>
      <xdr:rowOff>89662</xdr:rowOff>
    </xdr:to>
    <xdr:sp macro="" textlink="">
      <xdr:nvSpPr>
        <xdr:cNvPr id="187" name="楕円 186"/>
        <xdr:cNvSpPr/>
      </xdr:nvSpPr>
      <xdr:spPr>
        <a:xfrm>
          <a:off x="3746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38862</xdr:rowOff>
    </xdr:from>
    <xdr:to>
      <xdr:col>24</xdr:col>
      <xdr:colOff>63500</xdr:colOff>
      <xdr:row>60</xdr:row>
      <xdr:rowOff>102870</xdr:rowOff>
    </xdr:to>
    <xdr:cxnSp macro="">
      <xdr:nvCxnSpPr>
        <xdr:cNvPr id="188" name="直線コネクタ 187"/>
        <xdr:cNvCxnSpPr/>
      </xdr:nvCxnSpPr>
      <xdr:spPr>
        <a:xfrm>
          <a:off x="3797300" y="1032586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90932</xdr:rowOff>
    </xdr:from>
    <xdr:to>
      <xdr:col>15</xdr:col>
      <xdr:colOff>101600</xdr:colOff>
      <xdr:row>60</xdr:row>
      <xdr:rowOff>21082</xdr:rowOff>
    </xdr:to>
    <xdr:sp macro="" textlink="">
      <xdr:nvSpPr>
        <xdr:cNvPr id="189" name="楕円 188"/>
        <xdr:cNvSpPr/>
      </xdr:nvSpPr>
      <xdr:spPr>
        <a:xfrm>
          <a:off x="2857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141732</xdr:rowOff>
    </xdr:from>
    <xdr:to>
      <xdr:col>19</xdr:col>
      <xdr:colOff>177800</xdr:colOff>
      <xdr:row>60</xdr:row>
      <xdr:rowOff>38862</xdr:rowOff>
    </xdr:to>
    <xdr:cxnSp macro="">
      <xdr:nvCxnSpPr>
        <xdr:cNvPr id="190" name="直線コネクタ 189"/>
        <xdr:cNvCxnSpPr/>
      </xdr:nvCxnSpPr>
      <xdr:spPr>
        <a:xfrm>
          <a:off x="2908300" y="1025728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20066</xdr:rowOff>
    </xdr:from>
    <xdr:to>
      <xdr:col>10</xdr:col>
      <xdr:colOff>165100</xdr:colOff>
      <xdr:row>59</xdr:row>
      <xdr:rowOff>121666</xdr:rowOff>
    </xdr:to>
    <xdr:sp macro="" textlink="">
      <xdr:nvSpPr>
        <xdr:cNvPr id="191" name="楕円 190"/>
        <xdr:cNvSpPr/>
      </xdr:nvSpPr>
      <xdr:spPr>
        <a:xfrm>
          <a:off x="1968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70866</xdr:rowOff>
    </xdr:from>
    <xdr:to>
      <xdr:col>15</xdr:col>
      <xdr:colOff>50800</xdr:colOff>
      <xdr:row>59</xdr:row>
      <xdr:rowOff>141732</xdr:rowOff>
    </xdr:to>
    <xdr:cxnSp macro="">
      <xdr:nvCxnSpPr>
        <xdr:cNvPr id="192" name="直線コネクタ 191"/>
        <xdr:cNvCxnSpPr/>
      </xdr:nvCxnSpPr>
      <xdr:spPr>
        <a:xfrm>
          <a:off x="2019300" y="101864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122936</xdr:rowOff>
    </xdr:from>
    <xdr:to>
      <xdr:col>6</xdr:col>
      <xdr:colOff>38100</xdr:colOff>
      <xdr:row>59</xdr:row>
      <xdr:rowOff>53086</xdr:rowOff>
    </xdr:to>
    <xdr:sp macro="" textlink="">
      <xdr:nvSpPr>
        <xdr:cNvPr id="193" name="楕円 192"/>
        <xdr:cNvSpPr/>
      </xdr:nvSpPr>
      <xdr:spPr>
        <a:xfrm>
          <a:off x="1079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xdr:rowOff>
    </xdr:from>
    <xdr:to>
      <xdr:col>10</xdr:col>
      <xdr:colOff>114300</xdr:colOff>
      <xdr:row>59</xdr:row>
      <xdr:rowOff>70866</xdr:rowOff>
    </xdr:to>
    <xdr:cxnSp macro="">
      <xdr:nvCxnSpPr>
        <xdr:cNvPr id="194" name="直線コネクタ 193"/>
        <xdr:cNvCxnSpPr/>
      </xdr:nvCxnSpPr>
      <xdr:spPr>
        <a:xfrm>
          <a:off x="1130300" y="101178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6" name="n_2aveValue【体育館・プー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92473</xdr:rowOff>
    </xdr:from>
    <xdr:ext cx="405111" cy="259045"/>
    <xdr:sp macro="" textlink="">
      <xdr:nvSpPr>
        <xdr:cNvPr id="197" name="n_3aveValue【体育館・プール】&#10;有形固定資産減価償却率"/>
        <xdr:cNvSpPr txBox="1"/>
      </xdr:nvSpPr>
      <xdr:spPr>
        <a:xfrm>
          <a:off x="1816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60469</xdr:rowOff>
    </xdr:from>
    <xdr:ext cx="405111" cy="259045"/>
    <xdr:sp macro="" textlink="">
      <xdr:nvSpPr>
        <xdr:cNvPr id="198" name="n_4aveValue【体育館・プール】&#10;有形固定資産減価償却率"/>
        <xdr:cNvSpPr txBox="1"/>
      </xdr:nvSpPr>
      <xdr:spPr>
        <a:xfrm>
          <a:off x="927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80789</xdr:rowOff>
    </xdr:from>
    <xdr:ext cx="405111" cy="259045"/>
    <xdr:sp macro="" textlink="">
      <xdr:nvSpPr>
        <xdr:cNvPr id="199" name="n_1mainValue【体育館・プール】&#10;有形固定資産減価償却率"/>
        <xdr:cNvSpPr txBox="1"/>
      </xdr:nvSpPr>
      <xdr:spPr>
        <a:xfrm>
          <a:off x="35820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12209</xdr:rowOff>
    </xdr:from>
    <xdr:ext cx="405111" cy="259045"/>
    <xdr:sp macro="" textlink="">
      <xdr:nvSpPr>
        <xdr:cNvPr id="200" name="n_2mainValue【体育館・プール】&#10;有形固定資産減価償却率"/>
        <xdr:cNvSpPr txBox="1"/>
      </xdr:nvSpPr>
      <xdr:spPr>
        <a:xfrm>
          <a:off x="2705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112793</xdr:rowOff>
    </xdr:from>
    <xdr:ext cx="405111" cy="259045"/>
    <xdr:sp macro="" textlink="">
      <xdr:nvSpPr>
        <xdr:cNvPr id="201" name="n_3mainValue【体育館・プール】&#10;有形固定資産減価償却率"/>
        <xdr:cNvSpPr txBox="1"/>
      </xdr:nvSpPr>
      <xdr:spPr>
        <a:xfrm>
          <a:off x="1816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44213</xdr:rowOff>
    </xdr:from>
    <xdr:ext cx="405111" cy="259045"/>
    <xdr:sp macro="" textlink="">
      <xdr:nvSpPr>
        <xdr:cNvPr id="202" name="n_4mainValue【体育館・プール】&#10;有形固定資産減価償却率"/>
        <xdr:cNvSpPr txBox="1"/>
      </xdr:nvSpPr>
      <xdr:spPr>
        <a:xfrm>
          <a:off x="927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xdr:cNvSpPr txBox="1"/>
      </xdr:nvSpPr>
      <xdr:spPr>
        <a:xfrm>
          <a:off x="10515600" y="1051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4" name="フローチャート: 判断 23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5" name="フローチャート: 判断 23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6" name="フローチャート: 判断 235"/>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2" name="楕円 241"/>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43" name="【体育館・プール】&#10;一人当たり面積該当値テキスト"/>
        <xdr:cNvSpPr txBox="1"/>
      </xdr:nvSpPr>
      <xdr:spPr>
        <a:xfrm>
          <a:off x="10515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149225</xdr:rowOff>
    </xdr:from>
    <xdr:to>
      <xdr:col>50</xdr:col>
      <xdr:colOff>165100</xdr:colOff>
      <xdr:row>61</xdr:row>
      <xdr:rowOff>79375</xdr:rowOff>
    </xdr:to>
    <xdr:sp macro="" textlink="">
      <xdr:nvSpPr>
        <xdr:cNvPr id="244" name="楕円 243"/>
        <xdr:cNvSpPr/>
      </xdr:nvSpPr>
      <xdr:spPr>
        <a:xfrm>
          <a:off x="958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28575</xdr:rowOff>
    </xdr:to>
    <xdr:cxnSp macro="">
      <xdr:nvCxnSpPr>
        <xdr:cNvPr id="245" name="直線コネクタ 244"/>
        <xdr:cNvCxnSpPr/>
      </xdr:nvCxnSpPr>
      <xdr:spPr>
        <a:xfrm flipV="1">
          <a:off x="9639300" y="104813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46" name="楕円 245"/>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28575</xdr:rowOff>
    </xdr:from>
    <xdr:to>
      <xdr:col>50</xdr:col>
      <xdr:colOff>114300</xdr:colOff>
      <xdr:row>62</xdr:row>
      <xdr:rowOff>22860</xdr:rowOff>
    </xdr:to>
    <xdr:cxnSp macro="">
      <xdr:nvCxnSpPr>
        <xdr:cNvPr id="247" name="直線コネクタ 246"/>
        <xdr:cNvCxnSpPr/>
      </xdr:nvCxnSpPr>
      <xdr:spPr>
        <a:xfrm flipV="1">
          <a:off x="8750300" y="104870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147320</xdr:rowOff>
    </xdr:from>
    <xdr:to>
      <xdr:col>41</xdr:col>
      <xdr:colOff>101600</xdr:colOff>
      <xdr:row>62</xdr:row>
      <xdr:rowOff>77470</xdr:rowOff>
    </xdr:to>
    <xdr:sp macro="" textlink="">
      <xdr:nvSpPr>
        <xdr:cNvPr id="248" name="楕円 247"/>
        <xdr:cNvSpPr/>
      </xdr:nvSpPr>
      <xdr:spPr>
        <a:xfrm>
          <a:off x="7810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26670</xdr:rowOff>
    </xdr:to>
    <xdr:cxnSp macro="">
      <xdr:nvCxnSpPr>
        <xdr:cNvPr id="249" name="直線コネクタ 248"/>
        <xdr:cNvCxnSpPr/>
      </xdr:nvCxnSpPr>
      <xdr:spPr>
        <a:xfrm flipV="1">
          <a:off x="7861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151130</xdr:rowOff>
    </xdr:from>
    <xdr:to>
      <xdr:col>36</xdr:col>
      <xdr:colOff>165100</xdr:colOff>
      <xdr:row>62</xdr:row>
      <xdr:rowOff>81280</xdr:rowOff>
    </xdr:to>
    <xdr:sp macro="" textlink="">
      <xdr:nvSpPr>
        <xdr:cNvPr id="250" name="楕円 249"/>
        <xdr:cNvSpPr/>
      </xdr:nvSpPr>
      <xdr:spPr>
        <a:xfrm>
          <a:off x="692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26670</xdr:rowOff>
    </xdr:from>
    <xdr:to>
      <xdr:col>41</xdr:col>
      <xdr:colOff>50800</xdr:colOff>
      <xdr:row>62</xdr:row>
      <xdr:rowOff>30480</xdr:rowOff>
    </xdr:to>
    <xdr:cxnSp macro="">
      <xdr:nvCxnSpPr>
        <xdr:cNvPr id="251" name="直線コネクタ 250"/>
        <xdr:cNvCxnSpPr/>
      </xdr:nvCxnSpPr>
      <xdr:spPr>
        <a:xfrm flipV="1">
          <a:off x="6972300" y="1065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3"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4"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5"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95902</xdr:rowOff>
    </xdr:from>
    <xdr:ext cx="469744" cy="259045"/>
    <xdr:sp macro="" textlink="">
      <xdr:nvSpPr>
        <xdr:cNvPr id="256" name="n_1mainValue【体育館・プール】&#10;一人当たり面積"/>
        <xdr:cNvSpPr txBox="1"/>
      </xdr:nvSpPr>
      <xdr:spPr>
        <a:xfrm>
          <a:off x="9391727" y="102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90187</xdr:rowOff>
    </xdr:from>
    <xdr:ext cx="469744" cy="259045"/>
    <xdr:sp macro="" textlink="">
      <xdr:nvSpPr>
        <xdr:cNvPr id="257" name="n_2mainValue【体育館・プール】&#10;一人当たり面積"/>
        <xdr:cNvSpPr txBox="1"/>
      </xdr:nvSpPr>
      <xdr:spPr>
        <a:xfrm>
          <a:off x="8515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93997</xdr:rowOff>
    </xdr:from>
    <xdr:ext cx="469744" cy="259045"/>
    <xdr:sp macro="" textlink="">
      <xdr:nvSpPr>
        <xdr:cNvPr id="258" name="n_3mainValue【体育館・プール】&#10;一人当たり面積"/>
        <xdr:cNvSpPr txBox="1"/>
      </xdr:nvSpPr>
      <xdr:spPr>
        <a:xfrm>
          <a:off x="7626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97807</xdr:rowOff>
    </xdr:from>
    <xdr:ext cx="469744" cy="259045"/>
    <xdr:sp macro="" textlink="">
      <xdr:nvSpPr>
        <xdr:cNvPr id="259" name="n_4mainValue【体育館・プール】&#10;一人当たり面積"/>
        <xdr:cNvSpPr txBox="1"/>
      </xdr:nvSpPr>
      <xdr:spPr>
        <a:xfrm>
          <a:off x="6737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00" name="直線コネクタ 299"/>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1"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2" name="直線コネクタ 3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03"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04" name="直線コネクタ 3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305" name="【市民会館】&#10;有形固定資産減価償却率平均値テキスト"/>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306" name="フローチャート: 判断 305"/>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307" name="フローチャート: 判断 306"/>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99695</xdr:rowOff>
    </xdr:from>
    <xdr:to>
      <xdr:col>15</xdr:col>
      <xdr:colOff>101600</xdr:colOff>
      <xdr:row>104</xdr:row>
      <xdr:rowOff>29845</xdr:rowOff>
    </xdr:to>
    <xdr:sp macro="" textlink="">
      <xdr:nvSpPr>
        <xdr:cNvPr id="308" name="フローチャート: 判断 307"/>
        <xdr:cNvSpPr/>
      </xdr:nvSpPr>
      <xdr:spPr>
        <a:xfrm>
          <a:off x="2857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309" name="フローチャート: 判断 308"/>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310" name="フローチャート: 判断 309"/>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95886</xdr:rowOff>
    </xdr:from>
    <xdr:to>
      <xdr:col>24</xdr:col>
      <xdr:colOff>114300</xdr:colOff>
      <xdr:row>109</xdr:row>
      <xdr:rowOff>26036</xdr:rowOff>
    </xdr:to>
    <xdr:sp macro="" textlink="">
      <xdr:nvSpPr>
        <xdr:cNvPr id="316" name="楕円 315"/>
        <xdr:cNvSpPr/>
      </xdr:nvSpPr>
      <xdr:spPr>
        <a:xfrm>
          <a:off x="45847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10813</xdr:rowOff>
    </xdr:from>
    <xdr:ext cx="405111" cy="259045"/>
    <xdr:sp macro="" textlink="">
      <xdr:nvSpPr>
        <xdr:cNvPr id="317" name="【市民会館】&#10;有形固定資産減価償却率該当値テキスト"/>
        <xdr:cNvSpPr txBox="1"/>
      </xdr:nvSpPr>
      <xdr:spPr>
        <a:xfrm>
          <a:off x="4673600" y="1852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95886</xdr:rowOff>
    </xdr:from>
    <xdr:to>
      <xdr:col>20</xdr:col>
      <xdr:colOff>38100</xdr:colOff>
      <xdr:row>109</xdr:row>
      <xdr:rowOff>26036</xdr:rowOff>
    </xdr:to>
    <xdr:sp macro="" textlink="">
      <xdr:nvSpPr>
        <xdr:cNvPr id="318" name="楕円 317"/>
        <xdr:cNvSpPr/>
      </xdr:nvSpPr>
      <xdr:spPr>
        <a:xfrm>
          <a:off x="3746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146686</xdr:rowOff>
    </xdr:from>
    <xdr:to>
      <xdr:col>24</xdr:col>
      <xdr:colOff>63500</xdr:colOff>
      <xdr:row>108</xdr:row>
      <xdr:rowOff>146686</xdr:rowOff>
    </xdr:to>
    <xdr:cxnSp macro="">
      <xdr:nvCxnSpPr>
        <xdr:cNvPr id="319" name="直線コネクタ 318"/>
        <xdr:cNvCxnSpPr/>
      </xdr:nvCxnSpPr>
      <xdr:spPr>
        <a:xfrm>
          <a:off x="3797300" y="18663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95886</xdr:rowOff>
    </xdr:from>
    <xdr:to>
      <xdr:col>15</xdr:col>
      <xdr:colOff>101600</xdr:colOff>
      <xdr:row>109</xdr:row>
      <xdr:rowOff>26036</xdr:rowOff>
    </xdr:to>
    <xdr:sp macro="" textlink="">
      <xdr:nvSpPr>
        <xdr:cNvPr id="320" name="楕円 319"/>
        <xdr:cNvSpPr/>
      </xdr:nvSpPr>
      <xdr:spPr>
        <a:xfrm>
          <a:off x="2857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146686</xdr:rowOff>
    </xdr:from>
    <xdr:to>
      <xdr:col>19</xdr:col>
      <xdr:colOff>177800</xdr:colOff>
      <xdr:row>108</xdr:row>
      <xdr:rowOff>146686</xdr:rowOff>
    </xdr:to>
    <xdr:cxnSp macro="">
      <xdr:nvCxnSpPr>
        <xdr:cNvPr id="321" name="直線コネクタ 320"/>
        <xdr:cNvCxnSpPr/>
      </xdr:nvCxnSpPr>
      <xdr:spPr>
        <a:xfrm>
          <a:off x="2908300" y="1866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93980</xdr:rowOff>
    </xdr:from>
    <xdr:to>
      <xdr:col>10</xdr:col>
      <xdr:colOff>165100</xdr:colOff>
      <xdr:row>109</xdr:row>
      <xdr:rowOff>24130</xdr:rowOff>
    </xdr:to>
    <xdr:sp macro="" textlink="">
      <xdr:nvSpPr>
        <xdr:cNvPr id="322" name="楕円 321"/>
        <xdr:cNvSpPr/>
      </xdr:nvSpPr>
      <xdr:spPr>
        <a:xfrm>
          <a:off x="1968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144780</xdr:rowOff>
    </xdr:from>
    <xdr:to>
      <xdr:col>15</xdr:col>
      <xdr:colOff>50800</xdr:colOff>
      <xdr:row>108</xdr:row>
      <xdr:rowOff>146686</xdr:rowOff>
    </xdr:to>
    <xdr:cxnSp macro="">
      <xdr:nvCxnSpPr>
        <xdr:cNvPr id="323" name="直線コネクタ 322"/>
        <xdr:cNvCxnSpPr/>
      </xdr:nvCxnSpPr>
      <xdr:spPr>
        <a:xfrm>
          <a:off x="2019300" y="1866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93980</xdr:rowOff>
    </xdr:from>
    <xdr:to>
      <xdr:col>6</xdr:col>
      <xdr:colOff>38100</xdr:colOff>
      <xdr:row>109</xdr:row>
      <xdr:rowOff>24130</xdr:rowOff>
    </xdr:to>
    <xdr:sp macro="" textlink="">
      <xdr:nvSpPr>
        <xdr:cNvPr id="324" name="楕円 323"/>
        <xdr:cNvSpPr/>
      </xdr:nvSpPr>
      <xdr:spPr>
        <a:xfrm>
          <a:off x="1079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144780</xdr:rowOff>
    </xdr:from>
    <xdr:to>
      <xdr:col>10</xdr:col>
      <xdr:colOff>114300</xdr:colOff>
      <xdr:row>108</xdr:row>
      <xdr:rowOff>144780</xdr:rowOff>
    </xdr:to>
    <xdr:cxnSp macro="">
      <xdr:nvCxnSpPr>
        <xdr:cNvPr id="325" name="直線コネクタ 324"/>
        <xdr:cNvCxnSpPr/>
      </xdr:nvCxnSpPr>
      <xdr:spPr>
        <a:xfrm>
          <a:off x="1130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147338</xdr:rowOff>
    </xdr:from>
    <xdr:ext cx="405111" cy="259045"/>
    <xdr:sp macro="" textlink="">
      <xdr:nvSpPr>
        <xdr:cNvPr id="326" name="n_1aveValue【市民会館】&#10;有形固定資産減価償却率"/>
        <xdr:cNvSpPr txBox="1"/>
      </xdr:nvSpPr>
      <xdr:spPr>
        <a:xfrm>
          <a:off x="3582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46372</xdr:rowOff>
    </xdr:from>
    <xdr:ext cx="405111" cy="259045"/>
    <xdr:sp macro="" textlink="">
      <xdr:nvSpPr>
        <xdr:cNvPr id="327" name="n_2aveValue【市民会館】&#10;有形固定資産減価償却率"/>
        <xdr:cNvSpPr txBox="1"/>
      </xdr:nvSpPr>
      <xdr:spPr>
        <a:xfrm>
          <a:off x="2705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macro="" textlink="">
      <xdr:nvSpPr>
        <xdr:cNvPr id="328" name="n_3aveValue【市民会館】&#10;有形固定資産減価償却率"/>
        <xdr:cNvSpPr txBox="1"/>
      </xdr:nvSpPr>
      <xdr:spPr>
        <a:xfrm>
          <a:off x="1816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329" name="n_4aveValue【市民会館】&#10;有形固定資産減価償却率"/>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17163</xdr:rowOff>
    </xdr:from>
    <xdr:ext cx="405111" cy="259045"/>
    <xdr:sp macro="" textlink="">
      <xdr:nvSpPr>
        <xdr:cNvPr id="330" name="n_1mainValue【市民会館】&#10;有形固定資産減価償却率"/>
        <xdr:cNvSpPr txBox="1"/>
      </xdr:nvSpPr>
      <xdr:spPr>
        <a:xfrm>
          <a:off x="35820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17163</xdr:rowOff>
    </xdr:from>
    <xdr:ext cx="405111" cy="259045"/>
    <xdr:sp macro="" textlink="">
      <xdr:nvSpPr>
        <xdr:cNvPr id="331" name="n_2mainValue【市民会館】&#10;有形固定資産減価償却率"/>
        <xdr:cNvSpPr txBox="1"/>
      </xdr:nvSpPr>
      <xdr:spPr>
        <a:xfrm>
          <a:off x="2705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15257</xdr:rowOff>
    </xdr:from>
    <xdr:ext cx="405111" cy="259045"/>
    <xdr:sp macro="" textlink="">
      <xdr:nvSpPr>
        <xdr:cNvPr id="332" name="n_3mainValue【市民会館】&#10;有形固定資産減価償却率"/>
        <xdr:cNvSpPr txBox="1"/>
      </xdr:nvSpPr>
      <xdr:spPr>
        <a:xfrm>
          <a:off x="1816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15257</xdr:rowOff>
    </xdr:from>
    <xdr:ext cx="405111" cy="259045"/>
    <xdr:sp macro="" textlink="">
      <xdr:nvSpPr>
        <xdr:cNvPr id="333" name="n_4mainValue【市民会館】&#10;有形固定資産減価償却率"/>
        <xdr:cNvSpPr txBox="1"/>
      </xdr:nvSpPr>
      <xdr:spPr>
        <a:xfrm>
          <a:off x="927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357" name="直線コネクタ 356"/>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8"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9" name="直線コネクタ 358"/>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360"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361" name="直線コネクタ 360"/>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362" name="【市民会館】&#10;一人当たり面積平均値テキスト"/>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3" name="フローチャート: 判断 362"/>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64" name="フローチャート: 判断 363"/>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65" name="フローチャート: 判断 364"/>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66" name="フローチャート: 判断 3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367" name="フローチャート: 判断 366"/>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373" name="楕円 372"/>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167657</xdr:rowOff>
    </xdr:from>
    <xdr:ext cx="469744" cy="259045"/>
    <xdr:sp macro="" textlink="">
      <xdr:nvSpPr>
        <xdr:cNvPr id="374" name="【市民会館】&#10;一人当たり面積該当値テキスト"/>
        <xdr:cNvSpPr txBox="1"/>
      </xdr:nvSpPr>
      <xdr:spPr>
        <a:xfrm>
          <a:off x="10515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21589</xdr:rowOff>
    </xdr:from>
    <xdr:to>
      <xdr:col>50</xdr:col>
      <xdr:colOff>165100</xdr:colOff>
      <xdr:row>106</xdr:row>
      <xdr:rowOff>123189</xdr:rowOff>
    </xdr:to>
    <xdr:sp macro="" textlink="">
      <xdr:nvSpPr>
        <xdr:cNvPr id="375" name="楕円 374"/>
        <xdr:cNvSpPr/>
      </xdr:nvSpPr>
      <xdr:spPr>
        <a:xfrm>
          <a:off x="9588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72389</xdr:rowOff>
    </xdr:to>
    <xdr:cxnSp macro="">
      <xdr:nvCxnSpPr>
        <xdr:cNvPr id="376" name="直線コネクタ 375"/>
        <xdr:cNvCxnSpPr/>
      </xdr:nvCxnSpPr>
      <xdr:spPr>
        <a:xfrm flipV="1">
          <a:off x="9639300" y="1824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77" name="楕円 376"/>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72389</xdr:rowOff>
    </xdr:from>
    <xdr:to>
      <xdr:col>50</xdr:col>
      <xdr:colOff>114300</xdr:colOff>
      <xdr:row>106</xdr:row>
      <xdr:rowOff>76200</xdr:rowOff>
    </xdr:to>
    <xdr:cxnSp macro="">
      <xdr:nvCxnSpPr>
        <xdr:cNvPr id="378" name="直線コネクタ 377"/>
        <xdr:cNvCxnSpPr/>
      </xdr:nvCxnSpPr>
      <xdr:spPr>
        <a:xfrm flipV="1">
          <a:off x="8750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29211</xdr:rowOff>
    </xdr:from>
    <xdr:to>
      <xdr:col>41</xdr:col>
      <xdr:colOff>101600</xdr:colOff>
      <xdr:row>106</xdr:row>
      <xdr:rowOff>130811</xdr:rowOff>
    </xdr:to>
    <xdr:sp macro="" textlink="">
      <xdr:nvSpPr>
        <xdr:cNvPr id="379" name="楕円 378"/>
        <xdr:cNvSpPr/>
      </xdr:nvSpPr>
      <xdr:spPr>
        <a:xfrm>
          <a:off x="781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80011</xdr:rowOff>
    </xdr:to>
    <xdr:cxnSp macro="">
      <xdr:nvCxnSpPr>
        <xdr:cNvPr id="380" name="直線コネクタ 379"/>
        <xdr:cNvCxnSpPr/>
      </xdr:nvCxnSpPr>
      <xdr:spPr>
        <a:xfrm flipV="1">
          <a:off x="7861300" y="1824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81" name="楕円 380"/>
        <xdr:cNvSpPr/>
      </xdr:nvSpPr>
      <xdr:spPr>
        <a:xfrm>
          <a:off x="692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80011</xdr:rowOff>
    </xdr:from>
    <xdr:to>
      <xdr:col>41</xdr:col>
      <xdr:colOff>50800</xdr:colOff>
      <xdr:row>106</xdr:row>
      <xdr:rowOff>87630</xdr:rowOff>
    </xdr:to>
    <xdr:cxnSp macro="">
      <xdr:nvCxnSpPr>
        <xdr:cNvPr id="382" name="直線コネクタ 381"/>
        <xdr:cNvCxnSpPr/>
      </xdr:nvCxnSpPr>
      <xdr:spPr>
        <a:xfrm flipV="1">
          <a:off x="6972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383" name="n_1ave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384"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385"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386" name="n_4aveValue【市民会館】&#10;一人当たり面積"/>
        <xdr:cNvSpPr txBox="1"/>
      </xdr:nvSpPr>
      <xdr:spPr>
        <a:xfrm>
          <a:off x="6737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114316</xdr:rowOff>
    </xdr:from>
    <xdr:ext cx="469744" cy="259045"/>
    <xdr:sp macro="" textlink="">
      <xdr:nvSpPr>
        <xdr:cNvPr id="387" name="n_1mainValue【市民会館】&#10;一人当たり面積"/>
        <xdr:cNvSpPr txBox="1"/>
      </xdr:nvSpPr>
      <xdr:spPr>
        <a:xfrm>
          <a:off x="9391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388"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121938</xdr:rowOff>
    </xdr:from>
    <xdr:ext cx="469744" cy="259045"/>
    <xdr:sp macro="" textlink="">
      <xdr:nvSpPr>
        <xdr:cNvPr id="389" name="n_3mainValue【市民会館】&#10;一人当たり面積"/>
        <xdr:cNvSpPr txBox="1"/>
      </xdr:nvSpPr>
      <xdr:spPr>
        <a:xfrm>
          <a:off x="7626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390" name="n_4main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5" name="直線コネクタ 414"/>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7" name="直線コネクタ 4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8"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9" name="直線コネクタ 418"/>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0"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1" name="フローチャート: 判断 420"/>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23" name="フローチャート: 判断 42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122555</xdr:rowOff>
    </xdr:from>
    <xdr:to>
      <xdr:col>72</xdr:col>
      <xdr:colOff>38100</xdr:colOff>
      <xdr:row>38</xdr:row>
      <xdr:rowOff>52705</xdr:rowOff>
    </xdr:to>
    <xdr:sp macro="" textlink="">
      <xdr:nvSpPr>
        <xdr:cNvPr id="424" name="フローチャート: 判断 423"/>
        <xdr:cNvSpPr/>
      </xdr:nvSpPr>
      <xdr:spPr>
        <a:xfrm>
          <a:off x="13652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5" name="フローチャート: 判断 424"/>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65405</xdr:rowOff>
    </xdr:from>
    <xdr:to>
      <xdr:col>85</xdr:col>
      <xdr:colOff>177800</xdr:colOff>
      <xdr:row>40</xdr:row>
      <xdr:rowOff>167005</xdr:rowOff>
    </xdr:to>
    <xdr:sp macro="" textlink="">
      <xdr:nvSpPr>
        <xdr:cNvPr id="431" name="楕円 430"/>
        <xdr:cNvSpPr/>
      </xdr:nvSpPr>
      <xdr:spPr>
        <a:xfrm>
          <a:off x="16268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43832</xdr:rowOff>
    </xdr:from>
    <xdr:ext cx="405111" cy="259045"/>
    <xdr:sp macro="" textlink="">
      <xdr:nvSpPr>
        <xdr:cNvPr id="432" name="【一般廃棄物処理施設】&#10;有形固定資産減価償却率該当値テキスト"/>
        <xdr:cNvSpPr txBox="1"/>
      </xdr:nvSpPr>
      <xdr:spPr>
        <a:xfrm>
          <a:off x="16357600"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433" name="楕円 432"/>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116205</xdr:rowOff>
    </xdr:to>
    <xdr:cxnSp macro="">
      <xdr:nvCxnSpPr>
        <xdr:cNvPr id="434" name="直線コネクタ 433"/>
        <xdr:cNvCxnSpPr/>
      </xdr:nvCxnSpPr>
      <xdr:spPr>
        <a:xfrm>
          <a:off x="15481300" y="69627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435" name="楕円 434"/>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104775</xdr:rowOff>
    </xdr:to>
    <xdr:cxnSp macro="">
      <xdr:nvCxnSpPr>
        <xdr:cNvPr id="436" name="直線コネクタ 435"/>
        <xdr:cNvCxnSpPr/>
      </xdr:nvCxnSpPr>
      <xdr:spPr>
        <a:xfrm>
          <a:off x="14592300" y="6941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437" name="楕円 436"/>
        <xdr:cNvSpPr/>
      </xdr:nvSpPr>
      <xdr:spPr>
        <a:xfrm>
          <a:off x="1365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40</xdr:row>
      <xdr:rowOff>83820</xdr:rowOff>
    </xdr:to>
    <xdr:cxnSp macro="">
      <xdr:nvCxnSpPr>
        <xdr:cNvPr id="438" name="直線コネクタ 437"/>
        <xdr:cNvCxnSpPr/>
      </xdr:nvCxnSpPr>
      <xdr:spPr>
        <a:xfrm>
          <a:off x="13703300" y="68465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xdr:rowOff>
    </xdr:from>
    <xdr:to>
      <xdr:col>67</xdr:col>
      <xdr:colOff>101600</xdr:colOff>
      <xdr:row>39</xdr:row>
      <xdr:rowOff>113665</xdr:rowOff>
    </xdr:to>
    <xdr:sp macro="" textlink="">
      <xdr:nvSpPr>
        <xdr:cNvPr id="439" name="楕円 438"/>
        <xdr:cNvSpPr/>
      </xdr:nvSpPr>
      <xdr:spPr>
        <a:xfrm>
          <a:off x="12763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62865</xdr:rowOff>
    </xdr:from>
    <xdr:to>
      <xdr:col>71</xdr:col>
      <xdr:colOff>177800</xdr:colOff>
      <xdr:row>39</xdr:row>
      <xdr:rowOff>160020</xdr:rowOff>
    </xdr:to>
    <xdr:cxnSp macro="">
      <xdr:nvCxnSpPr>
        <xdr:cNvPr id="440" name="直線コネクタ 439"/>
        <xdr:cNvCxnSpPr/>
      </xdr:nvCxnSpPr>
      <xdr:spPr>
        <a:xfrm>
          <a:off x="12814300" y="67494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1"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42"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69232</xdr:rowOff>
    </xdr:from>
    <xdr:ext cx="405111" cy="259045"/>
    <xdr:sp macro="" textlink="">
      <xdr:nvSpPr>
        <xdr:cNvPr id="443" name="n_3aveValue【一般廃棄物処理施設】&#10;有形固定資産減価償却率"/>
        <xdr:cNvSpPr txBox="1"/>
      </xdr:nvSpPr>
      <xdr:spPr>
        <a:xfrm>
          <a:off x="13500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4" name="n_4aveValue【一般廃棄物処理施設】&#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445" name="n_1mainValue【一般廃棄物処理施設】&#10;有形固定資産減価償却率"/>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446" name="n_2mainValue【一般廃棄物処理施設】&#10;有形固定資産減価償却率"/>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447" name="n_3mainValue【一般廃棄物処理施設】&#10;有形固定資産減価償却率"/>
        <xdr:cNvSpPr txBox="1"/>
      </xdr:nvSpPr>
      <xdr:spPr>
        <a:xfrm>
          <a:off x="13500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104792</xdr:rowOff>
    </xdr:from>
    <xdr:ext cx="405111" cy="259045"/>
    <xdr:sp macro="" textlink="">
      <xdr:nvSpPr>
        <xdr:cNvPr id="448" name="n_4mainValue【一般廃棄物処理施設】&#10;有形固定資産減価償却率"/>
        <xdr:cNvSpPr txBox="1"/>
      </xdr:nvSpPr>
      <xdr:spPr>
        <a:xfrm>
          <a:off x="12611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9" name="直線コネクタ 45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0" name="テキスト ボックス 45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3" name="直線コネクタ 46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4" name="テキスト ボックス 46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68" name="直線コネクタ 467"/>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69" name="【一般廃棄物処理施設】&#10;一人当たり有形固定資産（償却資産）額最小値テキスト"/>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70" name="直線コネクタ 469"/>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71" name="【一般廃棄物処理施設】&#10;一人当たり有形固定資産（償却資産）額最大値テキスト"/>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72" name="直線コネクタ 471"/>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473" name="【一般廃棄物処理施設】&#10;一人当たり有形固定資産（償却資産）額平均値テキスト"/>
        <xdr:cNvSpPr txBox="1"/>
      </xdr:nvSpPr>
      <xdr:spPr>
        <a:xfrm>
          <a:off x="22199600" y="64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74" name="フローチャート: 判断 473"/>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75" name="フローチャート: 判断 474"/>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41253</xdr:rowOff>
    </xdr:from>
    <xdr:to>
      <xdr:col>107</xdr:col>
      <xdr:colOff>101600</xdr:colOff>
      <xdr:row>38</xdr:row>
      <xdr:rowOff>142853</xdr:rowOff>
    </xdr:to>
    <xdr:sp macro="" textlink="">
      <xdr:nvSpPr>
        <xdr:cNvPr id="476" name="フローチャート: 判断 475"/>
        <xdr:cNvSpPr/>
      </xdr:nvSpPr>
      <xdr:spPr>
        <a:xfrm>
          <a:off x="20383500" y="65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70600</xdr:rowOff>
    </xdr:from>
    <xdr:to>
      <xdr:col>102</xdr:col>
      <xdr:colOff>165100</xdr:colOff>
      <xdr:row>39</xdr:row>
      <xdr:rowOff>750</xdr:rowOff>
    </xdr:to>
    <xdr:sp macro="" textlink="">
      <xdr:nvSpPr>
        <xdr:cNvPr id="477" name="フローチャート: 判断 476"/>
        <xdr:cNvSpPr/>
      </xdr:nvSpPr>
      <xdr:spPr>
        <a:xfrm>
          <a:off x="19494500" y="6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75520</xdr:rowOff>
    </xdr:from>
    <xdr:to>
      <xdr:col>98</xdr:col>
      <xdr:colOff>38100</xdr:colOff>
      <xdr:row>39</xdr:row>
      <xdr:rowOff>5670</xdr:rowOff>
    </xdr:to>
    <xdr:sp macro="" textlink="">
      <xdr:nvSpPr>
        <xdr:cNvPr id="478" name="フローチャート: 判断 477"/>
        <xdr:cNvSpPr/>
      </xdr:nvSpPr>
      <xdr:spPr>
        <a:xfrm>
          <a:off x="18605500" y="65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23320</xdr:rowOff>
    </xdr:from>
    <xdr:to>
      <xdr:col>116</xdr:col>
      <xdr:colOff>114300</xdr:colOff>
      <xdr:row>36</xdr:row>
      <xdr:rowOff>124920</xdr:rowOff>
    </xdr:to>
    <xdr:sp macro="" textlink="">
      <xdr:nvSpPr>
        <xdr:cNvPr id="484" name="楕円 483"/>
        <xdr:cNvSpPr/>
      </xdr:nvSpPr>
      <xdr:spPr>
        <a:xfrm>
          <a:off x="22110700" y="61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46197</xdr:rowOff>
    </xdr:from>
    <xdr:ext cx="599010" cy="259045"/>
    <xdr:sp macro="" textlink="">
      <xdr:nvSpPr>
        <xdr:cNvPr id="485" name="【一般廃棄物処理施設】&#10;一人当たり有形固定資産（償却資産）額該当値テキスト"/>
        <xdr:cNvSpPr txBox="1"/>
      </xdr:nvSpPr>
      <xdr:spPr>
        <a:xfrm>
          <a:off x="22199600" y="604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46557</xdr:rowOff>
    </xdr:from>
    <xdr:to>
      <xdr:col>112</xdr:col>
      <xdr:colOff>38100</xdr:colOff>
      <xdr:row>36</xdr:row>
      <xdr:rowOff>148157</xdr:rowOff>
    </xdr:to>
    <xdr:sp macro="" textlink="">
      <xdr:nvSpPr>
        <xdr:cNvPr id="486" name="楕円 485"/>
        <xdr:cNvSpPr/>
      </xdr:nvSpPr>
      <xdr:spPr>
        <a:xfrm>
          <a:off x="21272500" y="62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74120</xdr:rowOff>
    </xdr:from>
    <xdr:to>
      <xdr:col>116</xdr:col>
      <xdr:colOff>63500</xdr:colOff>
      <xdr:row>36</xdr:row>
      <xdr:rowOff>97357</xdr:rowOff>
    </xdr:to>
    <xdr:cxnSp macro="">
      <xdr:nvCxnSpPr>
        <xdr:cNvPr id="487" name="直線コネクタ 486"/>
        <xdr:cNvCxnSpPr/>
      </xdr:nvCxnSpPr>
      <xdr:spPr>
        <a:xfrm flipV="1">
          <a:off x="21323300" y="6246320"/>
          <a:ext cx="838200" cy="2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66959</xdr:rowOff>
    </xdr:from>
    <xdr:to>
      <xdr:col>107</xdr:col>
      <xdr:colOff>101600</xdr:colOff>
      <xdr:row>36</xdr:row>
      <xdr:rowOff>168559</xdr:rowOff>
    </xdr:to>
    <xdr:sp macro="" textlink="">
      <xdr:nvSpPr>
        <xdr:cNvPr id="488" name="楕円 487"/>
        <xdr:cNvSpPr/>
      </xdr:nvSpPr>
      <xdr:spPr>
        <a:xfrm>
          <a:off x="20383500" y="62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97357</xdr:rowOff>
    </xdr:from>
    <xdr:to>
      <xdr:col>111</xdr:col>
      <xdr:colOff>177800</xdr:colOff>
      <xdr:row>36</xdr:row>
      <xdr:rowOff>117759</xdr:rowOff>
    </xdr:to>
    <xdr:cxnSp macro="">
      <xdr:nvCxnSpPr>
        <xdr:cNvPr id="489" name="直線コネクタ 488"/>
        <xdr:cNvCxnSpPr/>
      </xdr:nvCxnSpPr>
      <xdr:spPr>
        <a:xfrm flipV="1">
          <a:off x="20434300" y="6269557"/>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85248</xdr:rowOff>
    </xdr:from>
    <xdr:to>
      <xdr:col>102</xdr:col>
      <xdr:colOff>165100</xdr:colOff>
      <xdr:row>37</xdr:row>
      <xdr:rowOff>15398</xdr:rowOff>
    </xdr:to>
    <xdr:sp macro="" textlink="">
      <xdr:nvSpPr>
        <xdr:cNvPr id="490" name="楕円 489"/>
        <xdr:cNvSpPr/>
      </xdr:nvSpPr>
      <xdr:spPr>
        <a:xfrm>
          <a:off x="19494500" y="6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117759</xdr:rowOff>
    </xdr:from>
    <xdr:to>
      <xdr:col>107</xdr:col>
      <xdr:colOff>50800</xdr:colOff>
      <xdr:row>36</xdr:row>
      <xdr:rowOff>136048</xdr:rowOff>
    </xdr:to>
    <xdr:cxnSp macro="">
      <xdr:nvCxnSpPr>
        <xdr:cNvPr id="491" name="直線コネクタ 490"/>
        <xdr:cNvCxnSpPr/>
      </xdr:nvCxnSpPr>
      <xdr:spPr>
        <a:xfrm flipV="1">
          <a:off x="19545300" y="628995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155451</xdr:rowOff>
    </xdr:from>
    <xdr:to>
      <xdr:col>98</xdr:col>
      <xdr:colOff>38100</xdr:colOff>
      <xdr:row>37</xdr:row>
      <xdr:rowOff>85601</xdr:rowOff>
    </xdr:to>
    <xdr:sp macro="" textlink="">
      <xdr:nvSpPr>
        <xdr:cNvPr id="492" name="楕円 491"/>
        <xdr:cNvSpPr/>
      </xdr:nvSpPr>
      <xdr:spPr>
        <a:xfrm>
          <a:off x="18605500" y="63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136048</xdr:rowOff>
    </xdr:from>
    <xdr:to>
      <xdr:col>102</xdr:col>
      <xdr:colOff>114300</xdr:colOff>
      <xdr:row>37</xdr:row>
      <xdr:rowOff>34801</xdr:rowOff>
    </xdr:to>
    <xdr:cxnSp macro="">
      <xdr:nvCxnSpPr>
        <xdr:cNvPr id="493" name="直線コネクタ 492"/>
        <xdr:cNvCxnSpPr/>
      </xdr:nvCxnSpPr>
      <xdr:spPr>
        <a:xfrm flipV="1">
          <a:off x="18656300" y="6308248"/>
          <a:ext cx="889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494" name="n_1aveValue【一般廃棄物処理施設】&#10;一人当たり有形固定資産（償却資産）額"/>
        <xdr:cNvSpPr txBox="1"/>
      </xdr:nvSpPr>
      <xdr:spPr>
        <a:xfrm>
          <a:off x="210434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133980</xdr:rowOff>
    </xdr:from>
    <xdr:ext cx="534377" cy="259045"/>
    <xdr:sp macro="" textlink="">
      <xdr:nvSpPr>
        <xdr:cNvPr id="495" name="n_2aveValue【一般廃棄物処理施設】&#10;一人当たり有形固定資産（償却資産）額"/>
        <xdr:cNvSpPr txBox="1"/>
      </xdr:nvSpPr>
      <xdr:spPr>
        <a:xfrm>
          <a:off x="20167111" y="66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163327</xdr:rowOff>
    </xdr:from>
    <xdr:ext cx="534377" cy="259045"/>
    <xdr:sp macro="" textlink="">
      <xdr:nvSpPr>
        <xdr:cNvPr id="496" name="n_3aveValue【一般廃棄物処理施設】&#10;一人当たり有形固定資産（償却資産）額"/>
        <xdr:cNvSpPr txBox="1"/>
      </xdr:nvSpPr>
      <xdr:spPr>
        <a:xfrm>
          <a:off x="19278111" y="66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168247</xdr:rowOff>
    </xdr:from>
    <xdr:ext cx="534377" cy="259045"/>
    <xdr:sp macro="" textlink="">
      <xdr:nvSpPr>
        <xdr:cNvPr id="497" name="n_4aveValue【一般廃棄物処理施設】&#10;一人当たり有形固定資産（償却資産）額"/>
        <xdr:cNvSpPr txBox="1"/>
      </xdr:nvSpPr>
      <xdr:spPr>
        <a:xfrm>
          <a:off x="18389111" y="66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164684</xdr:rowOff>
    </xdr:from>
    <xdr:ext cx="599010" cy="259045"/>
    <xdr:sp macro="" textlink="">
      <xdr:nvSpPr>
        <xdr:cNvPr id="498" name="n_1mainValue【一般廃棄物処理施設】&#10;一人当たり有形固定資産（償却資産）額"/>
        <xdr:cNvSpPr txBox="1"/>
      </xdr:nvSpPr>
      <xdr:spPr>
        <a:xfrm>
          <a:off x="21011095" y="59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13636</xdr:rowOff>
    </xdr:from>
    <xdr:ext cx="599010" cy="259045"/>
    <xdr:sp macro="" textlink="">
      <xdr:nvSpPr>
        <xdr:cNvPr id="499" name="n_2mainValue【一般廃棄物処理施設】&#10;一人当たり有形固定資産（償却資産）額"/>
        <xdr:cNvSpPr txBox="1"/>
      </xdr:nvSpPr>
      <xdr:spPr>
        <a:xfrm>
          <a:off x="20134795" y="601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31925</xdr:rowOff>
    </xdr:from>
    <xdr:ext cx="599010" cy="259045"/>
    <xdr:sp macro="" textlink="">
      <xdr:nvSpPr>
        <xdr:cNvPr id="500" name="n_3mainValue【一般廃棄物処理施設】&#10;一人当たり有形固定資産（償却資産）額"/>
        <xdr:cNvSpPr txBox="1"/>
      </xdr:nvSpPr>
      <xdr:spPr>
        <a:xfrm>
          <a:off x="19245795" y="60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102128</xdr:rowOff>
    </xdr:from>
    <xdr:ext cx="599010" cy="259045"/>
    <xdr:sp macro="" textlink="">
      <xdr:nvSpPr>
        <xdr:cNvPr id="501" name="n_4mainValue【一般廃棄物処理施設】&#10;一人当たり有形固定資産（償却資産）額"/>
        <xdr:cNvSpPr txBox="1"/>
      </xdr:nvSpPr>
      <xdr:spPr>
        <a:xfrm>
          <a:off x="18356795" y="61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6" name="直線コネクタ 525"/>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29"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0" name="直線コネクタ 529"/>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1"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2" name="フローチャート: 判断 53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3" name="フローチャート: 判断 53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34" name="フローチャート: 判断 53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88265</xdr:rowOff>
    </xdr:from>
    <xdr:to>
      <xdr:col>72</xdr:col>
      <xdr:colOff>38100</xdr:colOff>
      <xdr:row>59</xdr:row>
      <xdr:rowOff>18415</xdr:rowOff>
    </xdr:to>
    <xdr:sp macro="" textlink="">
      <xdr:nvSpPr>
        <xdr:cNvPr id="535" name="フローチャート: 判断 534"/>
        <xdr:cNvSpPr/>
      </xdr:nvSpPr>
      <xdr:spPr>
        <a:xfrm>
          <a:off x="13652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536" name="フローチャート: 判断 535"/>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542" name="楕円 541"/>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543" name="【保健センター・保健所】&#10;有形固定資産減価償却率該当値テキスト"/>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44" name="楕円 543"/>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146685</xdr:rowOff>
    </xdr:to>
    <xdr:cxnSp macro="">
      <xdr:nvCxnSpPr>
        <xdr:cNvPr id="545" name="直線コネクタ 544"/>
        <xdr:cNvCxnSpPr/>
      </xdr:nvCxnSpPr>
      <xdr:spPr>
        <a:xfrm>
          <a:off x="15481300" y="999553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46" name="楕円 545"/>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51435</xdr:rowOff>
    </xdr:to>
    <xdr:cxnSp macro="">
      <xdr:nvCxnSpPr>
        <xdr:cNvPr id="547" name="直線コネクタ 546"/>
        <xdr:cNvCxnSpPr/>
      </xdr:nvCxnSpPr>
      <xdr:spPr>
        <a:xfrm>
          <a:off x="14592300" y="98983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153035</xdr:rowOff>
    </xdr:from>
    <xdr:to>
      <xdr:col>72</xdr:col>
      <xdr:colOff>38100</xdr:colOff>
      <xdr:row>57</xdr:row>
      <xdr:rowOff>83185</xdr:rowOff>
    </xdr:to>
    <xdr:sp macro="" textlink="">
      <xdr:nvSpPr>
        <xdr:cNvPr id="548" name="楕円 547"/>
        <xdr:cNvSpPr/>
      </xdr:nvSpPr>
      <xdr:spPr>
        <a:xfrm>
          <a:off x="13652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32385</xdr:rowOff>
    </xdr:from>
    <xdr:to>
      <xdr:col>76</xdr:col>
      <xdr:colOff>114300</xdr:colOff>
      <xdr:row>57</xdr:row>
      <xdr:rowOff>125730</xdr:rowOff>
    </xdr:to>
    <xdr:cxnSp macro="">
      <xdr:nvCxnSpPr>
        <xdr:cNvPr id="549" name="直線コネクタ 548"/>
        <xdr:cNvCxnSpPr/>
      </xdr:nvCxnSpPr>
      <xdr:spPr>
        <a:xfrm>
          <a:off x="13703300" y="980503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59690</xdr:rowOff>
    </xdr:from>
    <xdr:to>
      <xdr:col>67</xdr:col>
      <xdr:colOff>101600</xdr:colOff>
      <xdr:row>56</xdr:row>
      <xdr:rowOff>161290</xdr:rowOff>
    </xdr:to>
    <xdr:sp macro="" textlink="">
      <xdr:nvSpPr>
        <xdr:cNvPr id="550" name="楕円 549"/>
        <xdr:cNvSpPr/>
      </xdr:nvSpPr>
      <xdr:spPr>
        <a:xfrm>
          <a:off x="12763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110490</xdr:rowOff>
    </xdr:from>
    <xdr:to>
      <xdr:col>71</xdr:col>
      <xdr:colOff>177800</xdr:colOff>
      <xdr:row>57</xdr:row>
      <xdr:rowOff>32385</xdr:rowOff>
    </xdr:to>
    <xdr:cxnSp macro="">
      <xdr:nvCxnSpPr>
        <xdr:cNvPr id="551" name="直線コネクタ 550"/>
        <xdr:cNvCxnSpPr/>
      </xdr:nvCxnSpPr>
      <xdr:spPr>
        <a:xfrm>
          <a:off x="12814300" y="971169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52" name="n_1aveValue【保健センター・保健所】&#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53" name="n_2aveValue【保健センター・保健所】&#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9542</xdr:rowOff>
    </xdr:from>
    <xdr:ext cx="405111" cy="259045"/>
    <xdr:sp macro="" textlink="">
      <xdr:nvSpPr>
        <xdr:cNvPr id="554" name="n_3aveValue【保健センター・保健所】&#10;有形固定資産減価償却率"/>
        <xdr:cNvSpPr txBox="1"/>
      </xdr:nvSpPr>
      <xdr:spPr>
        <a:xfrm>
          <a:off x="13500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154322</xdr:rowOff>
    </xdr:from>
    <xdr:ext cx="405111" cy="259045"/>
    <xdr:sp macro="" textlink="">
      <xdr:nvSpPr>
        <xdr:cNvPr id="555" name="n_4aveValue【保健センター・保健所】&#10;有形固定資産減価償却率"/>
        <xdr:cNvSpPr txBox="1"/>
      </xdr:nvSpPr>
      <xdr:spPr>
        <a:xfrm>
          <a:off x="12611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556" name="n_1mainValue【保健センター・保健所】&#10;有形固定資産減価償却率"/>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57" name="n_2mainValue【保健センター・保健所】&#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99712</xdr:rowOff>
    </xdr:from>
    <xdr:ext cx="405111" cy="259045"/>
    <xdr:sp macro="" textlink="">
      <xdr:nvSpPr>
        <xdr:cNvPr id="558" name="n_3mainValue【保健センター・保健所】&#10;有形固定資産減価償却率"/>
        <xdr:cNvSpPr txBox="1"/>
      </xdr:nvSpPr>
      <xdr:spPr>
        <a:xfrm>
          <a:off x="13500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6367</xdr:rowOff>
    </xdr:from>
    <xdr:ext cx="405111" cy="259045"/>
    <xdr:sp macro="" textlink="">
      <xdr:nvSpPr>
        <xdr:cNvPr id="559" name="n_4mainValue【保健センター・保健所】&#10;有形固定資産減価償却率"/>
        <xdr:cNvSpPr txBox="1"/>
      </xdr:nvSpPr>
      <xdr:spPr>
        <a:xfrm>
          <a:off x="12611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1" name="直線コネクタ 580"/>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3" name="直線コネクタ 58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4"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5" name="直線コネクタ 584"/>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6"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7" name="フローチャート: 判断 586"/>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88" name="フローチャート: 判断 587"/>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22352</xdr:rowOff>
    </xdr:from>
    <xdr:to>
      <xdr:col>107</xdr:col>
      <xdr:colOff>101600</xdr:colOff>
      <xdr:row>62</xdr:row>
      <xdr:rowOff>123952</xdr:rowOff>
    </xdr:to>
    <xdr:sp macro="" textlink="">
      <xdr:nvSpPr>
        <xdr:cNvPr id="589" name="フローチャート: 判断 588"/>
        <xdr:cNvSpPr/>
      </xdr:nvSpPr>
      <xdr:spPr>
        <a:xfrm>
          <a:off x="20383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590" name="フローチャート: 判断 589"/>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591" name="フローチャート: 判断 590"/>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597" name="楕円 596"/>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598"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599" name="楕円 598"/>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00" name="直線コネクタ 599"/>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01" name="楕円 600"/>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89154</xdr:rowOff>
    </xdr:to>
    <xdr:cxnSp macro="">
      <xdr:nvCxnSpPr>
        <xdr:cNvPr id="602" name="直線コネクタ 601"/>
        <xdr:cNvCxnSpPr/>
      </xdr:nvCxnSpPr>
      <xdr:spPr>
        <a:xfrm flipV="1">
          <a:off x="20434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603" name="楕円 602"/>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89154</xdr:rowOff>
    </xdr:to>
    <xdr:cxnSp macro="">
      <xdr:nvCxnSpPr>
        <xdr:cNvPr id="604" name="直線コネクタ 603"/>
        <xdr:cNvCxnSpPr/>
      </xdr:nvCxnSpPr>
      <xdr:spPr>
        <a:xfrm>
          <a:off x="19545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605" name="楕円 604"/>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606" name="直線コネクタ 605"/>
        <xdr:cNvCxnSpPr/>
      </xdr:nvCxnSpPr>
      <xdr:spPr>
        <a:xfrm>
          <a:off x="18656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7"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140479</xdr:rowOff>
    </xdr:from>
    <xdr:ext cx="469744" cy="259045"/>
    <xdr:sp macro="" textlink="">
      <xdr:nvSpPr>
        <xdr:cNvPr id="608" name="n_2aveValue【保健センター・保健所】&#10;一人当たり面積"/>
        <xdr:cNvSpPr txBox="1"/>
      </xdr:nvSpPr>
      <xdr:spPr>
        <a:xfrm>
          <a:off x="201994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609" name="n_3ave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610" name="n_4aveValue【保健センター・保健所】&#10;一人当たり面積"/>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11"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612"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613"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614"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39" name="直線コネクタ 638"/>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0"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1" name="直線コネクタ 640"/>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2"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3" name="直線コネクタ 642"/>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4"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5" name="フローチャート: 判断 644"/>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6" name="フローチャート: 判断 645"/>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47" name="フローチャート: 判断 64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48" name="フローチャート: 判断 647"/>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49" name="フローチャート: 判断 648"/>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655" name="楕円 654"/>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macro="" textlink="">
      <xdr:nvSpPr>
        <xdr:cNvPr id="656" name="【消防施設】&#10;有形固定資産減価償却率該当値テキスト"/>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657" name="楕円 656"/>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142875</xdr:rowOff>
    </xdr:from>
    <xdr:to>
      <xdr:col>85</xdr:col>
      <xdr:colOff>127000</xdr:colOff>
      <xdr:row>80</xdr:row>
      <xdr:rowOff>19050</xdr:rowOff>
    </xdr:to>
    <xdr:cxnSp macro="">
      <xdr:nvCxnSpPr>
        <xdr:cNvPr id="658" name="直線コネクタ 657"/>
        <xdr:cNvCxnSpPr/>
      </xdr:nvCxnSpPr>
      <xdr:spPr>
        <a:xfrm>
          <a:off x="15481300" y="13687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38736</xdr:rowOff>
    </xdr:from>
    <xdr:to>
      <xdr:col>76</xdr:col>
      <xdr:colOff>165100</xdr:colOff>
      <xdr:row>79</xdr:row>
      <xdr:rowOff>140336</xdr:rowOff>
    </xdr:to>
    <xdr:sp macro="" textlink="">
      <xdr:nvSpPr>
        <xdr:cNvPr id="659" name="楕円 658"/>
        <xdr:cNvSpPr/>
      </xdr:nvSpPr>
      <xdr:spPr>
        <a:xfrm>
          <a:off x="14541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142875</xdr:rowOff>
    </xdr:to>
    <xdr:cxnSp macro="">
      <xdr:nvCxnSpPr>
        <xdr:cNvPr id="660" name="直線コネクタ 659"/>
        <xdr:cNvCxnSpPr/>
      </xdr:nvCxnSpPr>
      <xdr:spPr>
        <a:xfrm>
          <a:off x="14592300" y="136340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154939</xdr:rowOff>
    </xdr:from>
    <xdr:to>
      <xdr:col>72</xdr:col>
      <xdr:colOff>38100</xdr:colOff>
      <xdr:row>79</xdr:row>
      <xdr:rowOff>85089</xdr:rowOff>
    </xdr:to>
    <xdr:sp macro="" textlink="">
      <xdr:nvSpPr>
        <xdr:cNvPr id="661" name="楕円 660"/>
        <xdr:cNvSpPr/>
      </xdr:nvSpPr>
      <xdr:spPr>
        <a:xfrm>
          <a:off x="13652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34289</xdr:rowOff>
    </xdr:from>
    <xdr:to>
      <xdr:col>76</xdr:col>
      <xdr:colOff>114300</xdr:colOff>
      <xdr:row>79</xdr:row>
      <xdr:rowOff>89536</xdr:rowOff>
    </xdr:to>
    <xdr:cxnSp macro="">
      <xdr:nvCxnSpPr>
        <xdr:cNvPr id="662" name="直線コネクタ 661"/>
        <xdr:cNvCxnSpPr/>
      </xdr:nvCxnSpPr>
      <xdr:spPr>
        <a:xfrm>
          <a:off x="13703300" y="135788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663" name="楕円 662"/>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34289</xdr:rowOff>
    </xdr:to>
    <xdr:cxnSp macro="">
      <xdr:nvCxnSpPr>
        <xdr:cNvPr id="664" name="直線コネクタ 663"/>
        <xdr:cNvCxnSpPr/>
      </xdr:nvCxnSpPr>
      <xdr:spPr>
        <a:xfrm>
          <a:off x="12814300" y="13540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66"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667" name="n_3aveValue【消防施設】&#10;有形固定資産減価償却率"/>
        <xdr:cNvSpPr txBox="1"/>
      </xdr:nvSpPr>
      <xdr:spPr>
        <a:xfrm>
          <a:off x="13500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668" name="n_4aveValue【消防施設】&#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669" name="n_1mainValue【消防施設】&#10;有形固定資産減価償却率"/>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156863</xdr:rowOff>
    </xdr:from>
    <xdr:ext cx="405111" cy="259045"/>
    <xdr:sp macro="" textlink="">
      <xdr:nvSpPr>
        <xdr:cNvPr id="670" name="n_2mainValue【消防施設】&#10;有形固定資産減価償却率"/>
        <xdr:cNvSpPr txBox="1"/>
      </xdr:nvSpPr>
      <xdr:spPr>
        <a:xfrm>
          <a:off x="14389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101616</xdr:rowOff>
    </xdr:from>
    <xdr:ext cx="405111" cy="259045"/>
    <xdr:sp macro="" textlink="">
      <xdr:nvSpPr>
        <xdr:cNvPr id="671" name="n_3mainValue【消防施設】&#10;有形固定資産減価償却率"/>
        <xdr:cNvSpPr txBox="1"/>
      </xdr:nvSpPr>
      <xdr:spPr>
        <a:xfrm>
          <a:off x="13500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72" name="n_4mainValue【消防施設】&#10;有形固定資産減価償却率"/>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4" name="直線コネクタ 693"/>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5"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6" name="直線コネクタ 695"/>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7"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98" name="直線コネクタ 697"/>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99" name="【消防施設】&#10;一人当たり面積平均値テキスト"/>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0" name="フローチャート: 判断 69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1" name="フローチャート: 判断 700"/>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02" name="フローチャート: 判断 701"/>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3" name="フローチャート: 判断 70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4" name="フローチャート: 判断 703"/>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110744</xdr:rowOff>
    </xdr:from>
    <xdr:to>
      <xdr:col>116</xdr:col>
      <xdr:colOff>114300</xdr:colOff>
      <xdr:row>83</xdr:row>
      <xdr:rowOff>40894</xdr:rowOff>
    </xdr:to>
    <xdr:sp macro="" textlink="">
      <xdr:nvSpPr>
        <xdr:cNvPr id="710" name="楕円 709"/>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133621</xdr:rowOff>
    </xdr:from>
    <xdr:ext cx="469744" cy="259045"/>
    <xdr:sp macro="" textlink="">
      <xdr:nvSpPr>
        <xdr:cNvPr id="711" name="【消防施設】&#10;一人当たり面積該当値テキスト"/>
        <xdr:cNvSpPr txBox="1"/>
      </xdr:nvSpPr>
      <xdr:spPr>
        <a:xfrm>
          <a:off x="22199600"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115315</xdr:rowOff>
    </xdr:from>
    <xdr:to>
      <xdr:col>112</xdr:col>
      <xdr:colOff>38100</xdr:colOff>
      <xdr:row>83</xdr:row>
      <xdr:rowOff>45465</xdr:rowOff>
    </xdr:to>
    <xdr:sp macro="" textlink="">
      <xdr:nvSpPr>
        <xdr:cNvPr id="712" name="楕円 711"/>
        <xdr:cNvSpPr/>
      </xdr:nvSpPr>
      <xdr:spPr>
        <a:xfrm>
          <a:off x="21272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161544</xdr:rowOff>
    </xdr:from>
    <xdr:to>
      <xdr:col>116</xdr:col>
      <xdr:colOff>63500</xdr:colOff>
      <xdr:row>82</xdr:row>
      <xdr:rowOff>166115</xdr:rowOff>
    </xdr:to>
    <xdr:cxnSp macro="">
      <xdr:nvCxnSpPr>
        <xdr:cNvPr id="713" name="直線コネクタ 712"/>
        <xdr:cNvCxnSpPr/>
      </xdr:nvCxnSpPr>
      <xdr:spPr>
        <a:xfrm flipV="1">
          <a:off x="21323300" y="142204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119887</xdr:rowOff>
    </xdr:from>
    <xdr:to>
      <xdr:col>107</xdr:col>
      <xdr:colOff>101600</xdr:colOff>
      <xdr:row>83</xdr:row>
      <xdr:rowOff>50037</xdr:rowOff>
    </xdr:to>
    <xdr:sp macro="" textlink="">
      <xdr:nvSpPr>
        <xdr:cNvPr id="714" name="楕円 713"/>
        <xdr:cNvSpPr/>
      </xdr:nvSpPr>
      <xdr:spPr>
        <a:xfrm>
          <a:off x="20383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166115</xdr:rowOff>
    </xdr:from>
    <xdr:to>
      <xdr:col>111</xdr:col>
      <xdr:colOff>177800</xdr:colOff>
      <xdr:row>82</xdr:row>
      <xdr:rowOff>170687</xdr:rowOff>
    </xdr:to>
    <xdr:cxnSp macro="">
      <xdr:nvCxnSpPr>
        <xdr:cNvPr id="715" name="直線コネクタ 714"/>
        <xdr:cNvCxnSpPr/>
      </xdr:nvCxnSpPr>
      <xdr:spPr>
        <a:xfrm flipV="1">
          <a:off x="20434300" y="14225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138176</xdr:rowOff>
    </xdr:from>
    <xdr:to>
      <xdr:col>102</xdr:col>
      <xdr:colOff>165100</xdr:colOff>
      <xdr:row>83</xdr:row>
      <xdr:rowOff>68326</xdr:rowOff>
    </xdr:to>
    <xdr:sp macro="" textlink="">
      <xdr:nvSpPr>
        <xdr:cNvPr id="716" name="楕円 715"/>
        <xdr:cNvSpPr/>
      </xdr:nvSpPr>
      <xdr:spPr>
        <a:xfrm>
          <a:off x="19494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170687</xdr:rowOff>
    </xdr:from>
    <xdr:to>
      <xdr:col>107</xdr:col>
      <xdr:colOff>50800</xdr:colOff>
      <xdr:row>83</xdr:row>
      <xdr:rowOff>17526</xdr:rowOff>
    </xdr:to>
    <xdr:cxnSp macro="">
      <xdr:nvCxnSpPr>
        <xdr:cNvPr id="717" name="直線コネクタ 716"/>
        <xdr:cNvCxnSpPr/>
      </xdr:nvCxnSpPr>
      <xdr:spPr>
        <a:xfrm flipV="1">
          <a:off x="19545300" y="142295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129032</xdr:rowOff>
    </xdr:from>
    <xdr:to>
      <xdr:col>98</xdr:col>
      <xdr:colOff>38100</xdr:colOff>
      <xdr:row>83</xdr:row>
      <xdr:rowOff>59182</xdr:rowOff>
    </xdr:to>
    <xdr:sp macro="" textlink="">
      <xdr:nvSpPr>
        <xdr:cNvPr id="718" name="楕円 717"/>
        <xdr:cNvSpPr/>
      </xdr:nvSpPr>
      <xdr:spPr>
        <a:xfrm>
          <a:off x="18605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8382</xdr:rowOff>
    </xdr:from>
    <xdr:to>
      <xdr:col>102</xdr:col>
      <xdr:colOff>114300</xdr:colOff>
      <xdr:row>83</xdr:row>
      <xdr:rowOff>17526</xdr:rowOff>
    </xdr:to>
    <xdr:cxnSp macro="">
      <xdr:nvCxnSpPr>
        <xdr:cNvPr id="719" name="直線コネクタ 718"/>
        <xdr:cNvCxnSpPr/>
      </xdr:nvCxnSpPr>
      <xdr:spPr>
        <a:xfrm>
          <a:off x="18656300" y="1423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0" name="n_1ave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21"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22"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23" name="n_4aveValue【消防施設】&#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61992</xdr:rowOff>
    </xdr:from>
    <xdr:ext cx="469744" cy="259045"/>
    <xdr:sp macro="" textlink="">
      <xdr:nvSpPr>
        <xdr:cNvPr id="724" name="n_1mainValue【消防施設】&#10;一人当たり面積"/>
        <xdr:cNvSpPr txBox="1"/>
      </xdr:nvSpPr>
      <xdr:spPr>
        <a:xfrm>
          <a:off x="21075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66564</xdr:rowOff>
    </xdr:from>
    <xdr:ext cx="469744" cy="259045"/>
    <xdr:sp macro="" textlink="">
      <xdr:nvSpPr>
        <xdr:cNvPr id="725" name="n_2mainValue【消防施設】&#10;一人当たり面積"/>
        <xdr:cNvSpPr txBox="1"/>
      </xdr:nvSpPr>
      <xdr:spPr>
        <a:xfrm>
          <a:off x="20199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84853</xdr:rowOff>
    </xdr:from>
    <xdr:ext cx="469744" cy="259045"/>
    <xdr:sp macro="" textlink="">
      <xdr:nvSpPr>
        <xdr:cNvPr id="726" name="n_3mainValue【消防施設】&#10;一人当たり面積"/>
        <xdr:cNvSpPr txBox="1"/>
      </xdr:nvSpPr>
      <xdr:spPr>
        <a:xfrm>
          <a:off x="193104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75709</xdr:rowOff>
    </xdr:from>
    <xdr:ext cx="469744" cy="259045"/>
    <xdr:sp macro="" textlink="">
      <xdr:nvSpPr>
        <xdr:cNvPr id="727" name="n_4mainValue【消防施設】&#10;一人当たり面積"/>
        <xdr:cNvSpPr txBox="1"/>
      </xdr:nvSpPr>
      <xdr:spPr>
        <a:xfrm>
          <a:off x="18421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3" name="直線コネクタ 752"/>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4"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5" name="直線コネクタ 754"/>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6"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7" name="直線コネクタ 756"/>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8"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9" name="フローチャート: 判断 75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0" name="フローチャート: 判断 759"/>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76019</xdr:rowOff>
    </xdr:from>
    <xdr:to>
      <xdr:col>76</xdr:col>
      <xdr:colOff>165100</xdr:colOff>
      <xdr:row>105</xdr:row>
      <xdr:rowOff>6169</xdr:rowOff>
    </xdr:to>
    <xdr:sp macro="" textlink="">
      <xdr:nvSpPr>
        <xdr:cNvPr id="761" name="フローチャート: 判断 760"/>
        <xdr:cNvSpPr/>
      </xdr:nvSpPr>
      <xdr:spPr>
        <a:xfrm>
          <a:off x="14541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62" name="フローチャート: 判断 761"/>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63" name="フローチャート: 判断 762"/>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69" name="楕円 768"/>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70" name="【庁舎】&#10;有形固定資産減価償却率該当値テキスト"/>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771" name="楕円 770"/>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149679</xdr:rowOff>
    </xdr:to>
    <xdr:cxnSp macro="">
      <xdr:nvCxnSpPr>
        <xdr:cNvPr id="772" name="直線コネクタ 771"/>
        <xdr:cNvCxnSpPr/>
      </xdr:nvCxnSpPr>
      <xdr:spPr>
        <a:xfrm>
          <a:off x="15481300" y="1845074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xdr:rowOff>
    </xdr:from>
    <xdr:to>
      <xdr:col>76</xdr:col>
      <xdr:colOff>165100</xdr:colOff>
      <xdr:row>107</xdr:row>
      <xdr:rowOff>113937</xdr:rowOff>
    </xdr:to>
    <xdr:sp macro="" textlink="">
      <xdr:nvSpPr>
        <xdr:cNvPr id="773" name="楕円 772"/>
        <xdr:cNvSpPr/>
      </xdr:nvSpPr>
      <xdr:spPr>
        <a:xfrm>
          <a:off x="14541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63137</xdr:rowOff>
    </xdr:from>
    <xdr:to>
      <xdr:col>81</xdr:col>
      <xdr:colOff>50800</xdr:colOff>
      <xdr:row>107</xdr:row>
      <xdr:rowOff>105592</xdr:rowOff>
    </xdr:to>
    <xdr:cxnSp macro="">
      <xdr:nvCxnSpPr>
        <xdr:cNvPr id="774" name="直線コネクタ 773"/>
        <xdr:cNvCxnSpPr/>
      </xdr:nvCxnSpPr>
      <xdr:spPr>
        <a:xfrm>
          <a:off x="14592300" y="184082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75" name="楕円 774"/>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63137</xdr:rowOff>
    </xdr:to>
    <xdr:cxnSp macro="">
      <xdr:nvCxnSpPr>
        <xdr:cNvPr id="776" name="直線コネクタ 775"/>
        <xdr:cNvCxnSpPr/>
      </xdr:nvCxnSpPr>
      <xdr:spPr>
        <a:xfrm>
          <a:off x="13703300" y="183642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777" name="楕円 776"/>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19050</xdr:rowOff>
    </xdr:to>
    <xdr:cxnSp macro="">
      <xdr:nvCxnSpPr>
        <xdr:cNvPr id="778" name="直線コネクタ 777"/>
        <xdr:cNvCxnSpPr/>
      </xdr:nvCxnSpPr>
      <xdr:spPr>
        <a:xfrm>
          <a:off x="12814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79"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22696</xdr:rowOff>
    </xdr:from>
    <xdr:ext cx="405111" cy="259045"/>
    <xdr:sp macro="" textlink="">
      <xdr:nvSpPr>
        <xdr:cNvPr id="780" name="n_2aveValue【庁舎】&#10;有形固定資産減価償却率"/>
        <xdr:cNvSpPr txBox="1"/>
      </xdr:nvSpPr>
      <xdr:spPr>
        <a:xfrm>
          <a:off x="14389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81"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782" name="n_4aveValue【庁舎】&#10;有形固定資産減価償却率"/>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783" name="n_1mainValue【庁舎】&#10;有形固定資産減価償却率"/>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105064</xdr:rowOff>
    </xdr:from>
    <xdr:ext cx="405111" cy="259045"/>
    <xdr:sp macro="" textlink="">
      <xdr:nvSpPr>
        <xdr:cNvPr id="784" name="n_2mainValue【庁舎】&#10;有形固定資産減価償却率"/>
        <xdr:cNvSpPr txBox="1"/>
      </xdr:nvSpPr>
      <xdr:spPr>
        <a:xfrm>
          <a:off x="14389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85"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786" name="n_4mainValue【庁舎】&#10;有形固定資産減価償却率"/>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2" name="直線コネクタ 811"/>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3"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4" name="直線コネクタ 813"/>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5"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6" name="直線コネクタ 815"/>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7"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8" name="フローチャート: 判断 817"/>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19" name="フローチャート: 判断 818"/>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20" name="フローチャート: 判断 819"/>
        <xdr:cNvSpPr/>
      </xdr:nvSpPr>
      <xdr:spPr>
        <a:xfrm>
          <a:off x="20383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1" name="フローチャート: 判断 820"/>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2" name="フローチャート: 判断 821"/>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28" name="楕円 827"/>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29" name="【庁舎】&#10;一人当たり面積該当値テキスト"/>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30" name="楕円 829"/>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831" name="直線コネクタ 830"/>
        <xdr:cNvCxnSpPr/>
      </xdr:nvCxnSpPr>
      <xdr:spPr>
        <a:xfrm flipV="1">
          <a:off x="21323300" y="184131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2" name="楕円 831"/>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76200</xdr:rowOff>
    </xdr:to>
    <xdr:cxnSp macro="">
      <xdr:nvCxnSpPr>
        <xdr:cNvPr id="833" name="直線コネクタ 832"/>
        <xdr:cNvCxnSpPr/>
      </xdr:nvCxnSpPr>
      <xdr:spPr>
        <a:xfrm flipV="1">
          <a:off x="20434300" y="1841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834" name="楕円 833"/>
        <xdr:cNvSpPr/>
      </xdr:nvSpPr>
      <xdr:spPr>
        <a:xfrm>
          <a:off x="19494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79466</xdr:rowOff>
    </xdr:to>
    <xdr:cxnSp macro="">
      <xdr:nvCxnSpPr>
        <xdr:cNvPr id="835" name="直線コネクタ 834"/>
        <xdr:cNvCxnSpPr/>
      </xdr:nvCxnSpPr>
      <xdr:spPr>
        <a:xfrm flipV="1">
          <a:off x="19545300" y="1842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836" name="楕円 835"/>
        <xdr:cNvSpPr/>
      </xdr:nvSpPr>
      <xdr:spPr>
        <a:xfrm>
          <a:off x="18605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79466</xdr:rowOff>
    </xdr:from>
    <xdr:to>
      <xdr:col>102</xdr:col>
      <xdr:colOff>114300</xdr:colOff>
      <xdr:row>107</xdr:row>
      <xdr:rowOff>82731</xdr:rowOff>
    </xdr:to>
    <xdr:cxnSp macro="">
      <xdr:nvCxnSpPr>
        <xdr:cNvPr id="837" name="直線コネクタ 836"/>
        <xdr:cNvCxnSpPr/>
      </xdr:nvCxnSpPr>
      <xdr:spPr>
        <a:xfrm flipV="1">
          <a:off x="18656300" y="184246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38" name="n_1aveValue【庁舎】&#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839" name="n_2aveValue【庁舎】&#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0" name="n_3aveValue【庁舎】&#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41" name="n_4aveValue【庁舎】&#10;一人当たり面積"/>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842" name="n_1mainValue【庁舎】&#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3" name="n_2mainValue【庁舎】&#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844" name="n_3mainValue【庁舎】&#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845" name="n_4mainValue【庁舎】&#10;一人当たり面積"/>
        <xdr:cNvSpPr txBox="1"/>
      </xdr:nvSpPr>
      <xdr:spPr>
        <a:xfrm>
          <a:off x="18421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類似団体と比較して有形固定資産減価償却率が特に高くなっている施設等は、庁舎であり、特に低くなっている施設は、保健センターや図書館、消防施設である。庁舎については、有形固定資産減価償却率が</a:t>
          </a:r>
          <a:r>
            <a:rPr kumimoji="1" lang="en-US" altLang="ja-JP" sz="1200">
              <a:latin typeface="+mn-ea"/>
              <a:ea typeface="+mn-ea"/>
            </a:rPr>
            <a:t>86.0%</a:t>
          </a:r>
          <a:r>
            <a:rPr kumimoji="1" lang="ja-JP" altLang="en-US" sz="1200">
              <a:latin typeface="+mn-ea"/>
              <a:ea typeface="+mn-ea"/>
            </a:rPr>
            <a:t>となっており、類似団体を上回っている。これは、庁舎が昭和</a:t>
          </a:r>
          <a:r>
            <a:rPr kumimoji="1" lang="en-US" altLang="ja-JP" sz="1200">
              <a:latin typeface="+mn-ea"/>
              <a:ea typeface="+mn-ea"/>
            </a:rPr>
            <a:t>39</a:t>
          </a:r>
          <a:r>
            <a:rPr kumimoji="1" lang="ja-JP" altLang="en-US" sz="1200">
              <a:latin typeface="+mn-ea"/>
              <a:ea typeface="+mn-ea"/>
            </a:rPr>
            <a:t>年に建設され、</a:t>
          </a:r>
          <a:r>
            <a:rPr kumimoji="1" lang="en-US" altLang="ja-JP" sz="1200">
              <a:latin typeface="+mn-ea"/>
              <a:ea typeface="+mn-ea"/>
            </a:rPr>
            <a:t>50</a:t>
          </a:r>
          <a:r>
            <a:rPr kumimoji="1" lang="ja-JP" altLang="en-US" sz="1200">
              <a:latin typeface="+mn-ea"/>
              <a:ea typeface="+mn-ea"/>
            </a:rPr>
            <a:t>年以上経過したためであるが、耐震性は満たされており、日々の修繕を行っているため、使用する上で問題はない。保健センターと図書館については、有形固定資産減価償却率がいずれも</a:t>
          </a:r>
          <a:r>
            <a:rPr kumimoji="1" lang="en-US" altLang="ja-JP" sz="1200">
              <a:latin typeface="+mn-ea"/>
              <a:ea typeface="+mn-ea"/>
            </a:rPr>
            <a:t>49.7%</a:t>
          </a:r>
          <a:r>
            <a:rPr kumimoji="1" lang="ja-JP" altLang="en-US" sz="1200">
              <a:latin typeface="+mn-ea"/>
              <a:ea typeface="+mn-ea"/>
            </a:rPr>
            <a:t>となっており、類似団体より低くなっている。平成</a:t>
          </a:r>
          <a:r>
            <a:rPr kumimoji="1" lang="en-US" altLang="ja-JP" sz="1200">
              <a:latin typeface="+mn-ea"/>
              <a:ea typeface="+mn-ea"/>
            </a:rPr>
            <a:t>24</a:t>
          </a:r>
          <a:r>
            <a:rPr kumimoji="1" lang="ja-JP" altLang="en-US" sz="1200">
              <a:latin typeface="+mn-ea"/>
              <a:ea typeface="+mn-ea"/>
            </a:rPr>
            <a:t>年度に保健福祉機能、町民交流センター機能、図書館、富山地方鉄道立山線五百石駅が一体となった複合施設を整備したため、一人当たり面積も減少し、維持管理にかかる経費を抑制することが出来ている。消防施設については、有形固定資産減価償却率は類似団体平均を下回り、</a:t>
          </a:r>
          <a:r>
            <a:rPr kumimoji="1" lang="en-US" altLang="ja-JP" sz="1200">
              <a:latin typeface="+mn-ea"/>
              <a:ea typeface="+mn-ea"/>
            </a:rPr>
            <a:t>41.0％となっているが</a:t>
          </a:r>
          <a:r>
            <a:rPr kumimoji="1" lang="ja-JP" altLang="en-US" sz="1200">
              <a:latin typeface="+mn-ea"/>
              <a:ea typeface="+mn-ea"/>
            </a:rPr>
            <a:t>、一人当たり面積は類似団体平均を上回っている。これは、老朽化した消防分団詰所を計画的に更新していること、又、地形が北西から南東にかけて細長く</a:t>
          </a:r>
          <a:r>
            <a:rPr kumimoji="1" lang="en-US" altLang="ja-JP" sz="1200">
              <a:latin typeface="+mn-ea"/>
              <a:ea typeface="+mn-ea"/>
            </a:rPr>
            <a:t>13</a:t>
          </a:r>
          <a:r>
            <a:rPr kumimoji="1" lang="ja-JP" altLang="en-US" sz="1200">
              <a:latin typeface="+mn-ea"/>
              <a:ea typeface="+mn-ea"/>
            </a:rPr>
            <a:t>箇所の詰所があることで一人あたり面積が上回っているためである。施設機能の維持と施設のコンパクト化の双方を念頭に置きながら、適切な施設管理を行っていきたい。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13706755</v>
      </c>
      <c r="BO4" s="407"/>
      <c r="BP4" s="407"/>
      <c r="BQ4" s="407"/>
      <c r="BR4" s="407"/>
      <c r="BS4" s="407"/>
      <c r="BT4" s="407"/>
      <c r="BU4" s="408"/>
      <c r="BV4" s="406">
        <v>14866835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6.3</v>
      </c>
      <c r="CU4" s="413"/>
      <c r="CV4" s="413"/>
      <c r="CW4" s="413"/>
      <c r="CX4" s="413"/>
      <c r="CY4" s="413"/>
      <c r="CZ4" s="413"/>
      <c r="DA4" s="414"/>
      <c r="DB4" s="412">
        <v>7.2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13040496</v>
      </c>
      <c r="BO5" s="444"/>
      <c r="BP5" s="444"/>
      <c r="BQ5" s="444"/>
      <c r="BR5" s="444"/>
      <c r="BS5" s="444"/>
      <c r="BT5" s="444"/>
      <c r="BU5" s="445"/>
      <c r="BV5" s="443">
        <v>14183102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83.6</v>
      </c>
      <c r="CU5" s="441"/>
      <c r="CV5" s="441"/>
      <c r="CW5" s="441"/>
      <c r="CX5" s="441"/>
      <c r="CY5" s="441"/>
      <c r="CZ5" s="441"/>
      <c r="DA5" s="442"/>
      <c r="DB5" s="440">
        <v>80.599999999999994</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666259</v>
      </c>
      <c r="BO6" s="444"/>
      <c r="BP6" s="444"/>
      <c r="BQ6" s="444"/>
      <c r="BR6" s="444"/>
      <c r="BS6" s="444"/>
      <c r="BT6" s="444"/>
      <c r="BU6" s="445"/>
      <c r="BV6" s="443">
        <v>683733</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84.9</v>
      </c>
      <c r="CU6" s="481"/>
      <c r="CV6" s="481"/>
      <c r="CW6" s="481"/>
      <c r="CX6" s="481"/>
      <c r="CY6" s="481"/>
      <c r="CZ6" s="481"/>
      <c r="DA6" s="482"/>
      <c r="DB6" s="480">
        <v>84.8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184014</v>
      </c>
      <c r="BO7" s="444"/>
      <c r="BP7" s="444"/>
      <c r="BQ7" s="444"/>
      <c r="BR7" s="444"/>
      <c r="BS7" s="444"/>
      <c r="BT7" s="444"/>
      <c r="BU7" s="445"/>
      <c r="BV7" s="443">
        <v>111829</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7683984</v>
      </c>
      <c r="CU7" s="444"/>
      <c r="CV7" s="444"/>
      <c r="CW7" s="444"/>
      <c r="CX7" s="444"/>
      <c r="CY7" s="444"/>
      <c r="CZ7" s="444"/>
      <c r="DA7" s="445"/>
      <c r="DB7" s="443">
        <v>7972630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482245</v>
      </c>
      <c r="BO8" s="444"/>
      <c r="BP8" s="444"/>
      <c r="BQ8" s="444"/>
      <c r="BR8" s="444"/>
      <c r="BS8" s="444"/>
      <c r="BT8" s="444"/>
      <c r="BU8" s="445"/>
      <c r="BV8" s="443">
        <v>571904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0.47</v>
      </c>
      <c r="CU8" s="484"/>
      <c r="CV8" s="484"/>
      <c r="CW8" s="484"/>
      <c r="CX8" s="484"/>
      <c r="CY8" s="484"/>
      <c r="CZ8" s="484"/>
      <c r="DA8" s="485"/>
      <c r="DB8" s="483">
        <v>0.47</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24792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-89659</v>
      </c>
      <c r="BO9" s="444"/>
      <c r="BP9" s="444"/>
      <c r="BQ9" s="444"/>
      <c r="BR9" s="444"/>
      <c r="BS9" s="444"/>
      <c r="BT9" s="444"/>
      <c r="BU9" s="445"/>
      <c r="BV9" s="443">
        <v>-60876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16.5</v>
      </c>
      <c r="CU9" s="441"/>
      <c r="CV9" s="441"/>
      <c r="CW9" s="441"/>
      <c r="CX9" s="441"/>
      <c r="CY9" s="441"/>
      <c r="CZ9" s="441"/>
      <c r="DA9" s="442"/>
      <c r="DB9" s="440">
        <v>15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26317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v>
      </c>
      <c r="BO10" s="444"/>
      <c r="BP10" s="444"/>
      <c r="BQ10" s="444"/>
      <c r="BR10" s="444"/>
      <c r="BS10" s="444"/>
      <c r="BT10" s="444"/>
      <c r="BU10" s="445"/>
      <c r="BV10" s="443">
        <v>200017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418042</v>
      </c>
      <c r="BO11" s="444"/>
      <c r="BP11" s="444"/>
      <c r="BQ11" s="444"/>
      <c r="BR11" s="444"/>
      <c r="BS11" s="444"/>
      <c r="BT11" s="444"/>
      <c r="BU11" s="445"/>
      <c r="BV11" s="443">
        <v>336676</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24920</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110</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24638</v>
      </c>
      <c r="S13" s="528"/>
      <c r="T13" s="528"/>
      <c r="U13" s="528"/>
      <c r="V13" s="529"/>
      <c r="W13" s="459" t="s">
        <v>143</v>
      </c>
      <c r="X13" s="460"/>
      <c r="Y13" s="460"/>
      <c r="Z13" s="460"/>
      <c r="AA13" s="460"/>
      <c r="AB13" s="450"/>
      <c r="AC13" s="494">
        <v>735</v>
      </c>
      <c r="AD13" s="495"/>
      <c r="AE13" s="495"/>
      <c r="AF13" s="495"/>
      <c r="AG13" s="537"/>
      <c r="AH13" s="494">
        <v>814</v>
      </c>
      <c r="AI13" s="495"/>
      <c r="AJ13" s="495"/>
      <c r="AK13" s="495"/>
      <c r="AL13" s="496"/>
      <c r="AM13" s="472" t="s">
        <v>144</v>
      </c>
      <c r="AN13" s="473"/>
      <c r="AO13" s="473"/>
      <c r="AP13" s="473"/>
      <c r="AQ13" s="473"/>
      <c r="AR13" s="473"/>
      <c r="AS13" s="473"/>
      <c r="AT13" s="474"/>
      <c r="AU13" s="475" t="s">
        <v>128</v>
      </c>
      <c r="AV13" s="476"/>
      <c r="AW13" s="476"/>
      <c r="AX13" s="476"/>
      <c r="AY13" s="477" t="s">
        <v>145</v>
      </c>
      <c r="AZ13" s="478"/>
      <c r="BA13" s="478"/>
      <c r="BB13" s="478"/>
      <c r="BC13" s="478"/>
      <c r="BD13" s="478"/>
      <c r="BE13" s="478"/>
      <c r="BF13" s="478"/>
      <c r="BG13" s="478"/>
      <c r="BH13" s="478"/>
      <c r="BI13" s="478"/>
      <c r="BJ13" s="478"/>
      <c r="BK13" s="478"/>
      <c r="BL13" s="478"/>
      <c r="BM13" s="479"/>
      <c r="BN13" s="443">
        <v>328385</v>
      </c>
      <c r="BO13" s="444"/>
      <c r="BP13" s="444"/>
      <c r="BQ13" s="444"/>
      <c r="BR13" s="444"/>
      <c r="BS13" s="444"/>
      <c r="BT13" s="444"/>
      <c r="BU13" s="445"/>
      <c r="BV13" s="443">
        <v>475817</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11.3</v>
      </c>
      <c r="CU13" s="441"/>
      <c r="CV13" s="441"/>
      <c r="CW13" s="441"/>
      <c r="CX13" s="441"/>
      <c r="CY13" s="441"/>
      <c r="CZ13" s="441"/>
      <c r="DA13" s="442"/>
      <c r="DB13" s="440">
        <v>11.2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25174</v>
      </c>
      <c r="S14" s="528"/>
      <c r="T14" s="528"/>
      <c r="U14" s="528"/>
      <c r="V14" s="529"/>
      <c r="W14" s="433"/>
      <c r="X14" s="434"/>
      <c r="Y14" s="434"/>
      <c r="Z14" s="434"/>
      <c r="AA14" s="434"/>
      <c r="AB14" s="423"/>
      <c r="AC14" s="530">
        <v>5.7</v>
      </c>
      <c r="AD14" s="531"/>
      <c r="AE14" s="531"/>
      <c r="AF14" s="531"/>
      <c r="AG14" s="532"/>
      <c r="AH14" s="530">
        <v>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44.8</v>
      </c>
      <c r="CU14" s="542"/>
      <c r="CV14" s="542"/>
      <c r="CW14" s="542"/>
      <c r="CX14" s="542"/>
      <c r="CY14" s="542"/>
      <c r="CZ14" s="542"/>
      <c r="DA14" s="543"/>
      <c r="DB14" s="541">
        <v>73.099999999999994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24909</v>
      </c>
      <c r="S15" s="528"/>
      <c r="T15" s="528"/>
      <c r="U15" s="528"/>
      <c r="V15" s="529"/>
      <c r="W15" s="459" t="s">
        <v>149</v>
      </c>
      <c r="X15" s="460"/>
      <c r="Y15" s="460"/>
      <c r="Z15" s="460"/>
      <c r="AA15" s="460"/>
      <c r="AB15" s="450"/>
      <c r="AC15" s="494">
        <v>4289</v>
      </c>
      <c r="AD15" s="495"/>
      <c r="AE15" s="495"/>
      <c r="AF15" s="495"/>
      <c r="AG15" s="537"/>
      <c r="AH15" s="494">
        <v>4432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3160403</v>
      </c>
      <c r="BO15" s="407"/>
      <c r="BP15" s="407"/>
      <c r="BQ15" s="407"/>
      <c r="BR15" s="407"/>
      <c r="BS15" s="407"/>
      <c r="BT15" s="407"/>
      <c r="BU15" s="408"/>
      <c r="BV15" s="406">
        <v>3034945</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33.4</v>
      </c>
      <c r="AD16" s="531"/>
      <c r="AE16" s="531"/>
      <c r="AF16" s="531"/>
      <c r="AG16" s="532"/>
      <c r="AH16" s="530">
        <v>32.700000000000003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6785889</v>
      </c>
      <c r="BO16" s="444"/>
      <c r="BP16" s="444"/>
      <c r="BQ16" s="444"/>
      <c r="BR16" s="444"/>
      <c r="BS16" s="444"/>
      <c r="BT16" s="444"/>
      <c r="BU16" s="445"/>
      <c r="BV16" s="443">
        <v>6807081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7829</v>
      </c>
      <c r="AD17" s="495"/>
      <c r="AE17" s="495"/>
      <c r="AF17" s="495"/>
      <c r="AG17" s="537"/>
      <c r="AH17" s="494">
        <v>8328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3941751</v>
      </c>
      <c r="BO17" s="444"/>
      <c r="BP17" s="444"/>
      <c r="BQ17" s="444"/>
      <c r="BR17" s="444"/>
      <c r="BS17" s="444"/>
      <c r="BT17" s="444"/>
      <c r="BU17" s="445"/>
      <c r="BV17" s="443">
        <v>3782453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307.29000000000002</v>
      </c>
      <c r="M18" s="567"/>
      <c r="N18" s="567"/>
      <c r="O18" s="567"/>
      <c r="P18" s="567"/>
      <c r="Q18" s="567"/>
      <c r="R18" s="568"/>
      <c r="S18" s="568"/>
      <c r="T18" s="568"/>
      <c r="U18" s="568"/>
      <c r="V18" s="569"/>
      <c r="W18" s="461"/>
      <c r="X18" s="462"/>
      <c r="Y18" s="462"/>
      <c r="Z18" s="462"/>
      <c r="AA18" s="462"/>
      <c r="AB18" s="453"/>
      <c r="AC18" s="570">
        <v>60.9</v>
      </c>
      <c r="AD18" s="571"/>
      <c r="AE18" s="571"/>
      <c r="AF18" s="571"/>
      <c r="AG18" s="572"/>
      <c r="AH18" s="570">
        <v>61.4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6708568</v>
      </c>
      <c r="BO18" s="444"/>
      <c r="BP18" s="444"/>
      <c r="BQ18" s="444"/>
      <c r="BR18" s="444"/>
      <c r="BS18" s="444"/>
      <c r="BT18" s="444"/>
      <c r="BU18" s="445"/>
      <c r="BV18" s="443">
        <v>6788701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81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9658107</v>
      </c>
      <c r="BO19" s="444"/>
      <c r="BP19" s="444"/>
      <c r="BQ19" s="444"/>
      <c r="BR19" s="444"/>
      <c r="BS19" s="444"/>
      <c r="BT19" s="444"/>
      <c r="BU19" s="445"/>
      <c r="BV19" s="443">
        <v>10209217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9047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8711673</v>
      </c>
      <c r="BO22" s="407"/>
      <c r="BP22" s="407"/>
      <c r="BQ22" s="407"/>
      <c r="BR22" s="407"/>
      <c r="BS22" s="407"/>
      <c r="BT22" s="407"/>
      <c r="BU22" s="408"/>
      <c r="BV22" s="406">
        <v>9556135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6382446</v>
      </c>
      <c r="BO23" s="444"/>
      <c r="BP23" s="444"/>
      <c r="BQ23" s="444"/>
      <c r="BR23" s="444"/>
      <c r="BS23" s="444"/>
      <c r="BT23" s="444"/>
      <c r="BU23" s="445"/>
      <c r="BV23" s="443">
        <v>6977827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8230</v>
      </c>
      <c r="R24" s="495"/>
      <c r="S24" s="495"/>
      <c r="T24" s="495"/>
      <c r="U24" s="495"/>
      <c r="V24" s="537"/>
      <c r="W24" s="589"/>
      <c r="X24" s="590"/>
      <c r="Y24" s="591"/>
      <c r="Z24" s="493" t="s">
        <v>174</v>
      </c>
      <c r="AA24" s="473"/>
      <c r="AB24" s="473"/>
      <c r="AC24" s="473"/>
      <c r="AD24" s="473"/>
      <c r="AE24" s="473"/>
      <c r="AF24" s="473"/>
      <c r="AG24" s="474"/>
      <c r="AH24" s="494">
        <v>218</v>
      </c>
      <c r="AI24" s="495"/>
      <c r="AJ24" s="495"/>
      <c r="AK24" s="495"/>
      <c r="AL24" s="537"/>
      <c r="AM24" s="494">
        <v>663374</v>
      </c>
      <c r="AN24" s="495"/>
      <c r="AO24" s="495"/>
      <c r="AP24" s="495"/>
      <c r="AQ24" s="495"/>
      <c r="AR24" s="537"/>
      <c r="AS24" s="494">
        <v>3043</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4582012</v>
      </c>
      <c r="BO24" s="444"/>
      <c r="BP24" s="444"/>
      <c r="BQ24" s="444"/>
      <c r="BR24" s="444"/>
      <c r="BS24" s="444"/>
      <c r="BT24" s="444"/>
      <c r="BU24" s="445"/>
      <c r="BV24" s="443">
        <v>4736021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6840</v>
      </c>
      <c r="R25" s="495"/>
      <c r="S25" s="495"/>
      <c r="T25" s="495"/>
      <c r="U25" s="495"/>
      <c r="V25" s="537"/>
      <c r="W25" s="589"/>
      <c r="X25" s="590"/>
      <c r="Y25" s="591"/>
      <c r="Z25" s="493" t="s">
        <v>177</v>
      </c>
      <c r="AA25" s="473"/>
      <c r="AB25" s="473"/>
      <c r="AC25" s="473"/>
      <c r="AD25" s="473"/>
      <c r="AE25" s="473"/>
      <c r="AF25" s="473"/>
      <c r="AG25" s="474"/>
      <c r="AH25" s="494">
        <v>36</v>
      </c>
      <c r="AI25" s="495"/>
      <c r="AJ25" s="495"/>
      <c r="AK25" s="495"/>
      <c r="AL25" s="537"/>
      <c r="AM25" s="494">
        <v>107316</v>
      </c>
      <c r="AN25" s="495"/>
      <c r="AO25" s="495"/>
      <c r="AP25" s="495"/>
      <c r="AQ25" s="495"/>
      <c r="AR25" s="537"/>
      <c r="AS25" s="494">
        <v>2981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1623227</v>
      </c>
      <c r="BO25" s="407"/>
      <c r="BP25" s="407"/>
      <c r="BQ25" s="407"/>
      <c r="BR25" s="407"/>
      <c r="BS25" s="407"/>
      <c r="BT25" s="407"/>
      <c r="BU25" s="408"/>
      <c r="BV25" s="406">
        <v>1393798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6050</v>
      </c>
      <c r="R26" s="495"/>
      <c r="S26" s="495"/>
      <c r="T26" s="495"/>
      <c r="U26" s="495"/>
      <c r="V26" s="537"/>
      <c r="W26" s="589"/>
      <c r="X26" s="590"/>
      <c r="Y26" s="591"/>
      <c r="Z26" s="493" t="s">
        <v>180</v>
      </c>
      <c r="AA26" s="595"/>
      <c r="AB26" s="595"/>
      <c r="AC26" s="595"/>
      <c r="AD26" s="595"/>
      <c r="AE26" s="595"/>
      <c r="AF26" s="595"/>
      <c r="AG26" s="596"/>
      <c r="AH26" s="494">
        <v>16</v>
      </c>
      <c r="AI26" s="495"/>
      <c r="AJ26" s="495"/>
      <c r="AK26" s="495"/>
      <c r="AL26" s="537"/>
      <c r="AM26" s="494">
        <v>49440</v>
      </c>
      <c r="AN26" s="495"/>
      <c r="AO26" s="495"/>
      <c r="AP26" s="495"/>
      <c r="AQ26" s="495"/>
      <c r="AR26" s="537"/>
      <c r="AS26" s="494">
        <v>3090</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3600</v>
      </c>
      <c r="R27" s="495"/>
      <c r="S27" s="495"/>
      <c r="T27" s="495"/>
      <c r="U27" s="495"/>
      <c r="V27" s="537"/>
      <c r="W27" s="589"/>
      <c r="X27" s="590"/>
      <c r="Y27" s="591"/>
      <c r="Z27" s="493" t="s">
        <v>183</v>
      </c>
      <c r="AA27" s="473"/>
      <c r="AB27" s="473"/>
      <c r="AC27" s="473"/>
      <c r="AD27" s="473"/>
      <c r="AE27" s="473"/>
      <c r="AF27" s="473"/>
      <c r="AG27" s="474"/>
      <c r="AH27" s="494" t="s">
        <v>184</v>
      </c>
      <c r="AI27" s="495"/>
      <c r="AJ27" s="495"/>
      <c r="AK27" s="495"/>
      <c r="AL27" s="537"/>
      <c r="AM27" s="494" t="s">
        <v>132</v>
      </c>
      <c r="AN27" s="495"/>
      <c r="AO27" s="495"/>
      <c r="AP27" s="495"/>
      <c r="AQ27" s="495"/>
      <c r="AR27" s="537"/>
      <c r="AS27" s="494" t="s">
        <v>132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239349</v>
      </c>
      <c r="BO27" s="563"/>
      <c r="BP27" s="563"/>
      <c r="BQ27" s="563"/>
      <c r="BR27" s="563"/>
      <c r="BS27" s="563"/>
      <c r="BT27" s="563"/>
      <c r="BU27" s="564"/>
      <c r="BV27" s="562">
        <v>239346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3100</v>
      </c>
      <c r="R28" s="495"/>
      <c r="S28" s="495"/>
      <c r="T28" s="495"/>
      <c r="U28" s="495"/>
      <c r="V28" s="537"/>
      <c r="W28" s="589"/>
      <c r="X28" s="590"/>
      <c r="Y28" s="591"/>
      <c r="Z28" s="493" t="s">
        <v>187</v>
      </c>
      <c r="AA28" s="473"/>
      <c r="AB28" s="473"/>
      <c r="AC28" s="473"/>
      <c r="AD28" s="473"/>
      <c r="AE28" s="473"/>
      <c r="AF28" s="473"/>
      <c r="AG28" s="474"/>
      <c r="AH28" s="494" t="s">
        <v>132</v>
      </c>
      <c r="AI28" s="495"/>
      <c r="AJ28" s="495"/>
      <c r="AK28" s="495"/>
      <c r="AL28" s="537"/>
      <c r="AM28" s="494" t="s">
        <v>132</v>
      </c>
      <c r="AN28" s="495"/>
      <c r="AO28" s="495"/>
      <c r="AP28" s="495"/>
      <c r="AQ28" s="495"/>
      <c r="AR28" s="537"/>
      <c r="AS28" s="494" t="s">
        <v>140</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1215343</v>
      </c>
      <c r="BO28" s="407"/>
      <c r="BP28" s="407"/>
      <c r="BQ28" s="407"/>
      <c r="BR28" s="407"/>
      <c r="BS28" s="407"/>
      <c r="BT28" s="407"/>
      <c r="BU28" s="408"/>
      <c r="BV28" s="406">
        <v>1215341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12</v>
      </c>
      <c r="M29" s="495"/>
      <c r="N29" s="495"/>
      <c r="O29" s="495"/>
      <c r="P29" s="537"/>
      <c r="Q29" s="494">
        <v>2900</v>
      </c>
      <c r="R29" s="495"/>
      <c r="S29" s="495"/>
      <c r="T29" s="495"/>
      <c r="U29" s="495"/>
      <c r="V29" s="537"/>
      <c r="W29" s="592"/>
      <c r="X29" s="593"/>
      <c r="Y29" s="594"/>
      <c r="Z29" s="493" t="s">
        <v>190</v>
      </c>
      <c r="AA29" s="473"/>
      <c r="AB29" s="473"/>
      <c r="AC29" s="473"/>
      <c r="AD29" s="473"/>
      <c r="AE29" s="473"/>
      <c r="AF29" s="473"/>
      <c r="AG29" s="474"/>
      <c r="AH29" s="494">
        <v>218</v>
      </c>
      <c r="AI29" s="495"/>
      <c r="AJ29" s="495"/>
      <c r="AK29" s="495"/>
      <c r="AL29" s="537"/>
      <c r="AM29" s="494">
        <v>663374</v>
      </c>
      <c r="AN29" s="495"/>
      <c r="AO29" s="495"/>
      <c r="AP29" s="495"/>
      <c r="AQ29" s="495"/>
      <c r="AR29" s="537"/>
      <c r="AS29" s="494">
        <v>3043</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633408</v>
      </c>
      <c r="BO29" s="444"/>
      <c r="BP29" s="444"/>
      <c r="BQ29" s="444"/>
      <c r="BR29" s="444"/>
      <c r="BS29" s="444"/>
      <c r="BT29" s="444"/>
      <c r="BU29" s="445"/>
      <c r="BV29" s="443">
        <v>653285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3005922</v>
      </c>
      <c r="BO30" s="563"/>
      <c r="BP30" s="563"/>
      <c r="BQ30" s="563"/>
      <c r="BR30" s="563"/>
      <c r="BS30" s="563"/>
      <c r="BT30" s="563"/>
      <c r="BU30" s="564"/>
      <c r="BV30" s="562">
        <v>2724665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199</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IF('各会計、関係団体の財政状況及び健全化判断比率'!B31="","",'各会計、関係団体の財政状況及び健全化判断比率'!B31)</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富山地区広域圏事務組合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たてやま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墓地公園事業特別会計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IF('各会計、関係団体の財政状況及び健全化判断比率'!B32="","",'各会計、関係団体の財政状況及び健全化判断比率'!B32)</f>
        <v>浄化槽設置管理事業特別会計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富山県市町村会館管理組合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IF('各会計、関係団体の財政状況及び健全化判断比率'!B33="","",'各会計、関係団体の財政状況及び健全化判断比率'!B33)</f>
        <v>地域開発事業特別会計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滑川中新川地区広域情報事務組合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富山県市町村総合事務組合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富山県後期高齢者医療広域連合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　[一般会計]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　[後期高齢者医療事業特別会計]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常願寺川右岸水防市町村組合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中新川広域行政事務組合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　[一般会計]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U2FNf95qXaDcnzhKL63Z9ijuDEgFMGQpy0wvU3QfyQcAqdHAuFNTuIlOHp9ZLshV0Gk5yrbP6Mqdwy0Bkp341g==" saltValue="drnvXnXDCsewsqCNWXH0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3384786</v>
      </c>
      <c r="S5" s="649"/>
      <c r="T5" s="649"/>
      <c r="U5" s="649"/>
      <c r="V5" s="649"/>
      <c r="W5" s="649"/>
      <c r="X5" s="649"/>
      <c r="Y5" s="650"/>
      <c r="Z5" s="651">
        <v>24.7</v>
      </c>
      <c r="AA5" s="651"/>
      <c r="AB5" s="651"/>
      <c r="AC5" s="651"/>
      <c r="AD5" s="652">
        <v>3384786</v>
      </c>
      <c r="AE5" s="652"/>
      <c r="AF5" s="652"/>
      <c r="AG5" s="652"/>
      <c r="AH5" s="652"/>
      <c r="AI5" s="652"/>
      <c r="AJ5" s="652"/>
      <c r="AK5" s="652"/>
      <c r="AL5" s="653">
        <v>42.8</v>
      </c>
      <c r="AM5" s="654"/>
      <c r="AN5" s="654"/>
      <c r="AO5" s="655"/>
      <c r="AP5" s="645" t="s">
        <v>232</v>
      </c>
      <c r="AQ5" s="646"/>
      <c r="AR5" s="646"/>
      <c r="AS5" s="646"/>
      <c r="AT5" s="646"/>
      <c r="AU5" s="646"/>
      <c r="AV5" s="646"/>
      <c r="AW5" s="646"/>
      <c r="AX5" s="646"/>
      <c r="AY5" s="646"/>
      <c r="AZ5" s="646"/>
      <c r="BA5" s="646"/>
      <c r="BB5" s="646"/>
      <c r="BC5" s="646"/>
      <c r="BD5" s="646"/>
      <c r="BE5" s="646"/>
      <c r="BF5" s="647"/>
      <c r="BG5" s="659">
        <v>3364863</v>
      </c>
      <c r="BH5" s="660"/>
      <c r="BI5" s="660"/>
      <c r="BJ5" s="660"/>
      <c r="BK5" s="660"/>
      <c r="BL5" s="660"/>
      <c r="BM5" s="660"/>
      <c r="BN5" s="661"/>
      <c r="BO5" s="662">
        <v>99.4</v>
      </c>
      <c r="BP5" s="662"/>
      <c r="BQ5" s="662"/>
      <c r="BR5" s="662"/>
      <c r="BS5" s="663">
        <v>215207</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138098</v>
      </c>
      <c r="S6" s="660"/>
      <c r="T6" s="660"/>
      <c r="U6" s="660"/>
      <c r="V6" s="660"/>
      <c r="W6" s="660"/>
      <c r="X6" s="660"/>
      <c r="Y6" s="661"/>
      <c r="Z6" s="662">
        <v>1</v>
      </c>
      <c r="AA6" s="662"/>
      <c r="AB6" s="662"/>
      <c r="AC6" s="662"/>
      <c r="AD6" s="663">
        <v>138098</v>
      </c>
      <c r="AE6" s="663"/>
      <c r="AF6" s="663"/>
      <c r="AG6" s="663"/>
      <c r="AH6" s="663"/>
      <c r="AI6" s="663"/>
      <c r="AJ6" s="663"/>
      <c r="AK6" s="663"/>
      <c r="AL6" s="664">
        <v>1.7</v>
      </c>
      <c r="AM6" s="665"/>
      <c r="AN6" s="665"/>
      <c r="AO6" s="666"/>
      <c r="AP6" s="656" t="s">
        <v>237</v>
      </c>
      <c r="AQ6" s="657"/>
      <c r="AR6" s="657"/>
      <c r="AS6" s="657"/>
      <c r="AT6" s="657"/>
      <c r="AU6" s="657"/>
      <c r="AV6" s="657"/>
      <c r="AW6" s="657"/>
      <c r="AX6" s="657"/>
      <c r="AY6" s="657"/>
      <c r="AZ6" s="657"/>
      <c r="BA6" s="657"/>
      <c r="BB6" s="657"/>
      <c r="BC6" s="657"/>
      <c r="BD6" s="657"/>
      <c r="BE6" s="657"/>
      <c r="BF6" s="658"/>
      <c r="BG6" s="659">
        <v>3364863</v>
      </c>
      <c r="BH6" s="660"/>
      <c r="BI6" s="660"/>
      <c r="BJ6" s="660"/>
      <c r="BK6" s="660"/>
      <c r="BL6" s="660"/>
      <c r="BM6" s="660"/>
      <c r="BN6" s="661"/>
      <c r="BO6" s="662">
        <v>99.4</v>
      </c>
      <c r="BP6" s="662"/>
      <c r="BQ6" s="662"/>
      <c r="BR6" s="662"/>
      <c r="BS6" s="663">
        <v>215207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118909</v>
      </c>
      <c r="CS6" s="660"/>
      <c r="CT6" s="660"/>
      <c r="CU6" s="660"/>
      <c r="CV6" s="660"/>
      <c r="CW6" s="660"/>
      <c r="CX6" s="660"/>
      <c r="CY6" s="661"/>
      <c r="CZ6" s="653">
        <v>0.9</v>
      </c>
      <c r="DA6" s="654"/>
      <c r="DB6" s="654"/>
      <c r="DC6" s="670"/>
      <c r="DD6" s="668" t="s">
        <v>132</v>
      </c>
      <c r="DE6" s="660"/>
      <c r="DF6" s="660"/>
      <c r="DG6" s="660"/>
      <c r="DH6" s="660"/>
      <c r="DI6" s="660"/>
      <c r="DJ6" s="660"/>
      <c r="DK6" s="660"/>
      <c r="DL6" s="660"/>
      <c r="DM6" s="660"/>
      <c r="DN6" s="660"/>
      <c r="DO6" s="660"/>
      <c r="DP6" s="661"/>
      <c r="DQ6" s="668">
        <v>118909</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1544</v>
      </c>
      <c r="S7" s="660"/>
      <c r="T7" s="660"/>
      <c r="U7" s="660"/>
      <c r="V7" s="660"/>
      <c r="W7" s="660"/>
      <c r="X7" s="660"/>
      <c r="Y7" s="661"/>
      <c r="Z7" s="662">
        <v>0</v>
      </c>
      <c r="AA7" s="662"/>
      <c r="AB7" s="662"/>
      <c r="AC7" s="662"/>
      <c r="AD7" s="663">
        <v>1544</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1393222</v>
      </c>
      <c r="BH7" s="660"/>
      <c r="BI7" s="660"/>
      <c r="BJ7" s="660"/>
      <c r="BK7" s="660"/>
      <c r="BL7" s="660"/>
      <c r="BM7" s="660"/>
      <c r="BN7" s="661"/>
      <c r="BO7" s="662">
        <v>41.2</v>
      </c>
      <c r="BP7" s="662"/>
      <c r="BQ7" s="662"/>
      <c r="BR7" s="662"/>
      <c r="BS7" s="663">
        <v>43640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1836361</v>
      </c>
      <c r="CS7" s="660"/>
      <c r="CT7" s="660"/>
      <c r="CU7" s="660"/>
      <c r="CV7" s="660"/>
      <c r="CW7" s="660"/>
      <c r="CX7" s="660"/>
      <c r="CY7" s="661"/>
      <c r="CZ7" s="662">
        <v>14.1</v>
      </c>
      <c r="DA7" s="662"/>
      <c r="DB7" s="662"/>
      <c r="DC7" s="662"/>
      <c r="DD7" s="668">
        <v>52735</v>
      </c>
      <c r="DE7" s="660"/>
      <c r="DF7" s="660"/>
      <c r="DG7" s="660"/>
      <c r="DH7" s="660"/>
      <c r="DI7" s="660"/>
      <c r="DJ7" s="660"/>
      <c r="DK7" s="660"/>
      <c r="DL7" s="660"/>
      <c r="DM7" s="660"/>
      <c r="DN7" s="660"/>
      <c r="DO7" s="660"/>
      <c r="DP7" s="661"/>
      <c r="DQ7" s="668">
        <v>1552619</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19456</v>
      </c>
      <c r="S8" s="660"/>
      <c r="T8" s="660"/>
      <c r="U8" s="660"/>
      <c r="V8" s="660"/>
      <c r="W8" s="660"/>
      <c r="X8" s="660"/>
      <c r="Y8" s="661"/>
      <c r="Z8" s="662">
        <v>0.1</v>
      </c>
      <c r="AA8" s="662"/>
      <c r="AB8" s="662"/>
      <c r="AC8" s="662"/>
      <c r="AD8" s="663">
        <v>19456</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48459</v>
      </c>
      <c r="BH8" s="660"/>
      <c r="BI8" s="660"/>
      <c r="BJ8" s="660"/>
      <c r="BK8" s="660"/>
      <c r="BL8" s="660"/>
      <c r="BM8" s="660"/>
      <c r="BN8" s="661"/>
      <c r="BO8" s="662">
        <v>1.4</v>
      </c>
      <c r="BP8" s="662"/>
      <c r="BQ8" s="662"/>
      <c r="BR8" s="662"/>
      <c r="BS8" s="663" t="s">
        <v>132</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3690492</v>
      </c>
      <c r="CS8" s="660"/>
      <c r="CT8" s="660"/>
      <c r="CU8" s="660"/>
      <c r="CV8" s="660"/>
      <c r="CW8" s="660"/>
      <c r="CX8" s="660"/>
      <c r="CY8" s="661"/>
      <c r="CZ8" s="662">
        <v>28.3</v>
      </c>
      <c r="DA8" s="662"/>
      <c r="DB8" s="662"/>
      <c r="DC8" s="662"/>
      <c r="DD8" s="668">
        <v>28538</v>
      </c>
      <c r="DE8" s="660"/>
      <c r="DF8" s="660"/>
      <c r="DG8" s="660"/>
      <c r="DH8" s="660"/>
      <c r="DI8" s="660"/>
      <c r="DJ8" s="660"/>
      <c r="DK8" s="660"/>
      <c r="DL8" s="660"/>
      <c r="DM8" s="660"/>
      <c r="DN8" s="660"/>
      <c r="DO8" s="660"/>
      <c r="DP8" s="661"/>
      <c r="DQ8" s="668">
        <v>2221701</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13861</v>
      </c>
      <c r="S9" s="660"/>
      <c r="T9" s="660"/>
      <c r="U9" s="660"/>
      <c r="V9" s="660"/>
      <c r="W9" s="660"/>
      <c r="X9" s="660"/>
      <c r="Y9" s="661"/>
      <c r="Z9" s="662">
        <v>0.1</v>
      </c>
      <c r="AA9" s="662"/>
      <c r="AB9" s="662"/>
      <c r="AC9" s="662"/>
      <c r="AD9" s="663">
        <v>13861</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1160909</v>
      </c>
      <c r="BH9" s="660"/>
      <c r="BI9" s="660"/>
      <c r="BJ9" s="660"/>
      <c r="BK9" s="660"/>
      <c r="BL9" s="660"/>
      <c r="BM9" s="660"/>
      <c r="BN9" s="661"/>
      <c r="BO9" s="662">
        <v>34.299999999999997</v>
      </c>
      <c r="BP9" s="662"/>
      <c r="BQ9" s="662"/>
      <c r="BR9" s="662"/>
      <c r="BS9" s="663" t="s">
        <v>132</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697659</v>
      </c>
      <c r="CS9" s="660"/>
      <c r="CT9" s="660"/>
      <c r="CU9" s="660"/>
      <c r="CV9" s="660"/>
      <c r="CW9" s="660"/>
      <c r="CX9" s="660"/>
      <c r="CY9" s="661"/>
      <c r="CZ9" s="662">
        <v>5.3</v>
      </c>
      <c r="DA9" s="662"/>
      <c r="DB9" s="662"/>
      <c r="DC9" s="662"/>
      <c r="DD9" s="668">
        <v>10635</v>
      </c>
      <c r="DE9" s="660"/>
      <c r="DF9" s="660"/>
      <c r="DG9" s="660"/>
      <c r="DH9" s="660"/>
      <c r="DI9" s="660"/>
      <c r="DJ9" s="660"/>
      <c r="DK9" s="660"/>
      <c r="DL9" s="660"/>
      <c r="DM9" s="660"/>
      <c r="DN9" s="660"/>
      <c r="DO9" s="660"/>
      <c r="DP9" s="661"/>
      <c r="DQ9" s="668">
        <v>473853</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132</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75507</v>
      </c>
      <c r="BH10" s="660"/>
      <c r="BI10" s="660"/>
      <c r="BJ10" s="660"/>
      <c r="BK10" s="660"/>
      <c r="BL10" s="660"/>
      <c r="BM10" s="660"/>
      <c r="BN10" s="661"/>
      <c r="BO10" s="662">
        <v>2.2000000000000002</v>
      </c>
      <c r="BP10" s="662"/>
      <c r="BQ10" s="662"/>
      <c r="BR10" s="662"/>
      <c r="BS10" s="663">
        <v>12684</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28217</v>
      </c>
      <c r="CS10" s="660"/>
      <c r="CT10" s="660"/>
      <c r="CU10" s="660"/>
      <c r="CV10" s="660"/>
      <c r="CW10" s="660"/>
      <c r="CX10" s="660"/>
      <c r="CY10" s="661"/>
      <c r="CZ10" s="662">
        <v>0.2</v>
      </c>
      <c r="DA10" s="662"/>
      <c r="DB10" s="662"/>
      <c r="DC10" s="662"/>
      <c r="DD10" s="668" t="s">
        <v>132</v>
      </c>
      <c r="DE10" s="660"/>
      <c r="DF10" s="660"/>
      <c r="DG10" s="660"/>
      <c r="DH10" s="660"/>
      <c r="DI10" s="660"/>
      <c r="DJ10" s="660"/>
      <c r="DK10" s="660"/>
      <c r="DL10" s="660"/>
      <c r="DM10" s="660"/>
      <c r="DN10" s="660"/>
      <c r="DO10" s="660"/>
      <c r="DP10" s="661"/>
      <c r="DQ10" s="668">
        <v>217</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603943</v>
      </c>
      <c r="S11" s="660"/>
      <c r="T11" s="660"/>
      <c r="U11" s="660"/>
      <c r="V11" s="660"/>
      <c r="W11" s="660"/>
      <c r="X11" s="660"/>
      <c r="Y11" s="661"/>
      <c r="Z11" s="664">
        <v>4.4000000000000004</v>
      </c>
      <c r="AA11" s="665"/>
      <c r="AB11" s="665"/>
      <c r="AC11" s="671"/>
      <c r="AD11" s="668">
        <v>603943</v>
      </c>
      <c r="AE11" s="660"/>
      <c r="AF11" s="660"/>
      <c r="AG11" s="660"/>
      <c r="AH11" s="660"/>
      <c r="AI11" s="660"/>
      <c r="AJ11" s="660"/>
      <c r="AK11" s="661"/>
      <c r="AL11" s="664">
        <v>7.6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108347</v>
      </c>
      <c r="BH11" s="660"/>
      <c r="BI11" s="660"/>
      <c r="BJ11" s="660"/>
      <c r="BK11" s="660"/>
      <c r="BL11" s="660"/>
      <c r="BM11" s="660"/>
      <c r="BN11" s="661"/>
      <c r="BO11" s="662">
        <v>3.2</v>
      </c>
      <c r="BP11" s="662"/>
      <c r="BQ11" s="662"/>
      <c r="BR11" s="662"/>
      <c r="BS11" s="663">
        <v>30956</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805937</v>
      </c>
      <c r="CS11" s="660"/>
      <c r="CT11" s="660"/>
      <c r="CU11" s="660"/>
      <c r="CV11" s="660"/>
      <c r="CW11" s="660"/>
      <c r="CX11" s="660"/>
      <c r="CY11" s="661"/>
      <c r="CZ11" s="662">
        <v>6.2</v>
      </c>
      <c r="DA11" s="662"/>
      <c r="DB11" s="662"/>
      <c r="DC11" s="662"/>
      <c r="DD11" s="668">
        <v>167116</v>
      </c>
      <c r="DE11" s="660"/>
      <c r="DF11" s="660"/>
      <c r="DG11" s="660"/>
      <c r="DH11" s="660"/>
      <c r="DI11" s="660"/>
      <c r="DJ11" s="660"/>
      <c r="DK11" s="660"/>
      <c r="DL11" s="660"/>
      <c r="DM11" s="660"/>
      <c r="DN11" s="660"/>
      <c r="DO11" s="660"/>
      <c r="DP11" s="661"/>
      <c r="DQ11" s="668">
        <v>473537</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10683</v>
      </c>
      <c r="S12" s="660"/>
      <c r="T12" s="660"/>
      <c r="U12" s="660"/>
      <c r="V12" s="660"/>
      <c r="W12" s="660"/>
      <c r="X12" s="660"/>
      <c r="Y12" s="661"/>
      <c r="Z12" s="662">
        <v>0.1</v>
      </c>
      <c r="AA12" s="662"/>
      <c r="AB12" s="662"/>
      <c r="AC12" s="662"/>
      <c r="AD12" s="663">
        <v>10683</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1718443</v>
      </c>
      <c r="BH12" s="660"/>
      <c r="BI12" s="660"/>
      <c r="BJ12" s="660"/>
      <c r="BK12" s="660"/>
      <c r="BL12" s="660"/>
      <c r="BM12" s="660"/>
      <c r="BN12" s="661"/>
      <c r="BO12" s="662">
        <v>50.8</v>
      </c>
      <c r="BP12" s="662"/>
      <c r="BQ12" s="662"/>
      <c r="BR12" s="662"/>
      <c r="BS12" s="663">
        <v>171567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780380</v>
      </c>
      <c r="CS12" s="660"/>
      <c r="CT12" s="660"/>
      <c r="CU12" s="660"/>
      <c r="CV12" s="660"/>
      <c r="CW12" s="660"/>
      <c r="CX12" s="660"/>
      <c r="CY12" s="661"/>
      <c r="CZ12" s="662">
        <v>6</v>
      </c>
      <c r="DA12" s="662"/>
      <c r="DB12" s="662"/>
      <c r="DC12" s="662"/>
      <c r="DD12" s="668">
        <v>35627</v>
      </c>
      <c r="DE12" s="660"/>
      <c r="DF12" s="660"/>
      <c r="DG12" s="660"/>
      <c r="DH12" s="660"/>
      <c r="DI12" s="660"/>
      <c r="DJ12" s="660"/>
      <c r="DK12" s="660"/>
      <c r="DL12" s="660"/>
      <c r="DM12" s="660"/>
      <c r="DN12" s="660"/>
      <c r="DO12" s="660"/>
      <c r="DP12" s="661"/>
      <c r="DQ12" s="668">
        <v>383334</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132</v>
      </c>
      <c r="AA13" s="662"/>
      <c r="AB13" s="662"/>
      <c r="AC13" s="662"/>
      <c r="AD13" s="663" t="s">
        <v>132</v>
      </c>
      <c r="AE13" s="663"/>
      <c r="AF13" s="663"/>
      <c r="AG13" s="663"/>
      <c r="AH13" s="663"/>
      <c r="AI13" s="663"/>
      <c r="AJ13" s="663"/>
      <c r="AK13" s="663"/>
      <c r="AL13" s="664" t="s">
        <v>132</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1713072</v>
      </c>
      <c r="BH13" s="660"/>
      <c r="BI13" s="660"/>
      <c r="BJ13" s="660"/>
      <c r="BK13" s="660"/>
      <c r="BL13" s="660"/>
      <c r="BM13" s="660"/>
      <c r="BN13" s="661"/>
      <c r="BO13" s="662">
        <v>50.6</v>
      </c>
      <c r="BP13" s="662"/>
      <c r="BQ13" s="662"/>
      <c r="BR13" s="662"/>
      <c r="BS13" s="663">
        <v>171567</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1770268</v>
      </c>
      <c r="CS13" s="660"/>
      <c r="CT13" s="660"/>
      <c r="CU13" s="660"/>
      <c r="CV13" s="660"/>
      <c r="CW13" s="660"/>
      <c r="CX13" s="660"/>
      <c r="CY13" s="661"/>
      <c r="CZ13" s="662">
        <v>13.6</v>
      </c>
      <c r="DA13" s="662"/>
      <c r="DB13" s="662"/>
      <c r="DC13" s="662"/>
      <c r="DD13" s="668">
        <v>707216</v>
      </c>
      <c r="DE13" s="660"/>
      <c r="DF13" s="660"/>
      <c r="DG13" s="660"/>
      <c r="DH13" s="660"/>
      <c r="DI13" s="660"/>
      <c r="DJ13" s="660"/>
      <c r="DK13" s="660"/>
      <c r="DL13" s="660"/>
      <c r="DM13" s="660"/>
      <c r="DN13" s="660"/>
      <c r="DO13" s="660"/>
      <c r="DP13" s="661"/>
      <c r="DQ13" s="668">
        <v>1022070</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274</v>
      </c>
      <c r="S14" s="660"/>
      <c r="T14" s="660"/>
      <c r="U14" s="660"/>
      <c r="V14" s="660"/>
      <c r="W14" s="660"/>
      <c r="X14" s="660"/>
      <c r="Y14" s="661"/>
      <c r="Z14" s="662">
        <v>0</v>
      </c>
      <c r="AA14" s="662"/>
      <c r="AB14" s="662"/>
      <c r="AC14" s="662"/>
      <c r="AD14" s="663">
        <v>274</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98217</v>
      </c>
      <c r="BH14" s="660"/>
      <c r="BI14" s="660"/>
      <c r="BJ14" s="660"/>
      <c r="BK14" s="660"/>
      <c r="BL14" s="660"/>
      <c r="BM14" s="660"/>
      <c r="BN14" s="661"/>
      <c r="BO14" s="662">
        <v>2.9</v>
      </c>
      <c r="BP14" s="662"/>
      <c r="BQ14" s="662"/>
      <c r="BR14" s="662"/>
      <c r="BS14" s="663" t="s">
        <v>132</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667692</v>
      </c>
      <c r="CS14" s="660"/>
      <c r="CT14" s="660"/>
      <c r="CU14" s="660"/>
      <c r="CV14" s="660"/>
      <c r="CW14" s="660"/>
      <c r="CX14" s="660"/>
      <c r="CY14" s="661"/>
      <c r="CZ14" s="662">
        <v>5.0999999999999996</v>
      </c>
      <c r="DA14" s="662"/>
      <c r="DB14" s="662"/>
      <c r="DC14" s="662"/>
      <c r="DD14" s="668">
        <v>234773</v>
      </c>
      <c r="DE14" s="660"/>
      <c r="DF14" s="660"/>
      <c r="DG14" s="660"/>
      <c r="DH14" s="660"/>
      <c r="DI14" s="660"/>
      <c r="DJ14" s="660"/>
      <c r="DK14" s="660"/>
      <c r="DL14" s="660"/>
      <c r="DM14" s="660"/>
      <c r="DN14" s="660"/>
      <c r="DO14" s="660"/>
      <c r="DP14" s="661"/>
      <c r="DQ14" s="668">
        <v>348425</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132</v>
      </c>
      <c r="AA15" s="662"/>
      <c r="AB15" s="662"/>
      <c r="AC15" s="662"/>
      <c r="AD15" s="663" t="s">
        <v>132</v>
      </c>
      <c r="AE15" s="663"/>
      <c r="AF15" s="663"/>
      <c r="AG15" s="663"/>
      <c r="AH15" s="663"/>
      <c r="AI15" s="663"/>
      <c r="AJ15" s="663"/>
      <c r="AK15" s="663"/>
      <c r="AL15" s="664" t="s">
        <v>132</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154981</v>
      </c>
      <c r="BH15" s="660"/>
      <c r="BI15" s="660"/>
      <c r="BJ15" s="660"/>
      <c r="BK15" s="660"/>
      <c r="BL15" s="660"/>
      <c r="BM15" s="660"/>
      <c r="BN15" s="661"/>
      <c r="BO15" s="662">
        <v>4.5999999999999996</v>
      </c>
      <c r="BP15" s="662"/>
      <c r="BQ15" s="662"/>
      <c r="BR15" s="662"/>
      <c r="BS15" s="663" t="s">
        <v>132</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938011</v>
      </c>
      <c r="CS15" s="660"/>
      <c r="CT15" s="660"/>
      <c r="CU15" s="660"/>
      <c r="CV15" s="660"/>
      <c r="CW15" s="660"/>
      <c r="CX15" s="660"/>
      <c r="CY15" s="661"/>
      <c r="CZ15" s="662">
        <v>7.2</v>
      </c>
      <c r="DA15" s="662"/>
      <c r="DB15" s="662"/>
      <c r="DC15" s="662"/>
      <c r="DD15" s="668">
        <v>31144</v>
      </c>
      <c r="DE15" s="660"/>
      <c r="DF15" s="660"/>
      <c r="DG15" s="660"/>
      <c r="DH15" s="660"/>
      <c r="DI15" s="660"/>
      <c r="DJ15" s="660"/>
      <c r="DK15" s="660"/>
      <c r="DL15" s="660"/>
      <c r="DM15" s="660"/>
      <c r="DN15" s="660"/>
      <c r="DO15" s="660"/>
      <c r="DP15" s="661"/>
      <c r="DQ15" s="668">
        <v>856763</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12962</v>
      </c>
      <c r="S16" s="660"/>
      <c r="T16" s="660"/>
      <c r="U16" s="660"/>
      <c r="V16" s="660"/>
      <c r="W16" s="660"/>
      <c r="X16" s="660"/>
      <c r="Y16" s="661"/>
      <c r="Z16" s="662">
        <v>0.1</v>
      </c>
      <c r="AA16" s="662"/>
      <c r="AB16" s="662"/>
      <c r="AC16" s="662"/>
      <c r="AD16" s="663">
        <v>12962</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3" t="s">
        <v>132</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59231</v>
      </c>
      <c r="CS16" s="660"/>
      <c r="CT16" s="660"/>
      <c r="CU16" s="660"/>
      <c r="CV16" s="660"/>
      <c r="CW16" s="660"/>
      <c r="CX16" s="660"/>
      <c r="CY16" s="661"/>
      <c r="CZ16" s="662">
        <v>0.5</v>
      </c>
      <c r="DA16" s="662"/>
      <c r="DB16" s="662"/>
      <c r="DC16" s="662"/>
      <c r="DD16" s="668" t="s">
        <v>132</v>
      </c>
      <c r="DE16" s="660"/>
      <c r="DF16" s="660"/>
      <c r="DG16" s="660"/>
      <c r="DH16" s="660"/>
      <c r="DI16" s="660"/>
      <c r="DJ16" s="660"/>
      <c r="DK16" s="660"/>
      <c r="DL16" s="660"/>
      <c r="DM16" s="660"/>
      <c r="DN16" s="660"/>
      <c r="DO16" s="660"/>
      <c r="DP16" s="661"/>
      <c r="DQ16" s="668">
        <v>8237</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43358</v>
      </c>
      <c r="S17" s="660"/>
      <c r="T17" s="660"/>
      <c r="U17" s="660"/>
      <c r="V17" s="660"/>
      <c r="W17" s="660"/>
      <c r="X17" s="660"/>
      <c r="Y17" s="661"/>
      <c r="Z17" s="662">
        <v>0.3</v>
      </c>
      <c r="AA17" s="662"/>
      <c r="AB17" s="662"/>
      <c r="AC17" s="662"/>
      <c r="AD17" s="663">
        <v>43358</v>
      </c>
      <c r="AE17" s="663"/>
      <c r="AF17" s="663"/>
      <c r="AG17" s="663"/>
      <c r="AH17" s="663"/>
      <c r="AI17" s="663"/>
      <c r="AJ17" s="663"/>
      <c r="AK17" s="663"/>
      <c r="AL17" s="664">
        <v>0.5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1647339</v>
      </c>
      <c r="CS17" s="660"/>
      <c r="CT17" s="660"/>
      <c r="CU17" s="660"/>
      <c r="CV17" s="660"/>
      <c r="CW17" s="660"/>
      <c r="CX17" s="660"/>
      <c r="CY17" s="661"/>
      <c r="CZ17" s="662">
        <v>12.6</v>
      </c>
      <c r="DA17" s="662"/>
      <c r="DB17" s="662"/>
      <c r="DC17" s="662"/>
      <c r="DD17" s="668" t="s">
        <v>132</v>
      </c>
      <c r="DE17" s="660"/>
      <c r="DF17" s="660"/>
      <c r="DG17" s="660"/>
      <c r="DH17" s="660"/>
      <c r="DI17" s="660"/>
      <c r="DJ17" s="660"/>
      <c r="DK17" s="660"/>
      <c r="DL17" s="660"/>
      <c r="DM17" s="660"/>
      <c r="DN17" s="660"/>
      <c r="DO17" s="660"/>
      <c r="DP17" s="661"/>
      <c r="DQ17" s="668">
        <v>1591476</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34237</v>
      </c>
      <c r="S18" s="660"/>
      <c r="T18" s="660"/>
      <c r="U18" s="660"/>
      <c r="V18" s="660"/>
      <c r="W18" s="660"/>
      <c r="X18" s="660"/>
      <c r="Y18" s="661"/>
      <c r="Z18" s="662">
        <v>0.2</v>
      </c>
      <c r="AA18" s="662"/>
      <c r="AB18" s="662"/>
      <c r="AC18" s="662"/>
      <c r="AD18" s="663">
        <v>34237</v>
      </c>
      <c r="AE18" s="663"/>
      <c r="AF18" s="663"/>
      <c r="AG18" s="663"/>
      <c r="AH18" s="663"/>
      <c r="AI18" s="663"/>
      <c r="AJ18" s="663"/>
      <c r="AK18" s="663"/>
      <c r="AL18" s="664">
        <v>0.4</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132</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25794</v>
      </c>
      <c r="S19" s="660"/>
      <c r="T19" s="660"/>
      <c r="U19" s="660"/>
      <c r="V19" s="660"/>
      <c r="W19" s="660"/>
      <c r="X19" s="660"/>
      <c r="Y19" s="661"/>
      <c r="Z19" s="662">
        <v>0.2</v>
      </c>
      <c r="AA19" s="662"/>
      <c r="AB19" s="662"/>
      <c r="AC19" s="662"/>
      <c r="AD19" s="663">
        <v>25794</v>
      </c>
      <c r="AE19" s="663"/>
      <c r="AF19" s="663"/>
      <c r="AG19" s="663"/>
      <c r="AH19" s="663"/>
      <c r="AI19" s="663"/>
      <c r="AJ19" s="663"/>
      <c r="AK19" s="663"/>
      <c r="AL19" s="664">
        <v>0.3</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19923</v>
      </c>
      <c r="BH19" s="660"/>
      <c r="BI19" s="660"/>
      <c r="BJ19" s="660"/>
      <c r="BK19" s="660"/>
      <c r="BL19" s="660"/>
      <c r="BM19" s="660"/>
      <c r="BN19" s="661"/>
      <c r="BO19" s="662">
        <v>0.6</v>
      </c>
      <c r="BP19" s="662"/>
      <c r="BQ19" s="662"/>
      <c r="BR19" s="662"/>
      <c r="BS19" s="663" t="s">
        <v>132</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8443</v>
      </c>
      <c r="S20" s="660"/>
      <c r="T20" s="660"/>
      <c r="U20" s="660"/>
      <c r="V20" s="660"/>
      <c r="W20" s="660"/>
      <c r="X20" s="660"/>
      <c r="Y20" s="661"/>
      <c r="Z20" s="662">
        <v>0.1</v>
      </c>
      <c r="AA20" s="662"/>
      <c r="AB20" s="662"/>
      <c r="AC20" s="662"/>
      <c r="AD20" s="663">
        <v>8443</v>
      </c>
      <c r="AE20" s="663"/>
      <c r="AF20" s="663"/>
      <c r="AG20" s="663"/>
      <c r="AH20" s="663"/>
      <c r="AI20" s="663"/>
      <c r="AJ20" s="663"/>
      <c r="AK20" s="663"/>
      <c r="AL20" s="664">
        <v>0.1</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19923</v>
      </c>
      <c r="BH20" s="660"/>
      <c r="BI20" s="660"/>
      <c r="BJ20" s="660"/>
      <c r="BK20" s="660"/>
      <c r="BL20" s="660"/>
      <c r="BM20" s="660"/>
      <c r="BN20" s="661"/>
      <c r="BO20" s="662">
        <v>0.6</v>
      </c>
      <c r="BP20" s="662"/>
      <c r="BQ20" s="662"/>
      <c r="BR20" s="662"/>
      <c r="BS20" s="663" t="s">
        <v>132</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13040496</v>
      </c>
      <c r="CS20" s="660"/>
      <c r="CT20" s="660"/>
      <c r="CU20" s="660"/>
      <c r="CV20" s="660"/>
      <c r="CW20" s="660"/>
      <c r="CX20" s="660"/>
      <c r="CY20" s="661"/>
      <c r="CZ20" s="662">
        <v>100</v>
      </c>
      <c r="DA20" s="662"/>
      <c r="DB20" s="662"/>
      <c r="DC20" s="662"/>
      <c r="DD20" s="668">
        <v>1267784</v>
      </c>
      <c r="DE20" s="660"/>
      <c r="DF20" s="660"/>
      <c r="DG20" s="660"/>
      <c r="DH20" s="660"/>
      <c r="DI20" s="660"/>
      <c r="DJ20" s="660"/>
      <c r="DK20" s="660"/>
      <c r="DL20" s="660"/>
      <c r="DM20" s="660"/>
      <c r="DN20" s="660"/>
      <c r="DO20" s="660"/>
      <c r="DP20" s="661"/>
      <c r="DQ20" s="668">
        <v>9051141</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4027853</v>
      </c>
      <c r="S21" s="660"/>
      <c r="T21" s="660"/>
      <c r="U21" s="660"/>
      <c r="V21" s="660"/>
      <c r="W21" s="660"/>
      <c r="X21" s="660"/>
      <c r="Y21" s="661"/>
      <c r="Z21" s="662">
        <v>29.4</v>
      </c>
      <c r="AA21" s="662"/>
      <c r="AB21" s="662"/>
      <c r="AC21" s="662"/>
      <c r="AD21" s="663">
        <v>3625486</v>
      </c>
      <c r="AE21" s="663"/>
      <c r="AF21" s="663"/>
      <c r="AG21" s="663"/>
      <c r="AH21" s="663"/>
      <c r="AI21" s="663"/>
      <c r="AJ21" s="663"/>
      <c r="AK21" s="663"/>
      <c r="AL21" s="664">
        <v>45.9</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19923</v>
      </c>
      <c r="BH21" s="660"/>
      <c r="BI21" s="660"/>
      <c r="BJ21" s="660"/>
      <c r="BK21" s="660"/>
      <c r="BL21" s="660"/>
      <c r="BM21" s="660"/>
      <c r="BN21" s="661"/>
      <c r="BO21" s="662">
        <v>0.6</v>
      </c>
      <c r="BP21" s="662"/>
      <c r="BQ21" s="662"/>
      <c r="BR21" s="662"/>
      <c r="BS21" s="663" t="s">
        <v>132</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3625486</v>
      </c>
      <c r="S22" s="660"/>
      <c r="T22" s="660"/>
      <c r="U22" s="660"/>
      <c r="V22" s="660"/>
      <c r="W22" s="660"/>
      <c r="X22" s="660"/>
      <c r="Y22" s="661"/>
      <c r="Z22" s="662">
        <v>26.5</v>
      </c>
      <c r="AA22" s="662"/>
      <c r="AB22" s="662"/>
      <c r="AC22" s="662"/>
      <c r="AD22" s="663">
        <v>3625486</v>
      </c>
      <c r="AE22" s="663"/>
      <c r="AF22" s="663"/>
      <c r="AG22" s="663"/>
      <c r="AH22" s="663"/>
      <c r="AI22" s="663"/>
      <c r="AJ22" s="663"/>
      <c r="AK22" s="663"/>
      <c r="AL22" s="664">
        <v>45.9</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132</v>
      </c>
      <c r="BP22" s="662"/>
      <c r="BQ22" s="662"/>
      <c r="BR22" s="662"/>
      <c r="BS22" s="663" t="s">
        <v>132</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402367</v>
      </c>
      <c r="S23" s="660"/>
      <c r="T23" s="660"/>
      <c r="U23" s="660"/>
      <c r="V23" s="660"/>
      <c r="W23" s="660"/>
      <c r="X23" s="660"/>
      <c r="Y23" s="661"/>
      <c r="Z23" s="662">
        <v>2.9</v>
      </c>
      <c r="AA23" s="662"/>
      <c r="AB23" s="662"/>
      <c r="AC23" s="662"/>
      <c r="AD23" s="663" t="s">
        <v>132</v>
      </c>
      <c r="AE23" s="663"/>
      <c r="AF23" s="663"/>
      <c r="AG23" s="663"/>
      <c r="AH23" s="663"/>
      <c r="AI23" s="663"/>
      <c r="AJ23" s="663"/>
      <c r="AK23" s="663"/>
      <c r="AL23" s="664" t="s">
        <v>132</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132</v>
      </c>
      <c r="BH23" s="660"/>
      <c r="BI23" s="660"/>
      <c r="BJ23" s="660"/>
      <c r="BK23" s="660"/>
      <c r="BL23" s="660"/>
      <c r="BM23" s="660"/>
      <c r="BN23" s="661"/>
      <c r="BO23" s="662" t="s">
        <v>132</v>
      </c>
      <c r="BP23" s="662"/>
      <c r="BQ23" s="662"/>
      <c r="BR23" s="662"/>
      <c r="BS23" s="663" t="s">
        <v>132</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8" t="s">
        <v>291</v>
      </c>
      <c r="DM23" s="689"/>
      <c r="DN23" s="689"/>
      <c r="DO23" s="689"/>
      <c r="DP23" s="689"/>
      <c r="DQ23" s="689"/>
      <c r="DR23" s="689"/>
      <c r="DS23" s="689"/>
      <c r="DT23" s="689"/>
      <c r="DU23" s="689"/>
      <c r="DV23" s="690"/>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132</v>
      </c>
      <c r="S24" s="660"/>
      <c r="T24" s="660"/>
      <c r="U24" s="660"/>
      <c r="V24" s="660"/>
      <c r="W24" s="660"/>
      <c r="X24" s="660"/>
      <c r="Y24" s="661"/>
      <c r="Z24" s="662" t="s">
        <v>132</v>
      </c>
      <c r="AA24" s="662"/>
      <c r="AB24" s="662"/>
      <c r="AC24" s="662"/>
      <c r="AD24" s="663" t="s">
        <v>132</v>
      </c>
      <c r="AE24" s="663"/>
      <c r="AF24" s="663"/>
      <c r="AG24" s="663"/>
      <c r="AH24" s="663"/>
      <c r="AI24" s="663"/>
      <c r="AJ24" s="663"/>
      <c r="AK24" s="663"/>
      <c r="AL24" s="664" t="s">
        <v>132</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132</v>
      </c>
      <c r="BH24" s="660"/>
      <c r="BI24" s="660"/>
      <c r="BJ24" s="660"/>
      <c r="BK24" s="660"/>
      <c r="BL24" s="660"/>
      <c r="BM24" s="660"/>
      <c r="BN24" s="661"/>
      <c r="BO24" s="662" t="s">
        <v>132</v>
      </c>
      <c r="BP24" s="662"/>
      <c r="BQ24" s="662"/>
      <c r="BR24" s="662"/>
      <c r="BS24" s="663" t="s">
        <v>132</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5697289</v>
      </c>
      <c r="CS24" s="649"/>
      <c r="CT24" s="649"/>
      <c r="CU24" s="649"/>
      <c r="CV24" s="649"/>
      <c r="CW24" s="649"/>
      <c r="CX24" s="649"/>
      <c r="CY24" s="650"/>
      <c r="CZ24" s="653">
        <v>43.7</v>
      </c>
      <c r="DA24" s="654"/>
      <c r="DB24" s="654"/>
      <c r="DC24" s="670"/>
      <c r="DD24" s="691">
        <v>4284988</v>
      </c>
      <c r="DE24" s="649"/>
      <c r="DF24" s="649"/>
      <c r="DG24" s="649"/>
      <c r="DH24" s="649"/>
      <c r="DI24" s="649"/>
      <c r="DJ24" s="649"/>
      <c r="DK24" s="650"/>
      <c r="DL24" s="691">
        <v>3602365</v>
      </c>
      <c r="DM24" s="649"/>
      <c r="DN24" s="649"/>
      <c r="DO24" s="649"/>
      <c r="DP24" s="649"/>
      <c r="DQ24" s="649"/>
      <c r="DR24" s="649"/>
      <c r="DS24" s="649"/>
      <c r="DT24" s="649"/>
      <c r="DU24" s="649"/>
      <c r="DV24" s="650"/>
      <c r="DW24" s="653">
        <v>44.9</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8291055</v>
      </c>
      <c r="S25" s="660"/>
      <c r="T25" s="660"/>
      <c r="U25" s="660"/>
      <c r="V25" s="660"/>
      <c r="W25" s="660"/>
      <c r="X25" s="660"/>
      <c r="Y25" s="661"/>
      <c r="Z25" s="662">
        <v>60.5</v>
      </c>
      <c r="AA25" s="662"/>
      <c r="AB25" s="662"/>
      <c r="AC25" s="662"/>
      <c r="AD25" s="663">
        <v>7888688</v>
      </c>
      <c r="AE25" s="663"/>
      <c r="AF25" s="663"/>
      <c r="AG25" s="663"/>
      <c r="AH25" s="663"/>
      <c r="AI25" s="663"/>
      <c r="AJ25" s="663"/>
      <c r="AK25" s="663"/>
      <c r="AL25" s="664">
        <v>99.8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132</v>
      </c>
      <c r="BH25" s="660"/>
      <c r="BI25" s="660"/>
      <c r="BJ25" s="660"/>
      <c r="BK25" s="660"/>
      <c r="BL25" s="660"/>
      <c r="BM25" s="660"/>
      <c r="BN25" s="661"/>
      <c r="BO25" s="662" t="s">
        <v>132</v>
      </c>
      <c r="BP25" s="662"/>
      <c r="BQ25" s="662"/>
      <c r="BR25" s="662"/>
      <c r="BS25" s="663" t="s">
        <v>132</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2050870</v>
      </c>
      <c r="CS25" s="680"/>
      <c r="CT25" s="680"/>
      <c r="CU25" s="680"/>
      <c r="CV25" s="680"/>
      <c r="CW25" s="680"/>
      <c r="CX25" s="680"/>
      <c r="CY25" s="681"/>
      <c r="CZ25" s="664">
        <v>15.7</v>
      </c>
      <c r="DA25" s="692"/>
      <c r="DB25" s="692"/>
      <c r="DC25" s="694"/>
      <c r="DD25" s="668">
        <v>1850343</v>
      </c>
      <c r="DE25" s="680"/>
      <c r="DF25" s="680"/>
      <c r="DG25" s="680"/>
      <c r="DH25" s="680"/>
      <c r="DI25" s="680"/>
      <c r="DJ25" s="680"/>
      <c r="DK25" s="681"/>
      <c r="DL25" s="668">
        <v>1652736</v>
      </c>
      <c r="DM25" s="680"/>
      <c r="DN25" s="680"/>
      <c r="DO25" s="680"/>
      <c r="DP25" s="680"/>
      <c r="DQ25" s="680"/>
      <c r="DR25" s="680"/>
      <c r="DS25" s="680"/>
      <c r="DT25" s="680"/>
      <c r="DU25" s="680"/>
      <c r="DV25" s="681"/>
      <c r="DW25" s="664">
        <v>20.6</v>
      </c>
      <c r="DX25" s="692"/>
      <c r="DY25" s="692"/>
      <c r="DZ25" s="692"/>
      <c r="EA25" s="692"/>
      <c r="EB25" s="692"/>
      <c r="EC25" s="693"/>
    </row>
    <row r="26" spans="2:133" ht="11.25" customHeight="1" x14ac:dyDescent="0.15">
      <c r="B26" s="656" t="s">
        <v>299</v>
      </c>
      <c r="C26" s="657"/>
      <c r="D26" s="657"/>
      <c r="E26" s="657"/>
      <c r="F26" s="657"/>
      <c r="G26" s="657"/>
      <c r="H26" s="657"/>
      <c r="I26" s="657"/>
      <c r="J26" s="657"/>
      <c r="K26" s="657"/>
      <c r="L26" s="657"/>
      <c r="M26" s="657"/>
      <c r="N26" s="657"/>
      <c r="O26" s="657"/>
      <c r="P26" s="657"/>
      <c r="Q26" s="658"/>
      <c r="R26" s="659">
        <v>2118</v>
      </c>
      <c r="S26" s="660"/>
      <c r="T26" s="660"/>
      <c r="U26" s="660"/>
      <c r="V26" s="660"/>
      <c r="W26" s="660"/>
      <c r="X26" s="660"/>
      <c r="Y26" s="661"/>
      <c r="Z26" s="662">
        <v>0</v>
      </c>
      <c r="AA26" s="662"/>
      <c r="AB26" s="662"/>
      <c r="AC26" s="662"/>
      <c r="AD26" s="663">
        <v>2118</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132</v>
      </c>
      <c r="BH26" s="660"/>
      <c r="BI26" s="660"/>
      <c r="BJ26" s="660"/>
      <c r="BK26" s="660"/>
      <c r="BL26" s="660"/>
      <c r="BM26" s="660"/>
      <c r="BN26" s="661"/>
      <c r="BO26" s="662" t="s">
        <v>132</v>
      </c>
      <c r="BP26" s="662"/>
      <c r="BQ26" s="662"/>
      <c r="BR26" s="662"/>
      <c r="BS26" s="663" t="s">
        <v>132</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1242385</v>
      </c>
      <c r="CS26" s="660"/>
      <c r="CT26" s="660"/>
      <c r="CU26" s="660"/>
      <c r="CV26" s="660"/>
      <c r="CW26" s="660"/>
      <c r="CX26" s="660"/>
      <c r="CY26" s="661"/>
      <c r="CZ26" s="664">
        <v>9.5</v>
      </c>
      <c r="DA26" s="692"/>
      <c r="DB26" s="692"/>
      <c r="DC26" s="694"/>
      <c r="DD26" s="668">
        <v>1041858</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2"/>
      <c r="DY26" s="692"/>
      <c r="DZ26" s="692"/>
      <c r="EA26" s="692"/>
      <c r="EB26" s="692"/>
      <c r="EC26" s="693"/>
    </row>
    <row r="27" spans="2:133" ht="11.25" customHeight="1" x14ac:dyDescent="0.15">
      <c r="B27" s="656" t="s">
        <v>302</v>
      </c>
      <c r="C27" s="657"/>
      <c r="D27" s="657"/>
      <c r="E27" s="657"/>
      <c r="F27" s="657"/>
      <c r="G27" s="657"/>
      <c r="H27" s="657"/>
      <c r="I27" s="657"/>
      <c r="J27" s="657"/>
      <c r="K27" s="657"/>
      <c r="L27" s="657"/>
      <c r="M27" s="657"/>
      <c r="N27" s="657"/>
      <c r="O27" s="657"/>
      <c r="P27" s="657"/>
      <c r="Q27" s="658"/>
      <c r="R27" s="659">
        <v>63927</v>
      </c>
      <c r="S27" s="660"/>
      <c r="T27" s="660"/>
      <c r="U27" s="660"/>
      <c r="V27" s="660"/>
      <c r="W27" s="660"/>
      <c r="X27" s="660"/>
      <c r="Y27" s="661"/>
      <c r="Z27" s="662">
        <v>0.5</v>
      </c>
      <c r="AA27" s="662"/>
      <c r="AB27" s="662"/>
      <c r="AC27" s="662"/>
      <c r="AD27" s="663" t="s">
        <v>132</v>
      </c>
      <c r="AE27" s="663"/>
      <c r="AF27" s="663"/>
      <c r="AG27" s="663"/>
      <c r="AH27" s="663"/>
      <c r="AI27" s="663"/>
      <c r="AJ27" s="663"/>
      <c r="AK27" s="663"/>
      <c r="AL27" s="664" t="s">
        <v>132</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3384786</v>
      </c>
      <c r="BH27" s="660"/>
      <c r="BI27" s="660"/>
      <c r="BJ27" s="660"/>
      <c r="BK27" s="660"/>
      <c r="BL27" s="660"/>
      <c r="BM27" s="660"/>
      <c r="BN27" s="661"/>
      <c r="BO27" s="662">
        <v>100</v>
      </c>
      <c r="BP27" s="662"/>
      <c r="BQ27" s="662"/>
      <c r="BR27" s="662"/>
      <c r="BS27" s="663">
        <v>215207</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1999080</v>
      </c>
      <c r="CS27" s="680"/>
      <c r="CT27" s="680"/>
      <c r="CU27" s="680"/>
      <c r="CV27" s="680"/>
      <c r="CW27" s="680"/>
      <c r="CX27" s="680"/>
      <c r="CY27" s="681"/>
      <c r="CZ27" s="664">
        <v>15.3</v>
      </c>
      <c r="DA27" s="692"/>
      <c r="DB27" s="692"/>
      <c r="DC27" s="694"/>
      <c r="DD27" s="668">
        <v>843169</v>
      </c>
      <c r="DE27" s="680"/>
      <c r="DF27" s="680"/>
      <c r="DG27" s="680"/>
      <c r="DH27" s="680"/>
      <c r="DI27" s="680"/>
      <c r="DJ27" s="680"/>
      <c r="DK27" s="681"/>
      <c r="DL27" s="668">
        <v>776195</v>
      </c>
      <c r="DM27" s="680"/>
      <c r="DN27" s="680"/>
      <c r="DO27" s="680"/>
      <c r="DP27" s="680"/>
      <c r="DQ27" s="680"/>
      <c r="DR27" s="680"/>
      <c r="DS27" s="680"/>
      <c r="DT27" s="680"/>
      <c r="DU27" s="680"/>
      <c r="DV27" s="681"/>
      <c r="DW27" s="664">
        <v>9.6999999999999993</v>
      </c>
      <c r="DX27" s="692"/>
      <c r="DY27" s="692"/>
      <c r="DZ27" s="692"/>
      <c r="EA27" s="692"/>
      <c r="EB27" s="692"/>
      <c r="EC27" s="693"/>
    </row>
    <row r="28" spans="2:133" ht="11.25" customHeight="1" x14ac:dyDescent="0.15">
      <c r="B28" s="656" t="s">
        <v>305</v>
      </c>
      <c r="C28" s="657"/>
      <c r="D28" s="657"/>
      <c r="E28" s="657"/>
      <c r="F28" s="657"/>
      <c r="G28" s="657"/>
      <c r="H28" s="657"/>
      <c r="I28" s="657"/>
      <c r="J28" s="657"/>
      <c r="K28" s="657"/>
      <c r="L28" s="657"/>
      <c r="M28" s="657"/>
      <c r="N28" s="657"/>
      <c r="O28" s="657"/>
      <c r="P28" s="657"/>
      <c r="Q28" s="658"/>
      <c r="R28" s="659">
        <v>133203</v>
      </c>
      <c r="S28" s="660"/>
      <c r="T28" s="660"/>
      <c r="U28" s="660"/>
      <c r="V28" s="660"/>
      <c r="W28" s="660"/>
      <c r="X28" s="660"/>
      <c r="Y28" s="661"/>
      <c r="Z28" s="662">
        <v>1</v>
      </c>
      <c r="AA28" s="662"/>
      <c r="AB28" s="662"/>
      <c r="AC28" s="662"/>
      <c r="AD28" s="663">
        <v>12524</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1647339</v>
      </c>
      <c r="CS28" s="660"/>
      <c r="CT28" s="660"/>
      <c r="CU28" s="660"/>
      <c r="CV28" s="660"/>
      <c r="CW28" s="660"/>
      <c r="CX28" s="660"/>
      <c r="CY28" s="661"/>
      <c r="CZ28" s="664">
        <v>12.6</v>
      </c>
      <c r="DA28" s="692"/>
      <c r="DB28" s="692"/>
      <c r="DC28" s="694"/>
      <c r="DD28" s="668">
        <v>1591476</v>
      </c>
      <c r="DE28" s="660"/>
      <c r="DF28" s="660"/>
      <c r="DG28" s="660"/>
      <c r="DH28" s="660"/>
      <c r="DI28" s="660"/>
      <c r="DJ28" s="660"/>
      <c r="DK28" s="661"/>
      <c r="DL28" s="668">
        <v>1173434</v>
      </c>
      <c r="DM28" s="660"/>
      <c r="DN28" s="660"/>
      <c r="DO28" s="660"/>
      <c r="DP28" s="660"/>
      <c r="DQ28" s="660"/>
      <c r="DR28" s="660"/>
      <c r="DS28" s="660"/>
      <c r="DT28" s="660"/>
      <c r="DU28" s="660"/>
      <c r="DV28" s="661"/>
      <c r="DW28" s="664">
        <v>14.6</v>
      </c>
      <c r="DX28" s="692"/>
      <c r="DY28" s="692"/>
      <c r="DZ28" s="692"/>
      <c r="EA28" s="692"/>
      <c r="EB28" s="692"/>
      <c r="EC28" s="693"/>
    </row>
    <row r="29" spans="2:133" ht="11.25" customHeight="1" x14ac:dyDescent="0.15">
      <c r="B29" s="656" t="s">
        <v>307</v>
      </c>
      <c r="C29" s="657"/>
      <c r="D29" s="657"/>
      <c r="E29" s="657"/>
      <c r="F29" s="657"/>
      <c r="G29" s="657"/>
      <c r="H29" s="657"/>
      <c r="I29" s="657"/>
      <c r="J29" s="657"/>
      <c r="K29" s="657"/>
      <c r="L29" s="657"/>
      <c r="M29" s="657"/>
      <c r="N29" s="657"/>
      <c r="O29" s="657"/>
      <c r="P29" s="657"/>
      <c r="Q29" s="658"/>
      <c r="R29" s="659">
        <v>12985</v>
      </c>
      <c r="S29" s="660"/>
      <c r="T29" s="660"/>
      <c r="U29" s="660"/>
      <c r="V29" s="660"/>
      <c r="W29" s="660"/>
      <c r="X29" s="660"/>
      <c r="Y29" s="661"/>
      <c r="Z29" s="662">
        <v>0.1</v>
      </c>
      <c r="AA29" s="662"/>
      <c r="AB29" s="662"/>
      <c r="AC29" s="662"/>
      <c r="AD29" s="663" t="s">
        <v>132</v>
      </c>
      <c r="AE29" s="663"/>
      <c r="AF29" s="663"/>
      <c r="AG29" s="663"/>
      <c r="AH29" s="663"/>
      <c r="AI29" s="663"/>
      <c r="AJ29" s="663"/>
      <c r="AK29" s="663"/>
      <c r="AL29" s="664" t="s">
        <v>132</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71</v>
      </c>
      <c r="CG29" s="657"/>
      <c r="CH29" s="657"/>
      <c r="CI29" s="657"/>
      <c r="CJ29" s="657"/>
      <c r="CK29" s="657"/>
      <c r="CL29" s="657"/>
      <c r="CM29" s="657"/>
      <c r="CN29" s="657"/>
      <c r="CO29" s="657"/>
      <c r="CP29" s="657"/>
      <c r="CQ29" s="658"/>
      <c r="CR29" s="659">
        <v>1647339</v>
      </c>
      <c r="CS29" s="680"/>
      <c r="CT29" s="680"/>
      <c r="CU29" s="680"/>
      <c r="CV29" s="680"/>
      <c r="CW29" s="680"/>
      <c r="CX29" s="680"/>
      <c r="CY29" s="681"/>
      <c r="CZ29" s="664">
        <v>12.6</v>
      </c>
      <c r="DA29" s="692"/>
      <c r="DB29" s="692"/>
      <c r="DC29" s="694"/>
      <c r="DD29" s="668">
        <v>1591476</v>
      </c>
      <c r="DE29" s="680"/>
      <c r="DF29" s="680"/>
      <c r="DG29" s="680"/>
      <c r="DH29" s="680"/>
      <c r="DI29" s="680"/>
      <c r="DJ29" s="680"/>
      <c r="DK29" s="681"/>
      <c r="DL29" s="668">
        <v>1173434</v>
      </c>
      <c r="DM29" s="680"/>
      <c r="DN29" s="680"/>
      <c r="DO29" s="680"/>
      <c r="DP29" s="680"/>
      <c r="DQ29" s="680"/>
      <c r="DR29" s="680"/>
      <c r="DS29" s="680"/>
      <c r="DT29" s="680"/>
      <c r="DU29" s="680"/>
      <c r="DV29" s="681"/>
      <c r="DW29" s="664">
        <v>14.6</v>
      </c>
      <c r="DX29" s="692"/>
      <c r="DY29" s="692"/>
      <c r="DZ29" s="692"/>
      <c r="EA29" s="692"/>
      <c r="EB29" s="692"/>
      <c r="EC29" s="693"/>
    </row>
    <row r="30" spans="2:133" ht="11.25" customHeight="1" x14ac:dyDescent="0.15">
      <c r="B30" s="656" t="s">
        <v>309</v>
      </c>
      <c r="C30" s="657"/>
      <c r="D30" s="657"/>
      <c r="E30" s="657"/>
      <c r="F30" s="657"/>
      <c r="G30" s="657"/>
      <c r="H30" s="657"/>
      <c r="I30" s="657"/>
      <c r="J30" s="657"/>
      <c r="K30" s="657"/>
      <c r="L30" s="657"/>
      <c r="M30" s="657"/>
      <c r="N30" s="657"/>
      <c r="O30" s="657"/>
      <c r="P30" s="657"/>
      <c r="Q30" s="658"/>
      <c r="R30" s="659">
        <v>1763806</v>
      </c>
      <c r="S30" s="660"/>
      <c r="T30" s="660"/>
      <c r="U30" s="660"/>
      <c r="V30" s="660"/>
      <c r="W30" s="660"/>
      <c r="X30" s="660"/>
      <c r="Y30" s="661"/>
      <c r="Z30" s="662">
        <v>12.9</v>
      </c>
      <c r="AA30" s="662"/>
      <c r="AB30" s="662"/>
      <c r="AC30" s="662"/>
      <c r="AD30" s="663" t="s">
        <v>132</v>
      </c>
      <c r="AE30" s="663"/>
      <c r="AF30" s="663"/>
      <c r="AG30" s="663"/>
      <c r="AH30" s="663"/>
      <c r="AI30" s="663"/>
      <c r="AJ30" s="663"/>
      <c r="AK30" s="663"/>
      <c r="AL30" s="664" t="s">
        <v>132</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1618409</v>
      </c>
      <c r="CS30" s="660"/>
      <c r="CT30" s="660"/>
      <c r="CU30" s="660"/>
      <c r="CV30" s="660"/>
      <c r="CW30" s="660"/>
      <c r="CX30" s="660"/>
      <c r="CY30" s="661"/>
      <c r="CZ30" s="664">
        <v>12.4</v>
      </c>
      <c r="DA30" s="692"/>
      <c r="DB30" s="692"/>
      <c r="DC30" s="694"/>
      <c r="DD30" s="668">
        <v>1563184</v>
      </c>
      <c r="DE30" s="660"/>
      <c r="DF30" s="660"/>
      <c r="DG30" s="660"/>
      <c r="DH30" s="660"/>
      <c r="DI30" s="660"/>
      <c r="DJ30" s="660"/>
      <c r="DK30" s="661"/>
      <c r="DL30" s="668">
        <v>1145143</v>
      </c>
      <c r="DM30" s="660"/>
      <c r="DN30" s="660"/>
      <c r="DO30" s="660"/>
      <c r="DP30" s="660"/>
      <c r="DQ30" s="660"/>
      <c r="DR30" s="660"/>
      <c r="DS30" s="660"/>
      <c r="DT30" s="660"/>
      <c r="DU30" s="660"/>
      <c r="DV30" s="661"/>
      <c r="DW30" s="664">
        <v>14.3</v>
      </c>
      <c r="DX30" s="692"/>
      <c r="DY30" s="692"/>
      <c r="DZ30" s="692"/>
      <c r="EA30" s="692"/>
      <c r="EB30" s="692"/>
      <c r="EC30" s="693"/>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132</v>
      </c>
      <c r="S31" s="660"/>
      <c r="T31" s="660"/>
      <c r="U31" s="660"/>
      <c r="V31" s="660"/>
      <c r="W31" s="660"/>
      <c r="X31" s="660"/>
      <c r="Y31" s="661"/>
      <c r="Z31" s="662" t="s">
        <v>132</v>
      </c>
      <c r="AA31" s="662"/>
      <c r="AB31" s="662"/>
      <c r="AC31" s="662"/>
      <c r="AD31" s="663" t="s">
        <v>132</v>
      </c>
      <c r="AE31" s="663"/>
      <c r="AF31" s="663"/>
      <c r="AG31" s="663"/>
      <c r="AH31" s="663"/>
      <c r="AI31" s="663"/>
      <c r="AJ31" s="663"/>
      <c r="AK31" s="663"/>
      <c r="AL31" s="664" t="s">
        <v>132</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99.3</v>
      </c>
      <c r="BH31" s="703"/>
      <c r="BI31" s="703"/>
      <c r="BJ31" s="703"/>
      <c r="BK31" s="703"/>
      <c r="BL31" s="703"/>
      <c r="BM31" s="654">
        <v>97</v>
      </c>
      <c r="BN31" s="703"/>
      <c r="BO31" s="703"/>
      <c r="BP31" s="703"/>
      <c r="BQ31" s="704"/>
      <c r="BR31" s="706">
        <v>99.4</v>
      </c>
      <c r="BS31" s="703"/>
      <c r="BT31" s="703"/>
      <c r="BU31" s="703"/>
      <c r="BV31" s="703"/>
      <c r="BW31" s="703"/>
      <c r="BX31" s="654">
        <v>97</v>
      </c>
      <c r="BY31" s="703"/>
      <c r="BZ31" s="703"/>
      <c r="CA31" s="703"/>
      <c r="CB31" s="704"/>
      <c r="CD31" s="699"/>
      <c r="CE31" s="700"/>
      <c r="CF31" s="656" t="s">
        <v>316</v>
      </c>
      <c r="CG31" s="657"/>
      <c r="CH31" s="657"/>
      <c r="CI31" s="657"/>
      <c r="CJ31" s="657"/>
      <c r="CK31" s="657"/>
      <c r="CL31" s="657"/>
      <c r="CM31" s="657"/>
      <c r="CN31" s="657"/>
      <c r="CO31" s="657"/>
      <c r="CP31" s="657"/>
      <c r="CQ31" s="658"/>
      <c r="CR31" s="659">
        <v>28930</v>
      </c>
      <c r="CS31" s="680"/>
      <c r="CT31" s="680"/>
      <c r="CU31" s="680"/>
      <c r="CV31" s="680"/>
      <c r="CW31" s="680"/>
      <c r="CX31" s="680"/>
      <c r="CY31" s="681"/>
      <c r="CZ31" s="664">
        <v>0.2</v>
      </c>
      <c r="DA31" s="692"/>
      <c r="DB31" s="692"/>
      <c r="DC31" s="694"/>
      <c r="DD31" s="668">
        <v>28292</v>
      </c>
      <c r="DE31" s="680"/>
      <c r="DF31" s="680"/>
      <c r="DG31" s="680"/>
      <c r="DH31" s="680"/>
      <c r="DI31" s="680"/>
      <c r="DJ31" s="680"/>
      <c r="DK31" s="681"/>
      <c r="DL31" s="668">
        <v>28291</v>
      </c>
      <c r="DM31" s="680"/>
      <c r="DN31" s="680"/>
      <c r="DO31" s="680"/>
      <c r="DP31" s="680"/>
      <c r="DQ31" s="680"/>
      <c r="DR31" s="680"/>
      <c r="DS31" s="680"/>
      <c r="DT31" s="680"/>
      <c r="DU31" s="680"/>
      <c r="DV31" s="681"/>
      <c r="DW31" s="664">
        <v>0.4</v>
      </c>
      <c r="DX31" s="692"/>
      <c r="DY31" s="692"/>
      <c r="DZ31" s="692"/>
      <c r="EA31" s="692"/>
      <c r="EB31" s="692"/>
      <c r="EC31" s="693"/>
    </row>
    <row r="32" spans="2:133" ht="11.25" customHeight="1" x14ac:dyDescent="0.15">
      <c r="B32" s="656" t="s">
        <v>317</v>
      </c>
      <c r="C32" s="657"/>
      <c r="D32" s="657"/>
      <c r="E32" s="657"/>
      <c r="F32" s="657"/>
      <c r="G32" s="657"/>
      <c r="H32" s="657"/>
      <c r="I32" s="657"/>
      <c r="J32" s="657"/>
      <c r="K32" s="657"/>
      <c r="L32" s="657"/>
      <c r="M32" s="657"/>
      <c r="N32" s="657"/>
      <c r="O32" s="657"/>
      <c r="P32" s="657"/>
      <c r="Q32" s="658"/>
      <c r="R32" s="659">
        <v>962009</v>
      </c>
      <c r="S32" s="660"/>
      <c r="T32" s="660"/>
      <c r="U32" s="660"/>
      <c r="V32" s="660"/>
      <c r="W32" s="660"/>
      <c r="X32" s="660"/>
      <c r="Y32" s="661"/>
      <c r="Z32" s="662">
        <v>7</v>
      </c>
      <c r="AA32" s="662"/>
      <c r="AB32" s="662"/>
      <c r="AC32" s="662"/>
      <c r="AD32" s="663" t="s">
        <v>132</v>
      </c>
      <c r="AE32" s="663"/>
      <c r="AF32" s="663"/>
      <c r="AG32" s="663"/>
      <c r="AH32" s="663"/>
      <c r="AI32" s="663"/>
      <c r="AJ32" s="663"/>
      <c r="AK32" s="663"/>
      <c r="AL32" s="664" t="s">
        <v>132</v>
      </c>
      <c r="AM32" s="665"/>
      <c r="AN32" s="665"/>
      <c r="AO32" s="666"/>
      <c r="AP32" s="709"/>
      <c r="AQ32" s="710"/>
      <c r="AR32" s="710"/>
      <c r="AS32" s="710"/>
      <c r="AT32" s="714"/>
      <c r="AU32" s="214" t="s">
        <v>318</v>
      </c>
      <c r="AX32" s="656" t="s">
        <v>319</v>
      </c>
      <c r="AY32" s="657"/>
      <c r="AZ32" s="657"/>
      <c r="BA32" s="657"/>
      <c r="BB32" s="657"/>
      <c r="BC32" s="657"/>
      <c r="BD32" s="657"/>
      <c r="BE32" s="657"/>
      <c r="BF32" s="658"/>
      <c r="BG32" s="716">
        <v>99.3</v>
      </c>
      <c r="BH32" s="680"/>
      <c r="BI32" s="680"/>
      <c r="BJ32" s="680"/>
      <c r="BK32" s="680"/>
      <c r="BL32" s="680"/>
      <c r="BM32" s="665">
        <v>97.6</v>
      </c>
      <c r="BN32" s="680"/>
      <c r="BO32" s="680"/>
      <c r="BP32" s="680"/>
      <c r="BQ32" s="705"/>
      <c r="BR32" s="716">
        <v>99.4</v>
      </c>
      <c r="BS32" s="680"/>
      <c r="BT32" s="680"/>
      <c r="BU32" s="680"/>
      <c r="BV32" s="680"/>
      <c r="BW32" s="680"/>
      <c r="BX32" s="665">
        <v>97.7</v>
      </c>
      <c r="BY32" s="680"/>
      <c r="BZ32" s="680"/>
      <c r="CA32" s="680"/>
      <c r="CB32" s="705"/>
      <c r="CD32" s="701"/>
      <c r="CE32" s="702"/>
      <c r="CF32" s="656" t="s">
        <v>320</v>
      </c>
      <c r="CG32" s="657"/>
      <c r="CH32" s="657"/>
      <c r="CI32" s="657"/>
      <c r="CJ32" s="657"/>
      <c r="CK32" s="657"/>
      <c r="CL32" s="657"/>
      <c r="CM32" s="657"/>
      <c r="CN32" s="657"/>
      <c r="CO32" s="657"/>
      <c r="CP32" s="657"/>
      <c r="CQ32" s="658"/>
      <c r="CR32" s="659" t="s">
        <v>132</v>
      </c>
      <c r="CS32" s="660"/>
      <c r="CT32" s="660"/>
      <c r="CU32" s="660"/>
      <c r="CV32" s="660"/>
      <c r="CW32" s="660"/>
      <c r="CX32" s="660"/>
      <c r="CY32" s="661"/>
      <c r="CZ32" s="664" t="s">
        <v>132</v>
      </c>
      <c r="DA32" s="692"/>
      <c r="DB32" s="692"/>
      <c r="DC32" s="694"/>
      <c r="DD32" s="668" t="s">
        <v>132</v>
      </c>
      <c r="DE32" s="660"/>
      <c r="DF32" s="660"/>
      <c r="DG32" s="660"/>
      <c r="DH32" s="660"/>
      <c r="DI32" s="660"/>
      <c r="DJ32" s="660"/>
      <c r="DK32" s="661"/>
      <c r="DL32" s="668" t="s">
        <v>132</v>
      </c>
      <c r="DM32" s="660"/>
      <c r="DN32" s="660"/>
      <c r="DO32" s="660"/>
      <c r="DP32" s="660"/>
      <c r="DQ32" s="660"/>
      <c r="DR32" s="660"/>
      <c r="DS32" s="660"/>
      <c r="DT32" s="660"/>
      <c r="DU32" s="660"/>
      <c r="DV32" s="661"/>
      <c r="DW32" s="664" t="s">
        <v>132</v>
      </c>
      <c r="DX32" s="692"/>
      <c r="DY32" s="692"/>
      <c r="DZ32" s="692"/>
      <c r="EA32" s="692"/>
      <c r="EB32" s="692"/>
      <c r="EC32" s="693"/>
    </row>
    <row r="33" spans="2:133" ht="11.25" customHeight="1" x14ac:dyDescent="0.15">
      <c r="B33" s="656" t="s">
        <v>321</v>
      </c>
      <c r="C33" s="657"/>
      <c r="D33" s="657"/>
      <c r="E33" s="657"/>
      <c r="F33" s="657"/>
      <c r="G33" s="657"/>
      <c r="H33" s="657"/>
      <c r="I33" s="657"/>
      <c r="J33" s="657"/>
      <c r="K33" s="657"/>
      <c r="L33" s="657"/>
      <c r="M33" s="657"/>
      <c r="N33" s="657"/>
      <c r="O33" s="657"/>
      <c r="P33" s="657"/>
      <c r="Q33" s="658"/>
      <c r="R33" s="659">
        <v>25250</v>
      </c>
      <c r="S33" s="660"/>
      <c r="T33" s="660"/>
      <c r="U33" s="660"/>
      <c r="V33" s="660"/>
      <c r="W33" s="660"/>
      <c r="X33" s="660"/>
      <c r="Y33" s="661"/>
      <c r="Z33" s="662">
        <v>0.2</v>
      </c>
      <c r="AA33" s="662"/>
      <c r="AB33" s="662"/>
      <c r="AC33" s="662"/>
      <c r="AD33" s="663">
        <v>2470</v>
      </c>
      <c r="AE33" s="663"/>
      <c r="AF33" s="663"/>
      <c r="AG33" s="663"/>
      <c r="AH33" s="663"/>
      <c r="AI33" s="663"/>
      <c r="AJ33" s="663"/>
      <c r="AK33" s="663"/>
      <c r="AL33" s="664">
        <v>0</v>
      </c>
      <c r="AM33" s="665"/>
      <c r="AN33" s="665"/>
      <c r="AO33" s="666"/>
      <c r="AP33" s="711"/>
      <c r="AQ33" s="712"/>
      <c r="AR33" s="712"/>
      <c r="AS33" s="712"/>
      <c r="AT33" s="715"/>
      <c r="AU33" s="219"/>
      <c r="AV33" s="219"/>
      <c r="AW33" s="219"/>
      <c r="AX33" s="682" t="s">
        <v>322</v>
      </c>
      <c r="AY33" s="683"/>
      <c r="AZ33" s="683"/>
      <c r="BA33" s="683"/>
      <c r="BB33" s="683"/>
      <c r="BC33" s="683"/>
      <c r="BD33" s="683"/>
      <c r="BE33" s="683"/>
      <c r="BF33" s="684"/>
      <c r="BG33" s="717">
        <v>99.3</v>
      </c>
      <c r="BH33" s="718"/>
      <c r="BI33" s="718"/>
      <c r="BJ33" s="718"/>
      <c r="BK33" s="718"/>
      <c r="BL33" s="718"/>
      <c r="BM33" s="719">
        <v>96.2</v>
      </c>
      <c r="BN33" s="718"/>
      <c r="BO33" s="718"/>
      <c r="BP33" s="718"/>
      <c r="BQ33" s="720"/>
      <c r="BR33" s="717">
        <v>99.4</v>
      </c>
      <c r="BS33" s="718"/>
      <c r="BT33" s="718"/>
      <c r="BU33" s="718"/>
      <c r="BV33" s="718"/>
      <c r="BW33" s="718"/>
      <c r="BX33" s="719">
        <v>96</v>
      </c>
      <c r="BY33" s="718"/>
      <c r="BZ33" s="718"/>
      <c r="CA33" s="718"/>
      <c r="CB33" s="720"/>
      <c r="CD33" s="656" t="s">
        <v>323</v>
      </c>
      <c r="CE33" s="657"/>
      <c r="CF33" s="657"/>
      <c r="CG33" s="657"/>
      <c r="CH33" s="657"/>
      <c r="CI33" s="657"/>
      <c r="CJ33" s="657"/>
      <c r="CK33" s="657"/>
      <c r="CL33" s="657"/>
      <c r="CM33" s="657"/>
      <c r="CN33" s="657"/>
      <c r="CO33" s="657"/>
      <c r="CP33" s="657"/>
      <c r="CQ33" s="658"/>
      <c r="CR33" s="659">
        <v>6016192</v>
      </c>
      <c r="CS33" s="680"/>
      <c r="CT33" s="680"/>
      <c r="CU33" s="680"/>
      <c r="CV33" s="680"/>
      <c r="CW33" s="680"/>
      <c r="CX33" s="680"/>
      <c r="CY33" s="681"/>
      <c r="CZ33" s="664">
        <v>46.1</v>
      </c>
      <c r="DA33" s="692"/>
      <c r="DB33" s="692"/>
      <c r="DC33" s="694"/>
      <c r="DD33" s="668">
        <v>4618114</v>
      </c>
      <c r="DE33" s="680"/>
      <c r="DF33" s="680"/>
      <c r="DG33" s="680"/>
      <c r="DH33" s="680"/>
      <c r="DI33" s="680"/>
      <c r="DJ33" s="680"/>
      <c r="DK33" s="681"/>
      <c r="DL33" s="668">
        <v>3106203</v>
      </c>
      <c r="DM33" s="680"/>
      <c r="DN33" s="680"/>
      <c r="DO33" s="680"/>
      <c r="DP33" s="680"/>
      <c r="DQ33" s="680"/>
      <c r="DR33" s="680"/>
      <c r="DS33" s="680"/>
      <c r="DT33" s="680"/>
      <c r="DU33" s="680"/>
      <c r="DV33" s="681"/>
      <c r="DW33" s="664">
        <v>38.700000000000003</v>
      </c>
      <c r="DX33" s="692"/>
      <c r="DY33" s="692"/>
      <c r="DZ33" s="692"/>
      <c r="EA33" s="692"/>
      <c r="EB33" s="692"/>
      <c r="EC33" s="693"/>
    </row>
    <row r="34" spans="2:133" ht="11.25" customHeight="1" x14ac:dyDescent="0.15">
      <c r="B34" s="656" t="s">
        <v>324</v>
      </c>
      <c r="C34" s="657"/>
      <c r="D34" s="657"/>
      <c r="E34" s="657"/>
      <c r="F34" s="657"/>
      <c r="G34" s="657"/>
      <c r="H34" s="657"/>
      <c r="I34" s="657"/>
      <c r="J34" s="657"/>
      <c r="K34" s="657"/>
      <c r="L34" s="657"/>
      <c r="M34" s="657"/>
      <c r="N34" s="657"/>
      <c r="O34" s="657"/>
      <c r="P34" s="657"/>
      <c r="Q34" s="658"/>
      <c r="R34" s="659">
        <v>86122</v>
      </c>
      <c r="S34" s="660"/>
      <c r="T34" s="660"/>
      <c r="U34" s="660"/>
      <c r="V34" s="660"/>
      <c r="W34" s="660"/>
      <c r="X34" s="660"/>
      <c r="Y34" s="661"/>
      <c r="Z34" s="662">
        <v>0.6</v>
      </c>
      <c r="AA34" s="662"/>
      <c r="AB34" s="662"/>
      <c r="AC34" s="662"/>
      <c r="AD34" s="663" t="s">
        <v>132</v>
      </c>
      <c r="AE34" s="663"/>
      <c r="AF34" s="663"/>
      <c r="AG34" s="663"/>
      <c r="AH34" s="663"/>
      <c r="AI34" s="663"/>
      <c r="AJ34" s="663"/>
      <c r="AK34" s="663"/>
      <c r="AL34" s="664" t="s">
        <v>132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1749440</v>
      </c>
      <c r="CS34" s="660"/>
      <c r="CT34" s="660"/>
      <c r="CU34" s="660"/>
      <c r="CV34" s="660"/>
      <c r="CW34" s="660"/>
      <c r="CX34" s="660"/>
      <c r="CY34" s="661"/>
      <c r="CZ34" s="664">
        <v>13.4</v>
      </c>
      <c r="DA34" s="692"/>
      <c r="DB34" s="692"/>
      <c r="DC34" s="694"/>
      <c r="DD34" s="668">
        <v>1306567</v>
      </c>
      <c r="DE34" s="660"/>
      <c r="DF34" s="660"/>
      <c r="DG34" s="660"/>
      <c r="DH34" s="660"/>
      <c r="DI34" s="660"/>
      <c r="DJ34" s="660"/>
      <c r="DK34" s="661"/>
      <c r="DL34" s="668">
        <v>1062191</v>
      </c>
      <c r="DM34" s="660"/>
      <c r="DN34" s="660"/>
      <c r="DO34" s="660"/>
      <c r="DP34" s="660"/>
      <c r="DQ34" s="660"/>
      <c r="DR34" s="660"/>
      <c r="DS34" s="660"/>
      <c r="DT34" s="660"/>
      <c r="DU34" s="660"/>
      <c r="DV34" s="661"/>
      <c r="DW34" s="664">
        <v>13.2</v>
      </c>
      <c r="DX34" s="692"/>
      <c r="DY34" s="692"/>
      <c r="DZ34" s="692"/>
      <c r="EA34" s="692"/>
      <c r="EB34" s="692"/>
      <c r="EC34" s="693"/>
    </row>
    <row r="35" spans="2:133" ht="11.25" customHeight="1" x14ac:dyDescent="0.15">
      <c r="B35" s="656" t="s">
        <v>326</v>
      </c>
      <c r="C35" s="657"/>
      <c r="D35" s="657"/>
      <c r="E35" s="657"/>
      <c r="F35" s="657"/>
      <c r="G35" s="657"/>
      <c r="H35" s="657"/>
      <c r="I35" s="657"/>
      <c r="J35" s="657"/>
      <c r="K35" s="657"/>
      <c r="L35" s="657"/>
      <c r="M35" s="657"/>
      <c r="N35" s="657"/>
      <c r="O35" s="657"/>
      <c r="P35" s="657"/>
      <c r="Q35" s="658"/>
      <c r="R35" s="659">
        <v>356360</v>
      </c>
      <c r="S35" s="660"/>
      <c r="T35" s="660"/>
      <c r="U35" s="660"/>
      <c r="V35" s="660"/>
      <c r="W35" s="660"/>
      <c r="X35" s="660"/>
      <c r="Y35" s="661"/>
      <c r="Z35" s="662">
        <v>2.6</v>
      </c>
      <c r="AA35" s="662"/>
      <c r="AB35" s="662"/>
      <c r="AC35" s="662"/>
      <c r="AD35" s="663" t="s">
        <v>132</v>
      </c>
      <c r="AE35" s="663"/>
      <c r="AF35" s="663"/>
      <c r="AG35" s="663"/>
      <c r="AH35" s="663"/>
      <c r="AI35" s="663"/>
      <c r="AJ35" s="663"/>
      <c r="AK35" s="663"/>
      <c r="AL35" s="664" t="s">
        <v>132</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273975</v>
      </c>
      <c r="CS35" s="680"/>
      <c r="CT35" s="680"/>
      <c r="CU35" s="680"/>
      <c r="CV35" s="680"/>
      <c r="CW35" s="680"/>
      <c r="CX35" s="680"/>
      <c r="CY35" s="681"/>
      <c r="CZ35" s="664">
        <v>2.1</v>
      </c>
      <c r="DA35" s="692"/>
      <c r="DB35" s="692"/>
      <c r="DC35" s="694"/>
      <c r="DD35" s="668">
        <v>221039</v>
      </c>
      <c r="DE35" s="680"/>
      <c r="DF35" s="680"/>
      <c r="DG35" s="680"/>
      <c r="DH35" s="680"/>
      <c r="DI35" s="680"/>
      <c r="DJ35" s="680"/>
      <c r="DK35" s="681"/>
      <c r="DL35" s="668">
        <v>177276</v>
      </c>
      <c r="DM35" s="680"/>
      <c r="DN35" s="680"/>
      <c r="DO35" s="680"/>
      <c r="DP35" s="680"/>
      <c r="DQ35" s="680"/>
      <c r="DR35" s="680"/>
      <c r="DS35" s="680"/>
      <c r="DT35" s="680"/>
      <c r="DU35" s="680"/>
      <c r="DV35" s="681"/>
      <c r="DW35" s="664">
        <v>2.2000000000000002</v>
      </c>
      <c r="DX35" s="692"/>
      <c r="DY35" s="692"/>
      <c r="DZ35" s="692"/>
      <c r="EA35" s="692"/>
      <c r="EB35" s="692"/>
      <c r="EC35" s="693"/>
    </row>
    <row r="36" spans="2:133" ht="11.25" customHeight="1" x14ac:dyDescent="0.15">
      <c r="B36" s="656" t="s">
        <v>330</v>
      </c>
      <c r="C36" s="657"/>
      <c r="D36" s="657"/>
      <c r="E36" s="657"/>
      <c r="F36" s="657"/>
      <c r="G36" s="657"/>
      <c r="H36" s="657"/>
      <c r="I36" s="657"/>
      <c r="J36" s="657"/>
      <c r="K36" s="657"/>
      <c r="L36" s="657"/>
      <c r="M36" s="657"/>
      <c r="N36" s="657"/>
      <c r="O36" s="657"/>
      <c r="P36" s="657"/>
      <c r="Q36" s="658"/>
      <c r="R36" s="659">
        <v>683733</v>
      </c>
      <c r="S36" s="660"/>
      <c r="T36" s="660"/>
      <c r="U36" s="660"/>
      <c r="V36" s="660"/>
      <c r="W36" s="660"/>
      <c r="X36" s="660"/>
      <c r="Y36" s="661"/>
      <c r="Z36" s="662">
        <v>5</v>
      </c>
      <c r="AA36" s="662"/>
      <c r="AB36" s="662"/>
      <c r="AC36" s="662"/>
      <c r="AD36" s="663" t="s">
        <v>132</v>
      </c>
      <c r="AE36" s="663"/>
      <c r="AF36" s="663"/>
      <c r="AG36" s="663"/>
      <c r="AH36" s="663"/>
      <c r="AI36" s="663"/>
      <c r="AJ36" s="663"/>
      <c r="AK36" s="663"/>
      <c r="AL36" s="664" t="s">
        <v>132</v>
      </c>
      <c r="AM36" s="665"/>
      <c r="AN36" s="665"/>
      <c r="AO36" s="666"/>
      <c r="AP36" s="222"/>
      <c r="AQ36" s="725" t="s">
        <v>331</v>
      </c>
      <c r="AR36" s="726"/>
      <c r="AS36" s="726"/>
      <c r="AT36" s="726"/>
      <c r="AU36" s="726"/>
      <c r="AV36" s="726"/>
      <c r="AW36" s="726"/>
      <c r="AX36" s="726"/>
      <c r="AY36" s="727"/>
      <c r="AZ36" s="648">
        <v>2028451</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113881</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1528543</v>
      </c>
      <c r="CS36" s="660"/>
      <c r="CT36" s="660"/>
      <c r="CU36" s="660"/>
      <c r="CV36" s="660"/>
      <c r="CW36" s="660"/>
      <c r="CX36" s="660"/>
      <c r="CY36" s="661"/>
      <c r="CZ36" s="664">
        <v>11.7</v>
      </c>
      <c r="DA36" s="692"/>
      <c r="DB36" s="692"/>
      <c r="DC36" s="694"/>
      <c r="DD36" s="668">
        <v>1155133</v>
      </c>
      <c r="DE36" s="660"/>
      <c r="DF36" s="660"/>
      <c r="DG36" s="660"/>
      <c r="DH36" s="660"/>
      <c r="DI36" s="660"/>
      <c r="DJ36" s="660"/>
      <c r="DK36" s="661"/>
      <c r="DL36" s="668">
        <v>808596</v>
      </c>
      <c r="DM36" s="660"/>
      <c r="DN36" s="660"/>
      <c r="DO36" s="660"/>
      <c r="DP36" s="660"/>
      <c r="DQ36" s="660"/>
      <c r="DR36" s="660"/>
      <c r="DS36" s="660"/>
      <c r="DT36" s="660"/>
      <c r="DU36" s="660"/>
      <c r="DV36" s="661"/>
      <c r="DW36" s="664">
        <v>10.1</v>
      </c>
      <c r="DX36" s="692"/>
      <c r="DY36" s="692"/>
      <c r="DZ36" s="692"/>
      <c r="EA36" s="692"/>
      <c r="EB36" s="692"/>
      <c r="EC36" s="693"/>
    </row>
    <row r="37" spans="2:133" ht="11.25" customHeight="1" x14ac:dyDescent="0.15">
      <c r="B37" s="656" t="s">
        <v>334</v>
      </c>
      <c r="C37" s="657"/>
      <c r="D37" s="657"/>
      <c r="E37" s="657"/>
      <c r="F37" s="657"/>
      <c r="G37" s="657"/>
      <c r="H37" s="657"/>
      <c r="I37" s="657"/>
      <c r="J37" s="657"/>
      <c r="K37" s="657"/>
      <c r="L37" s="657"/>
      <c r="M37" s="657"/>
      <c r="N37" s="657"/>
      <c r="O37" s="657"/>
      <c r="P37" s="657"/>
      <c r="Q37" s="658"/>
      <c r="R37" s="659">
        <v>552240</v>
      </c>
      <c r="S37" s="660"/>
      <c r="T37" s="660"/>
      <c r="U37" s="660"/>
      <c r="V37" s="660"/>
      <c r="W37" s="660"/>
      <c r="X37" s="660"/>
      <c r="Y37" s="661"/>
      <c r="Z37" s="662">
        <v>4</v>
      </c>
      <c r="AA37" s="662"/>
      <c r="AB37" s="662"/>
      <c r="AC37" s="662"/>
      <c r="AD37" s="663">
        <v>349</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875108</v>
      </c>
      <c r="BA37" s="660"/>
      <c r="BB37" s="660"/>
      <c r="BC37" s="660"/>
      <c r="BD37" s="680"/>
      <c r="BE37" s="680"/>
      <c r="BF37" s="705"/>
      <c r="BG37" s="656" t="s">
        <v>336</v>
      </c>
      <c r="BH37" s="657"/>
      <c r="BI37" s="657"/>
      <c r="BJ37" s="657"/>
      <c r="BK37" s="657"/>
      <c r="BL37" s="657"/>
      <c r="BM37" s="657"/>
      <c r="BN37" s="657"/>
      <c r="BO37" s="657"/>
      <c r="BP37" s="657"/>
      <c r="BQ37" s="657"/>
      <c r="BR37" s="657"/>
      <c r="BS37" s="657"/>
      <c r="BT37" s="657"/>
      <c r="BU37" s="658"/>
      <c r="BV37" s="659">
        <v>101499</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151137</v>
      </c>
      <c r="CS37" s="680"/>
      <c r="CT37" s="680"/>
      <c r="CU37" s="680"/>
      <c r="CV37" s="680"/>
      <c r="CW37" s="680"/>
      <c r="CX37" s="680"/>
      <c r="CY37" s="681"/>
      <c r="CZ37" s="664">
        <v>1.2</v>
      </c>
      <c r="DA37" s="692"/>
      <c r="DB37" s="692"/>
      <c r="DC37" s="694"/>
      <c r="DD37" s="668">
        <v>151137</v>
      </c>
      <c r="DE37" s="680"/>
      <c r="DF37" s="680"/>
      <c r="DG37" s="680"/>
      <c r="DH37" s="680"/>
      <c r="DI37" s="680"/>
      <c r="DJ37" s="680"/>
      <c r="DK37" s="681"/>
      <c r="DL37" s="668">
        <v>108003</v>
      </c>
      <c r="DM37" s="680"/>
      <c r="DN37" s="680"/>
      <c r="DO37" s="680"/>
      <c r="DP37" s="680"/>
      <c r="DQ37" s="680"/>
      <c r="DR37" s="680"/>
      <c r="DS37" s="680"/>
      <c r="DT37" s="680"/>
      <c r="DU37" s="680"/>
      <c r="DV37" s="681"/>
      <c r="DW37" s="664">
        <v>1.3</v>
      </c>
      <c r="DX37" s="692"/>
      <c r="DY37" s="692"/>
      <c r="DZ37" s="692"/>
      <c r="EA37" s="692"/>
      <c r="EB37" s="692"/>
      <c r="EC37" s="693"/>
    </row>
    <row r="38" spans="2:133" ht="11.25" customHeight="1" x14ac:dyDescent="0.15">
      <c r="B38" s="656" t="s">
        <v>338</v>
      </c>
      <c r="C38" s="657"/>
      <c r="D38" s="657"/>
      <c r="E38" s="657"/>
      <c r="F38" s="657"/>
      <c r="G38" s="657"/>
      <c r="H38" s="657"/>
      <c r="I38" s="657"/>
      <c r="J38" s="657"/>
      <c r="K38" s="657"/>
      <c r="L38" s="657"/>
      <c r="M38" s="657"/>
      <c r="N38" s="657"/>
      <c r="O38" s="657"/>
      <c r="P38" s="657"/>
      <c r="Q38" s="658"/>
      <c r="R38" s="659">
        <v>773947</v>
      </c>
      <c r="S38" s="660"/>
      <c r="T38" s="660"/>
      <c r="U38" s="660"/>
      <c r="V38" s="660"/>
      <c r="W38" s="660"/>
      <c r="X38" s="660"/>
      <c r="Y38" s="661"/>
      <c r="Z38" s="662">
        <v>5.6</v>
      </c>
      <c r="AA38" s="662"/>
      <c r="AB38" s="662"/>
      <c r="AC38" s="662"/>
      <c r="AD38" s="663" t="s">
        <v>132</v>
      </c>
      <c r="AE38" s="663"/>
      <c r="AF38" s="663"/>
      <c r="AG38" s="663"/>
      <c r="AH38" s="663"/>
      <c r="AI38" s="663"/>
      <c r="AJ38" s="663"/>
      <c r="AK38" s="663"/>
      <c r="AL38" s="664" t="s">
        <v>132</v>
      </c>
      <c r="AM38" s="665"/>
      <c r="AN38" s="665"/>
      <c r="AO38" s="666"/>
      <c r="AQ38" s="722" t="s">
        <v>339</v>
      </c>
      <c r="AR38" s="723"/>
      <c r="AS38" s="723"/>
      <c r="AT38" s="723"/>
      <c r="AU38" s="723"/>
      <c r="AV38" s="723"/>
      <c r="AW38" s="723"/>
      <c r="AX38" s="723"/>
      <c r="AY38" s="724"/>
      <c r="AZ38" s="659">
        <v>36587</v>
      </c>
      <c r="BA38" s="660"/>
      <c r="BB38" s="660"/>
      <c r="BC38" s="660"/>
      <c r="BD38" s="680"/>
      <c r="BE38" s="680"/>
      <c r="BF38" s="705"/>
      <c r="BG38" s="656" t="s">
        <v>340</v>
      </c>
      <c r="BH38" s="657"/>
      <c r="BI38" s="657"/>
      <c r="BJ38" s="657"/>
      <c r="BK38" s="657"/>
      <c r="BL38" s="657"/>
      <c r="BM38" s="657"/>
      <c r="BN38" s="657"/>
      <c r="BO38" s="657"/>
      <c r="BP38" s="657"/>
      <c r="BQ38" s="657"/>
      <c r="BR38" s="657"/>
      <c r="BS38" s="657"/>
      <c r="BT38" s="657"/>
      <c r="BU38" s="658"/>
      <c r="BV38" s="659">
        <v>2946</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1370319</v>
      </c>
      <c r="CS38" s="660"/>
      <c r="CT38" s="660"/>
      <c r="CU38" s="660"/>
      <c r="CV38" s="660"/>
      <c r="CW38" s="660"/>
      <c r="CX38" s="660"/>
      <c r="CY38" s="661"/>
      <c r="CZ38" s="664">
        <v>10.5</v>
      </c>
      <c r="DA38" s="692"/>
      <c r="DB38" s="692"/>
      <c r="DC38" s="694"/>
      <c r="DD38" s="668">
        <v>1181771</v>
      </c>
      <c r="DE38" s="660"/>
      <c r="DF38" s="660"/>
      <c r="DG38" s="660"/>
      <c r="DH38" s="660"/>
      <c r="DI38" s="660"/>
      <c r="DJ38" s="660"/>
      <c r="DK38" s="661"/>
      <c r="DL38" s="668">
        <v>913866</v>
      </c>
      <c r="DM38" s="660"/>
      <c r="DN38" s="660"/>
      <c r="DO38" s="660"/>
      <c r="DP38" s="660"/>
      <c r="DQ38" s="660"/>
      <c r="DR38" s="660"/>
      <c r="DS38" s="660"/>
      <c r="DT38" s="660"/>
      <c r="DU38" s="660"/>
      <c r="DV38" s="661"/>
      <c r="DW38" s="664">
        <v>11.4</v>
      </c>
      <c r="DX38" s="692"/>
      <c r="DY38" s="692"/>
      <c r="DZ38" s="692"/>
      <c r="EA38" s="692"/>
      <c r="EB38" s="692"/>
      <c r="EC38" s="693"/>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132</v>
      </c>
      <c r="S39" s="660"/>
      <c r="T39" s="660"/>
      <c r="U39" s="660"/>
      <c r="V39" s="660"/>
      <c r="W39" s="660"/>
      <c r="X39" s="660"/>
      <c r="Y39" s="661"/>
      <c r="Z39" s="662" t="s">
        <v>132</v>
      </c>
      <c r="AA39" s="662"/>
      <c r="AB39" s="662"/>
      <c r="AC39" s="662"/>
      <c r="AD39" s="663" t="s">
        <v>132</v>
      </c>
      <c r="AE39" s="663"/>
      <c r="AF39" s="663"/>
      <c r="AG39" s="663"/>
      <c r="AH39" s="663"/>
      <c r="AI39" s="663"/>
      <c r="AJ39" s="663"/>
      <c r="AK39" s="663"/>
      <c r="AL39" s="664" t="s">
        <v>132</v>
      </c>
      <c r="AM39" s="665"/>
      <c r="AN39" s="665"/>
      <c r="AO39" s="666"/>
      <c r="AQ39" s="722" t="s">
        <v>343</v>
      </c>
      <c r="AR39" s="723"/>
      <c r="AS39" s="723"/>
      <c r="AT39" s="723"/>
      <c r="AU39" s="723"/>
      <c r="AV39" s="723"/>
      <c r="AW39" s="723"/>
      <c r="AX39" s="723"/>
      <c r="AY39" s="724"/>
      <c r="AZ39" s="659">
        <v>27999</v>
      </c>
      <c r="BA39" s="660"/>
      <c r="BB39" s="660"/>
      <c r="BC39" s="660"/>
      <c r="BD39" s="680"/>
      <c r="BE39" s="680"/>
      <c r="BF39" s="705"/>
      <c r="BG39" s="656" t="s">
        <v>344</v>
      </c>
      <c r="BH39" s="657"/>
      <c r="BI39" s="657"/>
      <c r="BJ39" s="657"/>
      <c r="BK39" s="657"/>
      <c r="BL39" s="657"/>
      <c r="BM39" s="657"/>
      <c r="BN39" s="657"/>
      <c r="BO39" s="657"/>
      <c r="BP39" s="657"/>
      <c r="BQ39" s="657"/>
      <c r="BR39" s="657"/>
      <c r="BS39" s="657"/>
      <c r="BT39" s="657"/>
      <c r="BU39" s="658"/>
      <c r="BV39" s="659">
        <v>4455</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617741</v>
      </c>
      <c r="CS39" s="680"/>
      <c r="CT39" s="680"/>
      <c r="CU39" s="680"/>
      <c r="CV39" s="680"/>
      <c r="CW39" s="680"/>
      <c r="CX39" s="680"/>
      <c r="CY39" s="681"/>
      <c r="CZ39" s="664">
        <v>4.7</v>
      </c>
      <c r="DA39" s="692"/>
      <c r="DB39" s="692"/>
      <c r="DC39" s="694"/>
      <c r="DD39" s="668">
        <v>609330</v>
      </c>
      <c r="DE39" s="680"/>
      <c r="DF39" s="680"/>
      <c r="DG39" s="680"/>
      <c r="DH39" s="680"/>
      <c r="DI39" s="680"/>
      <c r="DJ39" s="680"/>
      <c r="DK39" s="681"/>
      <c r="DL39" s="668" t="s">
        <v>132</v>
      </c>
      <c r="DM39" s="680"/>
      <c r="DN39" s="680"/>
      <c r="DO39" s="680"/>
      <c r="DP39" s="680"/>
      <c r="DQ39" s="680"/>
      <c r="DR39" s="680"/>
      <c r="DS39" s="680"/>
      <c r="DT39" s="680"/>
      <c r="DU39" s="680"/>
      <c r="DV39" s="681"/>
      <c r="DW39" s="664" t="s">
        <v>132</v>
      </c>
      <c r="DX39" s="692"/>
      <c r="DY39" s="692"/>
      <c r="DZ39" s="692"/>
      <c r="EA39" s="692"/>
      <c r="EB39" s="692"/>
      <c r="EC39" s="693"/>
    </row>
    <row r="40" spans="2:133" ht="11.25" customHeight="1" x14ac:dyDescent="0.15">
      <c r="B40" s="656" t="s">
        <v>346</v>
      </c>
      <c r="C40" s="657"/>
      <c r="D40" s="657"/>
      <c r="E40" s="657"/>
      <c r="F40" s="657"/>
      <c r="G40" s="657"/>
      <c r="H40" s="657"/>
      <c r="I40" s="657"/>
      <c r="J40" s="657"/>
      <c r="K40" s="657"/>
      <c r="L40" s="657"/>
      <c r="M40" s="657"/>
      <c r="N40" s="657"/>
      <c r="O40" s="657"/>
      <c r="P40" s="657"/>
      <c r="Q40" s="658"/>
      <c r="R40" s="659">
        <v>116747</v>
      </c>
      <c r="S40" s="660"/>
      <c r="T40" s="660"/>
      <c r="U40" s="660"/>
      <c r="V40" s="660"/>
      <c r="W40" s="660"/>
      <c r="X40" s="660"/>
      <c r="Y40" s="661"/>
      <c r="Z40" s="662">
        <v>0.9</v>
      </c>
      <c r="AA40" s="662"/>
      <c r="AB40" s="662"/>
      <c r="AC40" s="662"/>
      <c r="AD40" s="663" t="s">
        <v>132</v>
      </c>
      <c r="AE40" s="663"/>
      <c r="AF40" s="663"/>
      <c r="AG40" s="663"/>
      <c r="AH40" s="663"/>
      <c r="AI40" s="663"/>
      <c r="AJ40" s="663"/>
      <c r="AK40" s="663"/>
      <c r="AL40" s="664" t="s">
        <v>132</v>
      </c>
      <c r="AM40" s="665"/>
      <c r="AN40" s="665"/>
      <c r="AO40" s="666"/>
      <c r="AQ40" s="722" t="s">
        <v>347</v>
      </c>
      <c r="AR40" s="723"/>
      <c r="AS40" s="723"/>
      <c r="AT40" s="723"/>
      <c r="AU40" s="723"/>
      <c r="AV40" s="723"/>
      <c r="AW40" s="723"/>
      <c r="AX40" s="723"/>
      <c r="AY40" s="724"/>
      <c r="AZ40" s="659">
        <v>1844</v>
      </c>
      <c r="BA40" s="660"/>
      <c r="BB40" s="660"/>
      <c r="BC40" s="660"/>
      <c r="BD40" s="680"/>
      <c r="BE40" s="680"/>
      <c r="BF40" s="705"/>
      <c r="BG40" s="709" t="s">
        <v>348</v>
      </c>
      <c r="BH40" s="710"/>
      <c r="BI40" s="710"/>
      <c r="BJ40" s="710"/>
      <c r="BK40" s="710"/>
      <c r="BL40" s="223"/>
      <c r="BM40" s="657" t="s">
        <v>349</v>
      </c>
      <c r="BN40" s="657"/>
      <c r="BO40" s="657"/>
      <c r="BP40" s="657"/>
      <c r="BQ40" s="657"/>
      <c r="BR40" s="657"/>
      <c r="BS40" s="657"/>
      <c r="BT40" s="657"/>
      <c r="BU40" s="658"/>
      <c r="BV40" s="659">
        <v>92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476174</v>
      </c>
      <c r="CS40" s="660"/>
      <c r="CT40" s="660"/>
      <c r="CU40" s="660"/>
      <c r="CV40" s="660"/>
      <c r="CW40" s="660"/>
      <c r="CX40" s="660"/>
      <c r="CY40" s="661"/>
      <c r="CZ40" s="664">
        <v>3.7</v>
      </c>
      <c r="DA40" s="692"/>
      <c r="DB40" s="692"/>
      <c r="DC40" s="694"/>
      <c r="DD40" s="668">
        <v>144274</v>
      </c>
      <c r="DE40" s="660"/>
      <c r="DF40" s="660"/>
      <c r="DG40" s="660"/>
      <c r="DH40" s="660"/>
      <c r="DI40" s="660"/>
      <c r="DJ40" s="660"/>
      <c r="DK40" s="661"/>
      <c r="DL40" s="668">
        <v>144274</v>
      </c>
      <c r="DM40" s="660"/>
      <c r="DN40" s="660"/>
      <c r="DO40" s="660"/>
      <c r="DP40" s="660"/>
      <c r="DQ40" s="660"/>
      <c r="DR40" s="660"/>
      <c r="DS40" s="660"/>
      <c r="DT40" s="660"/>
      <c r="DU40" s="660"/>
      <c r="DV40" s="661"/>
      <c r="DW40" s="664">
        <v>1.8</v>
      </c>
      <c r="DX40" s="692"/>
      <c r="DY40" s="692"/>
      <c r="DZ40" s="692"/>
      <c r="EA40" s="692"/>
      <c r="EB40" s="692"/>
      <c r="EC40" s="693"/>
    </row>
    <row r="41" spans="2:133" ht="11.25" customHeight="1" x14ac:dyDescent="0.15">
      <c r="B41" s="682" t="s">
        <v>351</v>
      </c>
      <c r="C41" s="683"/>
      <c r="D41" s="683"/>
      <c r="E41" s="683"/>
      <c r="F41" s="683"/>
      <c r="G41" s="683"/>
      <c r="H41" s="683"/>
      <c r="I41" s="683"/>
      <c r="J41" s="683"/>
      <c r="K41" s="683"/>
      <c r="L41" s="683"/>
      <c r="M41" s="683"/>
      <c r="N41" s="683"/>
      <c r="O41" s="683"/>
      <c r="P41" s="683"/>
      <c r="Q41" s="684"/>
      <c r="R41" s="731">
        <v>13706755</v>
      </c>
      <c r="S41" s="732"/>
      <c r="T41" s="732"/>
      <c r="U41" s="732"/>
      <c r="V41" s="732"/>
      <c r="W41" s="732"/>
      <c r="X41" s="732"/>
      <c r="Y41" s="736"/>
      <c r="Z41" s="737">
        <v>100</v>
      </c>
      <c r="AA41" s="737"/>
      <c r="AB41" s="737"/>
      <c r="AC41" s="737"/>
      <c r="AD41" s="738">
        <v>7906149</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138078</v>
      </c>
      <c r="BA41" s="660"/>
      <c r="BB41" s="660"/>
      <c r="BC41" s="660"/>
      <c r="BD41" s="680"/>
      <c r="BE41" s="680"/>
      <c r="BF41" s="705"/>
      <c r="BG41" s="709"/>
      <c r="BH41" s="710"/>
      <c r="BI41" s="710"/>
      <c r="BJ41" s="710"/>
      <c r="BK41" s="710"/>
      <c r="BL41" s="223"/>
      <c r="BM41" s="657" t="s">
        <v>353</v>
      </c>
      <c r="BN41" s="657"/>
      <c r="BO41" s="657"/>
      <c r="BP41" s="657"/>
      <c r="BQ41" s="657"/>
      <c r="BR41" s="657"/>
      <c r="BS41" s="657"/>
      <c r="BT41" s="657"/>
      <c r="BU41" s="658"/>
      <c r="BV41" s="659" t="s">
        <v>132</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132</v>
      </c>
      <c r="CS41" s="680"/>
      <c r="CT41" s="680"/>
      <c r="CU41" s="680"/>
      <c r="CV41" s="680"/>
      <c r="CW41" s="680"/>
      <c r="CX41" s="680"/>
      <c r="CY41" s="681"/>
      <c r="CZ41" s="664" t="s">
        <v>132</v>
      </c>
      <c r="DA41" s="692"/>
      <c r="DB41" s="692"/>
      <c r="DC41" s="694"/>
      <c r="DD41" s="668" t="s">
        <v>132</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948835</v>
      </c>
      <c r="BA42" s="732"/>
      <c r="BB42" s="732"/>
      <c r="BC42" s="732"/>
      <c r="BD42" s="718"/>
      <c r="BE42" s="718"/>
      <c r="BF42" s="720"/>
      <c r="BG42" s="711"/>
      <c r="BH42" s="712"/>
      <c r="BI42" s="712"/>
      <c r="BJ42" s="712"/>
      <c r="BK42" s="712"/>
      <c r="BL42" s="224"/>
      <c r="BM42" s="683" t="s">
        <v>356</v>
      </c>
      <c r="BN42" s="683"/>
      <c r="BO42" s="683"/>
      <c r="BP42" s="683"/>
      <c r="BQ42" s="683"/>
      <c r="BR42" s="683"/>
      <c r="BS42" s="683"/>
      <c r="BT42" s="683"/>
      <c r="BU42" s="684"/>
      <c r="BV42" s="731">
        <v>380</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1327015</v>
      </c>
      <c r="CS42" s="680"/>
      <c r="CT42" s="680"/>
      <c r="CU42" s="680"/>
      <c r="CV42" s="680"/>
      <c r="CW42" s="680"/>
      <c r="CX42" s="680"/>
      <c r="CY42" s="681"/>
      <c r="CZ42" s="664">
        <v>10.199999999999999</v>
      </c>
      <c r="DA42" s="692"/>
      <c r="DB42" s="692"/>
      <c r="DC42" s="694"/>
      <c r="DD42" s="668">
        <v>148039</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360</v>
      </c>
      <c r="CS43" s="680"/>
      <c r="CT43" s="680"/>
      <c r="CU43" s="680"/>
      <c r="CV43" s="680"/>
      <c r="CW43" s="680"/>
      <c r="CX43" s="680"/>
      <c r="CY43" s="681"/>
      <c r="CZ43" s="664" t="s">
        <v>132</v>
      </c>
      <c r="DA43" s="692"/>
      <c r="DB43" s="692"/>
      <c r="DC43" s="694"/>
      <c r="DD43" s="668" t="s">
        <v>132</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362</v>
      </c>
      <c r="CG44" s="657"/>
      <c r="CH44" s="657"/>
      <c r="CI44" s="657"/>
      <c r="CJ44" s="657"/>
      <c r="CK44" s="657"/>
      <c r="CL44" s="657"/>
      <c r="CM44" s="657"/>
      <c r="CN44" s="657"/>
      <c r="CO44" s="657"/>
      <c r="CP44" s="657"/>
      <c r="CQ44" s="658"/>
      <c r="CR44" s="659">
        <v>1267784</v>
      </c>
      <c r="CS44" s="660"/>
      <c r="CT44" s="660"/>
      <c r="CU44" s="660"/>
      <c r="CV44" s="660"/>
      <c r="CW44" s="660"/>
      <c r="CX44" s="660"/>
      <c r="CY44" s="661"/>
      <c r="CZ44" s="664">
        <v>9.6999999999999993</v>
      </c>
      <c r="DA44" s="665"/>
      <c r="DB44" s="665"/>
      <c r="DC44" s="671"/>
      <c r="DD44" s="668">
        <v>139802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672514</v>
      </c>
      <c r="CS45" s="680"/>
      <c r="CT45" s="680"/>
      <c r="CU45" s="680"/>
      <c r="CV45" s="680"/>
      <c r="CW45" s="680"/>
      <c r="CX45" s="680"/>
      <c r="CY45" s="681"/>
      <c r="CZ45" s="664">
        <v>5.2</v>
      </c>
      <c r="DA45" s="692"/>
      <c r="DB45" s="692"/>
      <c r="DC45" s="694"/>
      <c r="DD45" s="668">
        <v>14769</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365</v>
      </c>
      <c r="CG46" s="657"/>
      <c r="CH46" s="657"/>
      <c r="CI46" s="657"/>
      <c r="CJ46" s="657"/>
      <c r="CK46" s="657"/>
      <c r="CL46" s="657"/>
      <c r="CM46" s="657"/>
      <c r="CN46" s="657"/>
      <c r="CO46" s="657"/>
      <c r="CP46" s="657"/>
      <c r="CQ46" s="658"/>
      <c r="CR46" s="659">
        <v>572898</v>
      </c>
      <c r="CS46" s="660"/>
      <c r="CT46" s="660"/>
      <c r="CU46" s="660"/>
      <c r="CV46" s="660"/>
      <c r="CW46" s="660"/>
      <c r="CX46" s="660"/>
      <c r="CY46" s="661"/>
      <c r="CZ46" s="664">
        <v>4.4000000000000004</v>
      </c>
      <c r="DA46" s="665"/>
      <c r="DB46" s="665"/>
      <c r="DC46" s="671"/>
      <c r="DD46" s="668">
        <v>109961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366</v>
      </c>
      <c r="CG47" s="657"/>
      <c r="CH47" s="657"/>
      <c r="CI47" s="657"/>
      <c r="CJ47" s="657"/>
      <c r="CK47" s="657"/>
      <c r="CL47" s="657"/>
      <c r="CM47" s="657"/>
      <c r="CN47" s="657"/>
      <c r="CO47" s="657"/>
      <c r="CP47" s="657"/>
      <c r="CQ47" s="658"/>
      <c r="CR47" s="659">
        <v>59231</v>
      </c>
      <c r="CS47" s="680"/>
      <c r="CT47" s="680"/>
      <c r="CU47" s="680"/>
      <c r="CV47" s="680"/>
      <c r="CW47" s="680"/>
      <c r="CX47" s="680"/>
      <c r="CY47" s="681"/>
      <c r="CZ47" s="664">
        <v>0.5</v>
      </c>
      <c r="DA47" s="692"/>
      <c r="DB47" s="692"/>
      <c r="DC47" s="694"/>
      <c r="DD47" s="668">
        <v>8237</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367</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671"/>
      <c r="DD48" s="668" t="s">
        <v>132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368</v>
      </c>
      <c r="CE49" s="683"/>
      <c r="CF49" s="683"/>
      <c r="CG49" s="683"/>
      <c r="CH49" s="683"/>
      <c r="CI49" s="683"/>
      <c r="CJ49" s="683"/>
      <c r="CK49" s="683"/>
      <c r="CL49" s="683"/>
      <c r="CM49" s="683"/>
      <c r="CN49" s="683"/>
      <c r="CO49" s="683"/>
      <c r="CP49" s="683"/>
      <c r="CQ49" s="684"/>
      <c r="CR49" s="731">
        <v>13040496</v>
      </c>
      <c r="CS49" s="718"/>
      <c r="CT49" s="718"/>
      <c r="CU49" s="718"/>
      <c r="CV49" s="718"/>
      <c r="CW49" s="718"/>
      <c r="CX49" s="718"/>
      <c r="CY49" s="747"/>
      <c r="CZ49" s="739">
        <v>100</v>
      </c>
      <c r="DA49" s="748"/>
      <c r="DB49" s="748"/>
      <c r="DC49" s="749"/>
      <c r="DD49" s="750">
        <v>9051141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ipKFsusP5dmVoKiLjy0FWGQRRunuVvLanXXwPlBb1X7YhHIIYz5IYHnm9QDwU4Q37KeQ3rHR74dTYvwFHt1xQ==" saltValue="MQWhm6uKFpxlD33IX6in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30" zoomScaleNormal="3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13737</v>
      </c>
      <c r="R7" s="789"/>
      <c r="S7" s="789"/>
      <c r="T7" s="789"/>
      <c r="U7" s="789"/>
      <c r="V7" s="789">
        <v>13071</v>
      </c>
      <c r="W7" s="789"/>
      <c r="X7" s="789"/>
      <c r="Y7" s="789"/>
      <c r="Z7" s="789"/>
      <c r="AA7" s="789">
        <v>666</v>
      </c>
      <c r="AB7" s="789"/>
      <c r="AC7" s="789"/>
      <c r="AD7" s="789"/>
      <c r="AE7" s="790"/>
      <c r="AF7" s="791">
        <v>481</v>
      </c>
      <c r="AG7" s="792"/>
      <c r="AH7" s="792"/>
      <c r="AI7" s="792"/>
      <c r="AJ7" s="793"/>
      <c r="AK7" s="794">
        <v>347</v>
      </c>
      <c r="AL7" s="795"/>
      <c r="AM7" s="795"/>
      <c r="AN7" s="795"/>
      <c r="AO7" s="795"/>
      <c r="AP7" s="795">
        <v>8712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603</v>
      </c>
      <c r="BT7" s="783"/>
      <c r="BU7" s="783"/>
      <c r="BV7" s="783"/>
      <c r="BW7" s="783"/>
      <c r="BX7" s="783"/>
      <c r="BY7" s="783"/>
      <c r="BZ7" s="783"/>
      <c r="CA7" s="783"/>
      <c r="CB7" s="783"/>
      <c r="CC7" s="783"/>
      <c r="CD7" s="783"/>
      <c r="CE7" s="783"/>
      <c r="CF7" s="783"/>
      <c r="CG7" s="798"/>
      <c r="CH7" s="779">
        <v>-13</v>
      </c>
      <c r="CI7" s="780"/>
      <c r="CJ7" s="780"/>
      <c r="CK7" s="780"/>
      <c r="CL7" s="781"/>
      <c r="CM7" s="779">
        <v>43</v>
      </c>
      <c r="CN7" s="780"/>
      <c r="CO7" s="780"/>
      <c r="CP7" s="780"/>
      <c r="CQ7" s="781"/>
      <c r="CR7" s="779">
        <v>36</v>
      </c>
      <c r="CS7" s="780"/>
      <c r="CT7" s="780"/>
      <c r="CU7" s="780"/>
      <c r="CV7" s="781"/>
      <c r="CW7" s="779" t="s">
        <v>589</v>
      </c>
      <c r="CX7" s="780"/>
      <c r="CY7" s="780"/>
      <c r="CZ7" s="780"/>
      <c r="DA7" s="781"/>
      <c r="DB7" s="779" t="s">
        <v>589</v>
      </c>
      <c r="DC7" s="780"/>
      <c r="DD7" s="780"/>
      <c r="DE7" s="780"/>
      <c r="DF7" s="781"/>
      <c r="DG7" s="779" t="s">
        <v>589</v>
      </c>
      <c r="DH7" s="780"/>
      <c r="DI7" s="780"/>
      <c r="DJ7" s="780"/>
      <c r="DK7" s="781"/>
      <c r="DL7" s="779" t="s">
        <v>589</v>
      </c>
      <c r="DM7" s="780"/>
      <c r="DN7" s="780"/>
      <c r="DO7" s="780"/>
      <c r="DP7" s="781"/>
      <c r="DQ7" s="779" t="s">
        <v>589</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13</v>
      </c>
      <c r="R8" s="820"/>
      <c r="S8" s="820"/>
      <c r="T8" s="820"/>
      <c r="U8" s="820"/>
      <c r="V8" s="820">
        <v>12</v>
      </c>
      <c r="W8" s="820"/>
      <c r="X8" s="820"/>
      <c r="Y8" s="820"/>
      <c r="Z8" s="820"/>
      <c r="AA8" s="820">
        <v>1</v>
      </c>
      <c r="AB8" s="820"/>
      <c r="AC8" s="820"/>
      <c r="AD8" s="820"/>
      <c r="AE8" s="821"/>
      <c r="AF8" s="822">
        <v>1</v>
      </c>
      <c r="AG8" s="823"/>
      <c r="AH8" s="823"/>
      <c r="AI8" s="823"/>
      <c r="AJ8" s="824"/>
      <c r="AK8" s="805">
        <v>9</v>
      </c>
      <c r="AL8" s="806"/>
      <c r="AM8" s="806"/>
      <c r="AN8" s="806"/>
      <c r="AO8" s="806"/>
      <c r="AP8" s="806" t="s">
        <v>589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482</v>
      </c>
      <c r="AG23" s="829"/>
      <c r="AH23" s="829"/>
      <c r="AI23" s="829"/>
      <c r="AJ23" s="832"/>
      <c r="AK23" s="833"/>
      <c r="AL23" s="834"/>
      <c r="AM23" s="834"/>
      <c r="AN23" s="834"/>
      <c r="AO23" s="834"/>
      <c r="AP23" s="829"/>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2400</v>
      </c>
      <c r="R28" s="859"/>
      <c r="S28" s="859"/>
      <c r="T28" s="859"/>
      <c r="U28" s="859"/>
      <c r="V28" s="859">
        <v>2286</v>
      </c>
      <c r="W28" s="859"/>
      <c r="X28" s="859"/>
      <c r="Y28" s="859"/>
      <c r="Z28" s="859"/>
      <c r="AA28" s="859">
        <v>114</v>
      </c>
      <c r="AB28" s="859"/>
      <c r="AC28" s="859"/>
      <c r="AD28" s="859"/>
      <c r="AE28" s="860"/>
      <c r="AF28" s="861">
        <v>114</v>
      </c>
      <c r="AG28" s="859"/>
      <c r="AH28" s="859"/>
      <c r="AI28" s="859"/>
      <c r="AJ28" s="862"/>
      <c r="AK28" s="863">
        <v>138</v>
      </c>
      <c r="AL28" s="864"/>
      <c r="AM28" s="864"/>
      <c r="AN28" s="864"/>
      <c r="AO28" s="864"/>
      <c r="AP28" s="864" t="s">
        <v>589</v>
      </c>
      <c r="AQ28" s="864"/>
      <c r="AR28" s="864"/>
      <c r="AS28" s="864"/>
      <c r="AT28" s="864"/>
      <c r="AU28" s="864" t="s">
        <v>589</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763</v>
      </c>
      <c r="R29" s="820"/>
      <c r="S29" s="820"/>
      <c r="T29" s="820"/>
      <c r="U29" s="820"/>
      <c r="V29" s="820">
        <v>763</v>
      </c>
      <c r="W29" s="820"/>
      <c r="X29" s="820"/>
      <c r="Y29" s="820"/>
      <c r="Z29" s="820"/>
      <c r="AA29" s="820">
        <v>0</v>
      </c>
      <c r="AB29" s="820"/>
      <c r="AC29" s="820"/>
      <c r="AD29" s="820"/>
      <c r="AE29" s="821"/>
      <c r="AF29" s="822">
        <v>0</v>
      </c>
      <c r="AG29" s="823"/>
      <c r="AH29" s="823"/>
      <c r="AI29" s="823"/>
      <c r="AJ29" s="824"/>
      <c r="AK29" s="870">
        <v>447</v>
      </c>
      <c r="AL29" s="866"/>
      <c r="AM29" s="866"/>
      <c r="AN29" s="866"/>
      <c r="AO29" s="866"/>
      <c r="AP29" s="866" t="s">
        <v>589</v>
      </c>
      <c r="AQ29" s="866"/>
      <c r="AR29" s="866"/>
      <c r="AS29" s="866"/>
      <c r="AT29" s="866"/>
      <c r="AU29" s="866" t="s">
        <v>589</v>
      </c>
      <c r="AV29" s="866"/>
      <c r="AW29" s="866"/>
      <c r="AX29" s="866"/>
      <c r="AY29" s="866"/>
      <c r="AZ29" s="867" t="s">
        <v>589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511</v>
      </c>
      <c r="R30" s="820"/>
      <c r="S30" s="820"/>
      <c r="T30" s="820"/>
      <c r="U30" s="820"/>
      <c r="V30" s="820">
        <v>425</v>
      </c>
      <c r="W30" s="820"/>
      <c r="X30" s="820"/>
      <c r="Y30" s="820"/>
      <c r="Z30" s="820"/>
      <c r="AA30" s="820">
        <v>86</v>
      </c>
      <c r="AB30" s="820"/>
      <c r="AC30" s="820"/>
      <c r="AD30" s="820"/>
      <c r="AE30" s="821"/>
      <c r="AF30" s="822">
        <v>433</v>
      </c>
      <c r="AG30" s="823"/>
      <c r="AH30" s="823"/>
      <c r="AI30" s="823"/>
      <c r="AJ30" s="824"/>
      <c r="AK30" s="870">
        <v>37</v>
      </c>
      <c r="AL30" s="866"/>
      <c r="AM30" s="866"/>
      <c r="AN30" s="866"/>
      <c r="AO30" s="866"/>
      <c r="AP30" s="866">
        <v>1723</v>
      </c>
      <c r="AQ30" s="866"/>
      <c r="AR30" s="866"/>
      <c r="AS30" s="866"/>
      <c r="AT30" s="866"/>
      <c r="AU30" s="866">
        <v>114</v>
      </c>
      <c r="AV30" s="866"/>
      <c r="AW30" s="866"/>
      <c r="AX30" s="866"/>
      <c r="AY30" s="866"/>
      <c r="AZ30" s="867" t="s">
        <v>589</v>
      </c>
      <c r="BA30" s="867"/>
      <c r="BB30" s="867"/>
      <c r="BC30" s="867"/>
      <c r="BD30" s="867"/>
      <c r="BE30" s="868" t="s">
        <v>410</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299</v>
      </c>
      <c r="R31" s="820"/>
      <c r="S31" s="820"/>
      <c r="T31" s="820"/>
      <c r="U31" s="820"/>
      <c r="V31" s="820">
        <v>294</v>
      </c>
      <c r="W31" s="820"/>
      <c r="X31" s="820"/>
      <c r="Y31" s="820"/>
      <c r="Z31" s="820"/>
      <c r="AA31" s="820">
        <v>5</v>
      </c>
      <c r="AB31" s="820"/>
      <c r="AC31" s="820"/>
      <c r="AD31" s="820"/>
      <c r="AE31" s="821"/>
      <c r="AF31" s="822">
        <v>5</v>
      </c>
      <c r="AG31" s="823"/>
      <c r="AH31" s="823"/>
      <c r="AI31" s="823"/>
      <c r="AJ31" s="824"/>
      <c r="AK31" s="870">
        <v>250</v>
      </c>
      <c r="AL31" s="866"/>
      <c r="AM31" s="866"/>
      <c r="AN31" s="866"/>
      <c r="AO31" s="866"/>
      <c r="AP31" s="866">
        <v>1094</v>
      </c>
      <c r="AQ31" s="866"/>
      <c r="AR31" s="866"/>
      <c r="AS31" s="866"/>
      <c r="AT31" s="866"/>
      <c r="AU31" s="866">
        <v>1094</v>
      </c>
      <c r="AV31" s="866"/>
      <c r="AW31" s="866"/>
      <c r="AX31" s="866"/>
      <c r="AY31" s="866"/>
      <c r="AZ31" s="867" t="s">
        <v>589</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11</v>
      </c>
      <c r="R32" s="820"/>
      <c r="S32" s="820"/>
      <c r="T32" s="820"/>
      <c r="U32" s="820"/>
      <c r="V32" s="820">
        <v>8</v>
      </c>
      <c r="W32" s="820"/>
      <c r="X32" s="820"/>
      <c r="Y32" s="820"/>
      <c r="Z32" s="820"/>
      <c r="AA32" s="820">
        <v>3</v>
      </c>
      <c r="AB32" s="820"/>
      <c r="AC32" s="820"/>
      <c r="AD32" s="820"/>
      <c r="AE32" s="821"/>
      <c r="AF32" s="822">
        <v>4</v>
      </c>
      <c r="AG32" s="823"/>
      <c r="AH32" s="823"/>
      <c r="AI32" s="823"/>
      <c r="AJ32" s="824"/>
      <c r="AK32" s="870">
        <v>3</v>
      </c>
      <c r="AL32" s="866"/>
      <c r="AM32" s="866"/>
      <c r="AN32" s="866"/>
      <c r="AO32" s="866"/>
      <c r="AP32" s="866">
        <v>8</v>
      </c>
      <c r="AQ32" s="866"/>
      <c r="AR32" s="866"/>
      <c r="AS32" s="866"/>
      <c r="AT32" s="866"/>
      <c r="AU32" s="866">
        <v>8</v>
      </c>
      <c r="AV32" s="866"/>
      <c r="AW32" s="866"/>
      <c r="AX32" s="866"/>
      <c r="AY32" s="866"/>
      <c r="AZ32" s="867" t="s">
        <v>589</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443</v>
      </c>
      <c r="R33" s="820"/>
      <c r="S33" s="820"/>
      <c r="T33" s="820"/>
      <c r="U33" s="820"/>
      <c r="V33" s="820">
        <v>419</v>
      </c>
      <c r="W33" s="820"/>
      <c r="X33" s="820"/>
      <c r="Y33" s="820"/>
      <c r="Z33" s="820"/>
      <c r="AA33" s="820">
        <v>24</v>
      </c>
      <c r="AB33" s="820"/>
      <c r="AC33" s="820"/>
      <c r="AD33" s="820"/>
      <c r="AE33" s="821"/>
      <c r="AF33" s="822">
        <v>893</v>
      </c>
      <c r="AG33" s="823"/>
      <c r="AH33" s="823"/>
      <c r="AI33" s="823"/>
      <c r="AJ33" s="824"/>
      <c r="AK33" s="870">
        <v>28</v>
      </c>
      <c r="AL33" s="866"/>
      <c r="AM33" s="866"/>
      <c r="AN33" s="866"/>
      <c r="AO33" s="866"/>
      <c r="AP33" s="866" t="s">
        <v>589</v>
      </c>
      <c r="AQ33" s="866"/>
      <c r="AR33" s="866"/>
      <c r="AS33" s="866"/>
      <c r="AT33" s="866"/>
      <c r="AU33" s="866" t="s">
        <v>589</v>
      </c>
      <c r="AV33" s="866"/>
      <c r="AW33" s="866"/>
      <c r="AX33" s="866"/>
      <c r="AY33" s="866"/>
      <c r="AZ33" s="867" t="s">
        <v>589</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1449</v>
      </c>
      <c r="AG63" s="880"/>
      <c r="AH63" s="880"/>
      <c r="AI63" s="880"/>
      <c r="AJ63" s="881"/>
      <c r="AK63" s="882"/>
      <c r="AL63" s="877"/>
      <c r="AM63" s="877"/>
      <c r="AN63" s="877"/>
      <c r="AO63" s="877"/>
      <c r="AP63" s="880">
        <v>2825</v>
      </c>
      <c r="AQ63" s="880"/>
      <c r="AR63" s="880"/>
      <c r="AS63" s="880"/>
      <c r="AT63" s="880"/>
      <c r="AU63" s="880">
        <v>1218</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590</v>
      </c>
      <c r="C68" s="906"/>
      <c r="D68" s="906"/>
      <c r="E68" s="906"/>
      <c r="F68" s="906"/>
      <c r="G68" s="906"/>
      <c r="H68" s="906"/>
      <c r="I68" s="906"/>
      <c r="J68" s="906"/>
      <c r="K68" s="906"/>
      <c r="L68" s="906"/>
      <c r="M68" s="906"/>
      <c r="N68" s="906"/>
      <c r="O68" s="906"/>
      <c r="P68" s="907"/>
      <c r="Q68" s="908">
        <v>5084</v>
      </c>
      <c r="R68" s="902"/>
      <c r="S68" s="902"/>
      <c r="T68" s="902"/>
      <c r="U68" s="902"/>
      <c r="V68" s="902">
        <v>4185</v>
      </c>
      <c r="W68" s="902"/>
      <c r="X68" s="902"/>
      <c r="Y68" s="902"/>
      <c r="Z68" s="902"/>
      <c r="AA68" s="902">
        <v>899</v>
      </c>
      <c r="AB68" s="902"/>
      <c r="AC68" s="902"/>
      <c r="AD68" s="902"/>
      <c r="AE68" s="902"/>
      <c r="AF68" s="902">
        <v>899</v>
      </c>
      <c r="AG68" s="902"/>
      <c r="AH68" s="902"/>
      <c r="AI68" s="902"/>
      <c r="AJ68" s="902"/>
      <c r="AK68" s="902">
        <v>518</v>
      </c>
      <c r="AL68" s="902"/>
      <c r="AM68" s="902"/>
      <c r="AN68" s="902"/>
      <c r="AO68" s="902"/>
      <c r="AP68" s="902">
        <v>699</v>
      </c>
      <c r="AQ68" s="902"/>
      <c r="AR68" s="902"/>
      <c r="AS68" s="902"/>
      <c r="AT68" s="902"/>
      <c r="AU68" s="902">
        <v>85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591</v>
      </c>
      <c r="C69" s="910"/>
      <c r="D69" s="910"/>
      <c r="E69" s="910"/>
      <c r="F69" s="910"/>
      <c r="G69" s="910"/>
      <c r="H69" s="910"/>
      <c r="I69" s="910"/>
      <c r="J69" s="910"/>
      <c r="K69" s="910"/>
      <c r="L69" s="910"/>
      <c r="M69" s="910"/>
      <c r="N69" s="910"/>
      <c r="O69" s="910"/>
      <c r="P69" s="911"/>
      <c r="Q69" s="912">
        <v>252</v>
      </c>
      <c r="R69" s="866"/>
      <c r="S69" s="866"/>
      <c r="T69" s="866"/>
      <c r="U69" s="866"/>
      <c r="V69" s="866">
        <v>196</v>
      </c>
      <c r="W69" s="866"/>
      <c r="X69" s="866"/>
      <c r="Y69" s="866"/>
      <c r="Z69" s="866"/>
      <c r="AA69" s="866">
        <v>56</v>
      </c>
      <c r="AB69" s="866"/>
      <c r="AC69" s="866"/>
      <c r="AD69" s="866"/>
      <c r="AE69" s="866"/>
      <c r="AF69" s="866">
        <v>56</v>
      </c>
      <c r="AG69" s="866"/>
      <c r="AH69" s="866"/>
      <c r="AI69" s="866"/>
      <c r="AJ69" s="866"/>
      <c r="AK69" s="866" t="s">
        <v>589</v>
      </c>
      <c r="AL69" s="866"/>
      <c r="AM69" s="866"/>
      <c r="AN69" s="866"/>
      <c r="AO69" s="866"/>
      <c r="AP69" s="866" t="s">
        <v>589</v>
      </c>
      <c r="AQ69" s="866"/>
      <c r="AR69" s="866"/>
      <c r="AS69" s="866"/>
      <c r="AT69" s="866"/>
      <c r="AU69" s="866" t="s">
        <v>589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592</v>
      </c>
      <c r="C70" s="910"/>
      <c r="D70" s="910"/>
      <c r="E70" s="910"/>
      <c r="F70" s="910"/>
      <c r="G70" s="910"/>
      <c r="H70" s="910"/>
      <c r="I70" s="910"/>
      <c r="J70" s="910"/>
      <c r="K70" s="910"/>
      <c r="L70" s="910"/>
      <c r="M70" s="910"/>
      <c r="N70" s="910"/>
      <c r="O70" s="910"/>
      <c r="P70" s="911"/>
      <c r="Q70" s="912">
        <v>83</v>
      </c>
      <c r="R70" s="866"/>
      <c r="S70" s="866"/>
      <c r="T70" s="866"/>
      <c r="U70" s="866"/>
      <c r="V70" s="866">
        <v>78</v>
      </c>
      <c r="W70" s="866"/>
      <c r="X70" s="866"/>
      <c r="Y70" s="866"/>
      <c r="Z70" s="866"/>
      <c r="AA70" s="866">
        <v>5</v>
      </c>
      <c r="AB70" s="866"/>
      <c r="AC70" s="866"/>
      <c r="AD70" s="866"/>
      <c r="AE70" s="866"/>
      <c r="AF70" s="866">
        <v>5</v>
      </c>
      <c r="AG70" s="866"/>
      <c r="AH70" s="866"/>
      <c r="AI70" s="866"/>
      <c r="AJ70" s="866"/>
      <c r="AK70" s="866" t="s">
        <v>589</v>
      </c>
      <c r="AL70" s="866"/>
      <c r="AM70" s="866"/>
      <c r="AN70" s="866"/>
      <c r="AO70" s="866"/>
      <c r="AP70" s="866">
        <v>401</v>
      </c>
      <c r="AQ70" s="866"/>
      <c r="AR70" s="866"/>
      <c r="AS70" s="866"/>
      <c r="AT70" s="866"/>
      <c r="AU70" s="866">
        <v>81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593</v>
      </c>
      <c r="C71" s="910"/>
      <c r="D71" s="910"/>
      <c r="E71" s="910"/>
      <c r="F71" s="910"/>
      <c r="G71" s="910"/>
      <c r="H71" s="910"/>
      <c r="I71" s="910"/>
      <c r="J71" s="910"/>
      <c r="K71" s="910"/>
      <c r="L71" s="910"/>
      <c r="M71" s="910"/>
      <c r="N71" s="910"/>
      <c r="O71" s="910"/>
      <c r="P71" s="911"/>
      <c r="Q71" s="912">
        <v>5926</v>
      </c>
      <c r="R71" s="866"/>
      <c r="S71" s="866"/>
      <c r="T71" s="866"/>
      <c r="U71" s="866"/>
      <c r="V71" s="866">
        <v>5695</v>
      </c>
      <c r="W71" s="866"/>
      <c r="X71" s="866"/>
      <c r="Y71" s="866"/>
      <c r="Z71" s="866"/>
      <c r="AA71" s="866">
        <v>231</v>
      </c>
      <c r="AB71" s="866"/>
      <c r="AC71" s="866"/>
      <c r="AD71" s="866"/>
      <c r="AE71" s="866"/>
      <c r="AF71" s="866">
        <v>231</v>
      </c>
      <c r="AG71" s="866"/>
      <c r="AH71" s="866"/>
      <c r="AI71" s="866"/>
      <c r="AJ71" s="866"/>
      <c r="AK71" s="866" t="s">
        <v>589</v>
      </c>
      <c r="AL71" s="866"/>
      <c r="AM71" s="866"/>
      <c r="AN71" s="866"/>
      <c r="AO71" s="866"/>
      <c r="AP71" s="866" t="s">
        <v>589</v>
      </c>
      <c r="AQ71" s="866"/>
      <c r="AR71" s="866"/>
      <c r="AS71" s="866"/>
      <c r="AT71" s="866"/>
      <c r="AU71" s="866" t="s">
        <v>589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595</v>
      </c>
      <c r="C73" s="910"/>
      <c r="D73" s="910"/>
      <c r="E73" s="910"/>
      <c r="F73" s="910"/>
      <c r="G73" s="910"/>
      <c r="H73" s="910"/>
      <c r="I73" s="910"/>
      <c r="J73" s="910"/>
      <c r="K73" s="910"/>
      <c r="L73" s="910"/>
      <c r="M73" s="910"/>
      <c r="N73" s="910"/>
      <c r="O73" s="910"/>
      <c r="P73" s="911"/>
      <c r="Q73" s="912">
        <v>158</v>
      </c>
      <c r="R73" s="866"/>
      <c r="S73" s="866"/>
      <c r="T73" s="866"/>
      <c r="U73" s="866"/>
      <c r="V73" s="866">
        <v>156</v>
      </c>
      <c r="W73" s="866"/>
      <c r="X73" s="866"/>
      <c r="Y73" s="866"/>
      <c r="Z73" s="866"/>
      <c r="AA73" s="866">
        <v>2</v>
      </c>
      <c r="AB73" s="866"/>
      <c r="AC73" s="866"/>
      <c r="AD73" s="866"/>
      <c r="AE73" s="866"/>
      <c r="AF73" s="866">
        <v>2</v>
      </c>
      <c r="AG73" s="866"/>
      <c r="AH73" s="866"/>
      <c r="AI73" s="866"/>
      <c r="AJ73" s="866"/>
      <c r="AK73" s="866" t="s">
        <v>589</v>
      </c>
      <c r="AL73" s="866"/>
      <c r="AM73" s="866"/>
      <c r="AN73" s="866"/>
      <c r="AO73" s="866"/>
      <c r="AP73" s="866" t="s">
        <v>589</v>
      </c>
      <c r="AQ73" s="866"/>
      <c r="AR73" s="866"/>
      <c r="AS73" s="866"/>
      <c r="AT73" s="866"/>
      <c r="AU73" s="866" t="s">
        <v>589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596</v>
      </c>
      <c r="C74" s="910"/>
      <c r="D74" s="910"/>
      <c r="E74" s="910"/>
      <c r="F74" s="910"/>
      <c r="G74" s="910"/>
      <c r="H74" s="910"/>
      <c r="I74" s="910"/>
      <c r="J74" s="910"/>
      <c r="K74" s="910"/>
      <c r="L74" s="910"/>
      <c r="M74" s="910"/>
      <c r="N74" s="910"/>
      <c r="O74" s="910"/>
      <c r="P74" s="911"/>
      <c r="Q74" s="912">
        <v>167997</v>
      </c>
      <c r="R74" s="866"/>
      <c r="S74" s="866"/>
      <c r="T74" s="866"/>
      <c r="U74" s="866"/>
      <c r="V74" s="866">
        <v>167997</v>
      </c>
      <c r="W74" s="866"/>
      <c r="X74" s="866"/>
      <c r="Y74" s="866"/>
      <c r="Z74" s="866"/>
      <c r="AA74" s="866" t="s">
        <v>589</v>
      </c>
      <c r="AB74" s="866"/>
      <c r="AC74" s="866"/>
      <c r="AD74" s="866"/>
      <c r="AE74" s="866"/>
      <c r="AF74" s="866" t="s">
        <v>589</v>
      </c>
      <c r="AG74" s="866"/>
      <c r="AH74" s="866"/>
      <c r="AI74" s="866"/>
      <c r="AJ74" s="866"/>
      <c r="AK74" s="866">
        <v>1059</v>
      </c>
      <c r="AL74" s="866"/>
      <c r="AM74" s="866"/>
      <c r="AN74" s="866"/>
      <c r="AO74" s="866"/>
      <c r="AP74" s="866" t="s">
        <v>589</v>
      </c>
      <c r="AQ74" s="866"/>
      <c r="AR74" s="866"/>
      <c r="AS74" s="866"/>
      <c r="AT74" s="866"/>
      <c r="AU74" s="866" t="s">
        <v>589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597</v>
      </c>
      <c r="C75" s="910"/>
      <c r="D75" s="910"/>
      <c r="E75" s="910"/>
      <c r="F75" s="910"/>
      <c r="G75" s="910"/>
      <c r="H75" s="910"/>
      <c r="I75" s="910"/>
      <c r="J75" s="910"/>
      <c r="K75" s="910"/>
      <c r="L75" s="910"/>
      <c r="M75" s="910"/>
      <c r="N75" s="910"/>
      <c r="O75" s="910"/>
      <c r="P75" s="911"/>
      <c r="Q75" s="913">
        <v>1</v>
      </c>
      <c r="R75" s="914"/>
      <c r="S75" s="914"/>
      <c r="T75" s="914"/>
      <c r="U75" s="870"/>
      <c r="V75" s="915">
        <v>0</v>
      </c>
      <c r="W75" s="914"/>
      <c r="X75" s="914"/>
      <c r="Y75" s="914"/>
      <c r="Z75" s="870"/>
      <c r="AA75" s="915">
        <v>1</v>
      </c>
      <c r="AB75" s="914"/>
      <c r="AC75" s="914"/>
      <c r="AD75" s="914"/>
      <c r="AE75" s="870"/>
      <c r="AF75" s="915">
        <v>1</v>
      </c>
      <c r="AG75" s="914"/>
      <c r="AH75" s="914"/>
      <c r="AI75" s="914"/>
      <c r="AJ75" s="870"/>
      <c r="AK75" s="915" t="s">
        <v>589</v>
      </c>
      <c r="AL75" s="914"/>
      <c r="AM75" s="914"/>
      <c r="AN75" s="914"/>
      <c r="AO75" s="870"/>
      <c r="AP75" s="915" t="s">
        <v>589</v>
      </c>
      <c r="AQ75" s="914"/>
      <c r="AR75" s="914"/>
      <c r="AS75" s="914"/>
      <c r="AT75" s="870"/>
      <c r="AU75" s="915" t="s">
        <v>589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598</v>
      </c>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595</v>
      </c>
      <c r="C77" s="910"/>
      <c r="D77" s="910"/>
      <c r="E77" s="910"/>
      <c r="F77" s="910"/>
      <c r="G77" s="910"/>
      <c r="H77" s="910"/>
      <c r="I77" s="910"/>
      <c r="J77" s="910"/>
      <c r="K77" s="910"/>
      <c r="L77" s="910"/>
      <c r="M77" s="910"/>
      <c r="N77" s="910"/>
      <c r="O77" s="910"/>
      <c r="P77" s="911"/>
      <c r="Q77" s="913">
        <v>46</v>
      </c>
      <c r="R77" s="914"/>
      <c r="S77" s="914"/>
      <c r="T77" s="914"/>
      <c r="U77" s="870"/>
      <c r="V77" s="915">
        <v>40</v>
      </c>
      <c r="W77" s="914"/>
      <c r="X77" s="914"/>
      <c r="Y77" s="914"/>
      <c r="Z77" s="870"/>
      <c r="AA77" s="915">
        <v>6</v>
      </c>
      <c r="AB77" s="914"/>
      <c r="AC77" s="914"/>
      <c r="AD77" s="914"/>
      <c r="AE77" s="870"/>
      <c r="AF77" s="915">
        <v>6</v>
      </c>
      <c r="AG77" s="914"/>
      <c r="AH77" s="914"/>
      <c r="AI77" s="914"/>
      <c r="AJ77" s="870"/>
      <c r="AK77" s="915" t="s">
        <v>589</v>
      </c>
      <c r="AL77" s="914"/>
      <c r="AM77" s="914"/>
      <c r="AN77" s="914"/>
      <c r="AO77" s="870"/>
      <c r="AP77" s="915" t="s">
        <v>589</v>
      </c>
      <c r="AQ77" s="914"/>
      <c r="AR77" s="914"/>
      <c r="AS77" s="914"/>
      <c r="AT77" s="870"/>
      <c r="AU77" s="915" t="s">
        <v>589</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599</v>
      </c>
      <c r="C78" s="910"/>
      <c r="D78" s="910"/>
      <c r="E78" s="910"/>
      <c r="F78" s="910"/>
      <c r="G78" s="910"/>
      <c r="H78" s="910"/>
      <c r="I78" s="910"/>
      <c r="J78" s="910"/>
      <c r="K78" s="910"/>
      <c r="L78" s="910"/>
      <c r="M78" s="910"/>
      <c r="N78" s="910"/>
      <c r="O78" s="910"/>
      <c r="P78" s="911"/>
      <c r="Q78" s="912">
        <v>5973</v>
      </c>
      <c r="R78" s="866"/>
      <c r="S78" s="866"/>
      <c r="T78" s="866"/>
      <c r="U78" s="866"/>
      <c r="V78" s="866">
        <v>5635</v>
      </c>
      <c r="W78" s="866"/>
      <c r="X78" s="866"/>
      <c r="Y78" s="866"/>
      <c r="Z78" s="866"/>
      <c r="AA78" s="866">
        <v>338</v>
      </c>
      <c r="AB78" s="866"/>
      <c r="AC78" s="866"/>
      <c r="AD78" s="866"/>
      <c r="AE78" s="866"/>
      <c r="AF78" s="866">
        <v>338</v>
      </c>
      <c r="AG78" s="866"/>
      <c r="AH78" s="866"/>
      <c r="AI78" s="866"/>
      <c r="AJ78" s="866"/>
      <c r="AK78" s="866" t="s">
        <v>589</v>
      </c>
      <c r="AL78" s="866"/>
      <c r="AM78" s="866"/>
      <c r="AN78" s="866"/>
      <c r="AO78" s="866"/>
      <c r="AP78" s="866" t="s">
        <v>589</v>
      </c>
      <c r="AQ78" s="866"/>
      <c r="AR78" s="866"/>
      <c r="AS78" s="866"/>
      <c r="AT78" s="866"/>
      <c r="AU78" s="866" t="s">
        <v>589</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600</v>
      </c>
      <c r="C79" s="910"/>
      <c r="D79" s="910"/>
      <c r="E79" s="910"/>
      <c r="F79" s="910"/>
      <c r="G79" s="910"/>
      <c r="H79" s="910"/>
      <c r="I79" s="910"/>
      <c r="J79" s="910"/>
      <c r="K79" s="910"/>
      <c r="L79" s="910"/>
      <c r="M79" s="910"/>
      <c r="N79" s="910"/>
      <c r="O79" s="910"/>
      <c r="P79" s="911"/>
      <c r="Q79" s="912">
        <v>115</v>
      </c>
      <c r="R79" s="866"/>
      <c r="S79" s="866"/>
      <c r="T79" s="866"/>
      <c r="U79" s="866"/>
      <c r="V79" s="866">
        <v>78</v>
      </c>
      <c r="W79" s="866"/>
      <c r="X79" s="866"/>
      <c r="Y79" s="866"/>
      <c r="Z79" s="866"/>
      <c r="AA79" s="866">
        <v>37</v>
      </c>
      <c r="AB79" s="866"/>
      <c r="AC79" s="866"/>
      <c r="AD79" s="866"/>
      <c r="AE79" s="866"/>
      <c r="AF79" s="866">
        <v>37</v>
      </c>
      <c r="AG79" s="866"/>
      <c r="AH79" s="866"/>
      <c r="AI79" s="866"/>
      <c r="AJ79" s="866"/>
      <c r="AK79" s="866" t="s">
        <v>589</v>
      </c>
      <c r="AL79" s="866"/>
      <c r="AM79" s="866"/>
      <c r="AN79" s="866"/>
      <c r="AO79" s="866"/>
      <c r="AP79" s="866" t="s">
        <v>589</v>
      </c>
      <c r="AQ79" s="866"/>
      <c r="AR79" s="866"/>
      <c r="AS79" s="866"/>
      <c r="AT79" s="866"/>
      <c r="AU79" s="866" t="s">
        <v>589</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601</v>
      </c>
      <c r="C80" s="910"/>
      <c r="D80" s="910"/>
      <c r="E80" s="910"/>
      <c r="F80" s="910"/>
      <c r="G80" s="910"/>
      <c r="H80" s="910"/>
      <c r="I80" s="910"/>
      <c r="J80" s="910"/>
      <c r="K80" s="910"/>
      <c r="L80" s="910"/>
      <c r="M80" s="910"/>
      <c r="N80" s="910"/>
      <c r="O80" s="910"/>
      <c r="P80" s="911"/>
      <c r="Q80" s="912">
        <v>2218</v>
      </c>
      <c r="R80" s="866"/>
      <c r="S80" s="866"/>
      <c r="T80" s="866"/>
      <c r="U80" s="866"/>
      <c r="V80" s="866">
        <v>1827</v>
      </c>
      <c r="W80" s="866"/>
      <c r="X80" s="866"/>
      <c r="Y80" s="866"/>
      <c r="Z80" s="866"/>
      <c r="AA80" s="866">
        <v>391</v>
      </c>
      <c r="AB80" s="866"/>
      <c r="AC80" s="866"/>
      <c r="AD80" s="866"/>
      <c r="AE80" s="866"/>
      <c r="AF80" s="866">
        <v>296</v>
      </c>
      <c r="AG80" s="866"/>
      <c r="AH80" s="866"/>
      <c r="AI80" s="866"/>
      <c r="AJ80" s="866"/>
      <c r="AK80" s="866" t="s">
        <v>589</v>
      </c>
      <c r="AL80" s="866"/>
      <c r="AM80" s="866"/>
      <c r="AN80" s="866"/>
      <c r="AO80" s="866"/>
      <c r="AP80" s="866">
        <v>16368</v>
      </c>
      <c r="AQ80" s="866"/>
      <c r="AR80" s="866"/>
      <c r="AS80" s="866"/>
      <c r="AT80" s="866"/>
      <c r="AU80" s="866">
        <v>10122</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602</v>
      </c>
      <c r="C81" s="910"/>
      <c r="D81" s="910"/>
      <c r="E81" s="910"/>
      <c r="F81" s="910"/>
      <c r="G81" s="910"/>
      <c r="H81" s="910"/>
      <c r="I81" s="910"/>
      <c r="J81" s="910"/>
      <c r="K81" s="910"/>
      <c r="L81" s="910"/>
      <c r="M81" s="910"/>
      <c r="N81" s="910"/>
      <c r="O81" s="910"/>
      <c r="P81" s="911"/>
      <c r="Q81" s="912">
        <v>4</v>
      </c>
      <c r="R81" s="866"/>
      <c r="S81" s="866"/>
      <c r="T81" s="866"/>
      <c r="U81" s="866"/>
      <c r="V81" s="866">
        <v>3</v>
      </c>
      <c r="W81" s="866"/>
      <c r="X81" s="866"/>
      <c r="Y81" s="866"/>
      <c r="Z81" s="866"/>
      <c r="AA81" s="866">
        <v>1</v>
      </c>
      <c r="AB81" s="866"/>
      <c r="AC81" s="866"/>
      <c r="AD81" s="866"/>
      <c r="AE81" s="866"/>
      <c r="AF81" s="866">
        <v>1</v>
      </c>
      <c r="AG81" s="866"/>
      <c r="AH81" s="866"/>
      <c r="AI81" s="866"/>
      <c r="AJ81" s="866"/>
      <c r="AK81" s="866" t="s">
        <v>589</v>
      </c>
      <c r="AL81" s="866"/>
      <c r="AM81" s="866"/>
      <c r="AN81" s="866"/>
      <c r="AO81" s="866"/>
      <c r="AP81" s="866" t="s">
        <v>589</v>
      </c>
      <c r="AQ81" s="866"/>
      <c r="AR81" s="866"/>
      <c r="AS81" s="866"/>
      <c r="AT81" s="866"/>
      <c r="AU81" s="866" t="s">
        <v>589</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1872</v>
      </c>
      <c r="AG88" s="880"/>
      <c r="AH88" s="880"/>
      <c r="AI88" s="880"/>
      <c r="AJ88" s="880"/>
      <c r="AK88" s="877"/>
      <c r="AL88" s="877"/>
      <c r="AM88" s="877"/>
      <c r="AN88" s="877"/>
      <c r="AO88" s="877"/>
      <c r="AP88" s="880">
        <v>11222</v>
      </c>
      <c r="AQ88" s="880"/>
      <c r="AR88" s="880"/>
      <c r="AS88" s="880"/>
      <c r="AT88" s="880"/>
      <c r="AU88" s="880">
        <v>166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36</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310</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310</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310</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1232782</v>
      </c>
      <c r="AB110" s="936"/>
      <c r="AC110" s="936"/>
      <c r="AD110" s="936"/>
      <c r="AE110" s="937"/>
      <c r="AF110" s="938">
        <v>1261324</v>
      </c>
      <c r="AG110" s="936"/>
      <c r="AH110" s="936"/>
      <c r="AI110" s="936"/>
      <c r="AJ110" s="937"/>
      <c r="AK110" s="938">
        <v>1229296</v>
      </c>
      <c r="AL110" s="936"/>
      <c r="AM110" s="936"/>
      <c r="AN110" s="936"/>
      <c r="AO110" s="937"/>
      <c r="AP110" s="939">
        <v>18.899999999999999</v>
      </c>
      <c r="AQ110" s="940"/>
      <c r="AR110" s="940"/>
      <c r="AS110" s="940"/>
      <c r="AT110" s="941"/>
      <c r="AU110" s="942" t="s">
        <v>74</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10050856</v>
      </c>
      <c r="BR110" s="967"/>
      <c r="BS110" s="967"/>
      <c r="BT110" s="967"/>
      <c r="BU110" s="967"/>
      <c r="BV110" s="967">
        <v>9556135</v>
      </c>
      <c r="BW110" s="967"/>
      <c r="BX110" s="967"/>
      <c r="BY110" s="967"/>
      <c r="BZ110" s="967"/>
      <c r="CA110" s="967">
        <v>8711673</v>
      </c>
      <c r="CB110" s="967"/>
      <c r="CC110" s="967"/>
      <c r="CD110" s="967"/>
      <c r="CE110" s="967"/>
      <c r="CF110" s="980">
        <v>134.1</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396</v>
      </c>
      <c r="DH110" s="967"/>
      <c r="DI110" s="967"/>
      <c r="DJ110" s="967"/>
      <c r="DK110" s="967"/>
      <c r="DL110" s="967" t="s">
        <v>444</v>
      </c>
      <c r="DM110" s="967"/>
      <c r="DN110" s="967"/>
      <c r="DO110" s="967"/>
      <c r="DP110" s="967"/>
      <c r="DQ110" s="967" t="s">
        <v>396</v>
      </c>
      <c r="DR110" s="967"/>
      <c r="DS110" s="967"/>
      <c r="DT110" s="967"/>
      <c r="DU110" s="967"/>
      <c r="DV110" s="968" t="s">
        <v>445</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445</v>
      </c>
      <c r="AB111" s="974"/>
      <c r="AC111" s="974"/>
      <c r="AD111" s="974"/>
      <c r="AE111" s="975"/>
      <c r="AF111" s="976" t="s">
        <v>445</v>
      </c>
      <c r="AG111" s="974"/>
      <c r="AH111" s="974"/>
      <c r="AI111" s="974"/>
      <c r="AJ111" s="975"/>
      <c r="AK111" s="976" t="s">
        <v>445</v>
      </c>
      <c r="AL111" s="974"/>
      <c r="AM111" s="974"/>
      <c r="AN111" s="974"/>
      <c r="AO111" s="975"/>
      <c r="AP111" s="977" t="s">
        <v>444</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26855</v>
      </c>
      <c r="BR111" s="962"/>
      <c r="BS111" s="962"/>
      <c r="BT111" s="962"/>
      <c r="BU111" s="962"/>
      <c r="BV111" s="962">
        <v>15790</v>
      </c>
      <c r="BW111" s="962"/>
      <c r="BX111" s="962"/>
      <c r="BY111" s="962"/>
      <c r="BZ111" s="962"/>
      <c r="CA111" s="962">
        <v>11263</v>
      </c>
      <c r="CB111" s="962"/>
      <c r="CC111" s="962"/>
      <c r="CD111" s="962"/>
      <c r="CE111" s="962"/>
      <c r="CF111" s="956">
        <v>0.2</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396</v>
      </c>
      <c r="DH111" s="962"/>
      <c r="DI111" s="962"/>
      <c r="DJ111" s="962"/>
      <c r="DK111" s="962"/>
      <c r="DL111" s="962" t="s">
        <v>396</v>
      </c>
      <c r="DM111" s="962"/>
      <c r="DN111" s="962"/>
      <c r="DO111" s="962"/>
      <c r="DP111" s="962"/>
      <c r="DQ111" s="962" t="s">
        <v>444</v>
      </c>
      <c r="DR111" s="962"/>
      <c r="DS111" s="962"/>
      <c r="DT111" s="962"/>
      <c r="DU111" s="962"/>
      <c r="DV111" s="963" t="s">
        <v>444</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417</v>
      </c>
      <c r="AB112" s="995"/>
      <c r="AC112" s="995"/>
      <c r="AD112" s="995"/>
      <c r="AE112" s="996"/>
      <c r="AF112" s="997" t="s">
        <v>451</v>
      </c>
      <c r="AG112" s="995"/>
      <c r="AH112" s="995"/>
      <c r="AI112" s="995"/>
      <c r="AJ112" s="996"/>
      <c r="AK112" s="997" t="s">
        <v>451</v>
      </c>
      <c r="AL112" s="995"/>
      <c r="AM112" s="995"/>
      <c r="AN112" s="995"/>
      <c r="AO112" s="996"/>
      <c r="AP112" s="998" t="s">
        <v>451</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1629997</v>
      </c>
      <c r="BR112" s="962"/>
      <c r="BS112" s="962"/>
      <c r="BT112" s="962"/>
      <c r="BU112" s="962"/>
      <c r="BV112" s="962">
        <v>1424861</v>
      </c>
      <c r="BW112" s="962"/>
      <c r="BX112" s="962"/>
      <c r="BY112" s="962"/>
      <c r="BZ112" s="962"/>
      <c r="CA112" s="962">
        <v>1216276</v>
      </c>
      <c r="CB112" s="962"/>
      <c r="CC112" s="962"/>
      <c r="CD112" s="962"/>
      <c r="CE112" s="962"/>
      <c r="CF112" s="956">
        <v>18.7</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451</v>
      </c>
      <c r="DH112" s="962"/>
      <c r="DI112" s="962"/>
      <c r="DJ112" s="962"/>
      <c r="DK112" s="962"/>
      <c r="DL112" s="962" t="s">
        <v>451</v>
      </c>
      <c r="DM112" s="962"/>
      <c r="DN112" s="962"/>
      <c r="DO112" s="962"/>
      <c r="DP112" s="962"/>
      <c r="DQ112" s="962" t="s">
        <v>451</v>
      </c>
      <c r="DR112" s="962"/>
      <c r="DS112" s="962"/>
      <c r="DT112" s="962"/>
      <c r="DU112" s="962"/>
      <c r="DV112" s="963" t="s">
        <v>396</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151475</v>
      </c>
      <c r="AB113" s="974"/>
      <c r="AC113" s="974"/>
      <c r="AD113" s="974"/>
      <c r="AE113" s="975"/>
      <c r="AF113" s="976">
        <v>152235</v>
      </c>
      <c r="AG113" s="974"/>
      <c r="AH113" s="974"/>
      <c r="AI113" s="974"/>
      <c r="AJ113" s="975"/>
      <c r="AK113" s="976">
        <v>141986</v>
      </c>
      <c r="AL113" s="974"/>
      <c r="AM113" s="974"/>
      <c r="AN113" s="974"/>
      <c r="AO113" s="975"/>
      <c r="AP113" s="977">
        <v>2.2000000000000002</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11365484</v>
      </c>
      <c r="BR113" s="962"/>
      <c r="BS113" s="962"/>
      <c r="BT113" s="962"/>
      <c r="BU113" s="962"/>
      <c r="BV113" s="962">
        <v>10958634</v>
      </c>
      <c r="BW113" s="962"/>
      <c r="BX113" s="962"/>
      <c r="BY113" s="962"/>
      <c r="BZ113" s="962"/>
      <c r="CA113" s="962">
        <v>10288316</v>
      </c>
      <c r="CB113" s="962"/>
      <c r="CC113" s="962"/>
      <c r="CD113" s="962"/>
      <c r="CE113" s="962"/>
      <c r="CF113" s="956">
        <v>158.4</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396</v>
      </c>
      <c r="DH113" s="995"/>
      <c r="DI113" s="995"/>
      <c r="DJ113" s="995"/>
      <c r="DK113" s="996"/>
      <c r="DL113" s="997" t="s">
        <v>451</v>
      </c>
      <c r="DM113" s="995"/>
      <c r="DN113" s="995"/>
      <c r="DO113" s="995"/>
      <c r="DP113" s="996"/>
      <c r="DQ113" s="997" t="s">
        <v>417</v>
      </c>
      <c r="DR113" s="995"/>
      <c r="DS113" s="995"/>
      <c r="DT113" s="995"/>
      <c r="DU113" s="996"/>
      <c r="DV113" s="998" t="s">
        <v>396</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654747</v>
      </c>
      <c r="AB114" s="995"/>
      <c r="AC114" s="995"/>
      <c r="AD114" s="995"/>
      <c r="AE114" s="996"/>
      <c r="AF114" s="997">
        <v>681347</v>
      </c>
      <c r="AG114" s="995"/>
      <c r="AH114" s="995"/>
      <c r="AI114" s="995"/>
      <c r="AJ114" s="996"/>
      <c r="AK114" s="997">
        <v>618802</v>
      </c>
      <c r="AL114" s="995"/>
      <c r="AM114" s="995"/>
      <c r="AN114" s="995"/>
      <c r="AO114" s="996"/>
      <c r="AP114" s="998">
        <v>9.5</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1487158</v>
      </c>
      <c r="BR114" s="962"/>
      <c r="BS114" s="962"/>
      <c r="BT114" s="962"/>
      <c r="BU114" s="962"/>
      <c r="BV114" s="962">
        <v>1409515</v>
      </c>
      <c r="BW114" s="962"/>
      <c r="BX114" s="962"/>
      <c r="BY114" s="962"/>
      <c r="BZ114" s="962"/>
      <c r="CA114" s="962">
        <v>1349371</v>
      </c>
      <c r="CB114" s="962"/>
      <c r="CC114" s="962"/>
      <c r="CD114" s="962"/>
      <c r="CE114" s="962"/>
      <c r="CF114" s="956">
        <v>20.8</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451</v>
      </c>
      <c r="DH114" s="995"/>
      <c r="DI114" s="995"/>
      <c r="DJ114" s="995"/>
      <c r="DK114" s="996"/>
      <c r="DL114" s="997" t="s">
        <v>396</v>
      </c>
      <c r="DM114" s="995"/>
      <c r="DN114" s="995"/>
      <c r="DO114" s="995"/>
      <c r="DP114" s="996"/>
      <c r="DQ114" s="997" t="s">
        <v>417</v>
      </c>
      <c r="DR114" s="995"/>
      <c r="DS114" s="995"/>
      <c r="DT114" s="995"/>
      <c r="DU114" s="996"/>
      <c r="DV114" s="998" t="s">
        <v>417</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12421</v>
      </c>
      <c r="AB115" s="974"/>
      <c r="AC115" s="974"/>
      <c r="AD115" s="974"/>
      <c r="AE115" s="975"/>
      <c r="AF115" s="976">
        <v>11005</v>
      </c>
      <c r="AG115" s="974"/>
      <c r="AH115" s="974"/>
      <c r="AI115" s="974"/>
      <c r="AJ115" s="975"/>
      <c r="AK115" s="976">
        <v>4587</v>
      </c>
      <c r="AL115" s="974"/>
      <c r="AM115" s="974"/>
      <c r="AN115" s="974"/>
      <c r="AO115" s="975"/>
      <c r="AP115" s="977">
        <v>0.1</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451</v>
      </c>
      <c r="BR115" s="962"/>
      <c r="BS115" s="962"/>
      <c r="BT115" s="962"/>
      <c r="BU115" s="962"/>
      <c r="BV115" s="962" t="s">
        <v>451</v>
      </c>
      <c r="BW115" s="962"/>
      <c r="BX115" s="962"/>
      <c r="BY115" s="962"/>
      <c r="BZ115" s="962"/>
      <c r="CA115" s="962" t="s">
        <v>451</v>
      </c>
      <c r="CB115" s="962"/>
      <c r="CC115" s="962"/>
      <c r="CD115" s="962"/>
      <c r="CE115" s="962"/>
      <c r="CF115" s="956" t="s">
        <v>396</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451</v>
      </c>
      <c r="DH115" s="995"/>
      <c r="DI115" s="995"/>
      <c r="DJ115" s="995"/>
      <c r="DK115" s="996"/>
      <c r="DL115" s="997" t="s">
        <v>417</v>
      </c>
      <c r="DM115" s="995"/>
      <c r="DN115" s="995"/>
      <c r="DO115" s="995"/>
      <c r="DP115" s="996"/>
      <c r="DQ115" s="997" t="s">
        <v>451</v>
      </c>
      <c r="DR115" s="995"/>
      <c r="DS115" s="995"/>
      <c r="DT115" s="995"/>
      <c r="DU115" s="996"/>
      <c r="DV115" s="998" t="s">
        <v>417</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451</v>
      </c>
      <c r="AB116" s="995"/>
      <c r="AC116" s="995"/>
      <c r="AD116" s="995"/>
      <c r="AE116" s="996"/>
      <c r="AF116" s="997" t="s">
        <v>451</v>
      </c>
      <c r="AG116" s="995"/>
      <c r="AH116" s="995"/>
      <c r="AI116" s="995"/>
      <c r="AJ116" s="996"/>
      <c r="AK116" s="997" t="s">
        <v>451</v>
      </c>
      <c r="AL116" s="995"/>
      <c r="AM116" s="995"/>
      <c r="AN116" s="995"/>
      <c r="AO116" s="996"/>
      <c r="AP116" s="998" t="s">
        <v>396</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417</v>
      </c>
      <c r="BR116" s="962"/>
      <c r="BS116" s="962"/>
      <c r="BT116" s="962"/>
      <c r="BU116" s="962"/>
      <c r="BV116" s="962" t="s">
        <v>396</v>
      </c>
      <c r="BW116" s="962"/>
      <c r="BX116" s="962"/>
      <c r="BY116" s="962"/>
      <c r="BZ116" s="962"/>
      <c r="CA116" s="962" t="s">
        <v>451</v>
      </c>
      <c r="CB116" s="962"/>
      <c r="CC116" s="962"/>
      <c r="CD116" s="962"/>
      <c r="CE116" s="962"/>
      <c r="CF116" s="956" t="s">
        <v>417</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23884</v>
      </c>
      <c r="DH116" s="995"/>
      <c r="DI116" s="995"/>
      <c r="DJ116" s="995"/>
      <c r="DK116" s="996"/>
      <c r="DL116" s="997">
        <v>15451</v>
      </c>
      <c r="DM116" s="995"/>
      <c r="DN116" s="995"/>
      <c r="DO116" s="995"/>
      <c r="DP116" s="996"/>
      <c r="DQ116" s="997">
        <v>11263</v>
      </c>
      <c r="DR116" s="995"/>
      <c r="DS116" s="995"/>
      <c r="DT116" s="995"/>
      <c r="DU116" s="996"/>
      <c r="DV116" s="998">
        <v>0.2</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2051425</v>
      </c>
      <c r="AB117" s="1015"/>
      <c r="AC117" s="1015"/>
      <c r="AD117" s="1015"/>
      <c r="AE117" s="1016"/>
      <c r="AF117" s="1017">
        <v>2105911</v>
      </c>
      <c r="AG117" s="1015"/>
      <c r="AH117" s="1015"/>
      <c r="AI117" s="1015"/>
      <c r="AJ117" s="1016"/>
      <c r="AK117" s="1017">
        <v>1994671</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468</v>
      </c>
      <c r="BR117" s="962"/>
      <c r="BS117" s="962"/>
      <c r="BT117" s="962"/>
      <c r="BU117" s="962"/>
      <c r="BV117" s="962" t="s">
        <v>451</v>
      </c>
      <c r="BW117" s="962"/>
      <c r="BX117" s="962"/>
      <c r="BY117" s="962"/>
      <c r="BZ117" s="962"/>
      <c r="CA117" s="962" t="s">
        <v>468</v>
      </c>
      <c r="CB117" s="962"/>
      <c r="CC117" s="962"/>
      <c r="CD117" s="962"/>
      <c r="CE117" s="962"/>
      <c r="CF117" s="956" t="s">
        <v>469</v>
      </c>
      <c r="CG117" s="957"/>
      <c r="CH117" s="957"/>
      <c r="CI117" s="957"/>
      <c r="CJ117" s="957"/>
      <c r="CK117" s="984"/>
      <c r="CL117" s="985"/>
      <c r="CM117" s="958" t="s">
        <v>470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451</v>
      </c>
      <c r="DH117" s="995"/>
      <c r="DI117" s="995"/>
      <c r="DJ117" s="995"/>
      <c r="DK117" s="996"/>
      <c r="DL117" s="997" t="s">
        <v>471</v>
      </c>
      <c r="DM117" s="995"/>
      <c r="DN117" s="995"/>
      <c r="DO117" s="995"/>
      <c r="DP117" s="996"/>
      <c r="DQ117" s="997" t="s">
        <v>472</v>
      </c>
      <c r="DR117" s="995"/>
      <c r="DS117" s="995"/>
      <c r="DT117" s="995"/>
      <c r="DU117" s="996"/>
      <c r="DV117" s="998" t="s">
        <v>132</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310</v>
      </c>
      <c r="AL118" s="929"/>
      <c r="AM118" s="929"/>
      <c r="AN118" s="929"/>
      <c r="AO118" s="930"/>
      <c r="AP118" s="1006" t="s">
        <v>438</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474</v>
      </c>
      <c r="BR118" s="1036"/>
      <c r="BS118" s="1036"/>
      <c r="BT118" s="1036"/>
      <c r="BU118" s="1036"/>
      <c r="BV118" s="1036" t="s">
        <v>474</v>
      </c>
      <c r="BW118" s="1036"/>
      <c r="BX118" s="1036"/>
      <c r="BY118" s="1036"/>
      <c r="BZ118" s="1036"/>
      <c r="CA118" s="1036" t="s">
        <v>472</v>
      </c>
      <c r="CB118" s="1036"/>
      <c r="CC118" s="1036"/>
      <c r="CD118" s="1036"/>
      <c r="CE118" s="1036"/>
      <c r="CF118" s="956" t="s">
        <v>475</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132</v>
      </c>
      <c r="DH118" s="995"/>
      <c r="DI118" s="995"/>
      <c r="DJ118" s="995"/>
      <c r="DK118" s="996"/>
      <c r="DL118" s="997" t="s">
        <v>451</v>
      </c>
      <c r="DM118" s="995"/>
      <c r="DN118" s="995"/>
      <c r="DO118" s="995"/>
      <c r="DP118" s="996"/>
      <c r="DQ118" s="997" t="s">
        <v>445</v>
      </c>
      <c r="DR118" s="995"/>
      <c r="DS118" s="995"/>
      <c r="DT118" s="995"/>
      <c r="DU118" s="996"/>
      <c r="DV118" s="998" t="s">
        <v>445</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451</v>
      </c>
      <c r="AB119" s="936"/>
      <c r="AC119" s="936"/>
      <c r="AD119" s="936"/>
      <c r="AE119" s="937"/>
      <c r="AF119" s="938" t="s">
        <v>468</v>
      </c>
      <c r="AG119" s="936"/>
      <c r="AH119" s="936"/>
      <c r="AI119" s="936"/>
      <c r="AJ119" s="937"/>
      <c r="AK119" s="938" t="s">
        <v>472</v>
      </c>
      <c r="AL119" s="936"/>
      <c r="AM119" s="936"/>
      <c r="AN119" s="936"/>
      <c r="AO119" s="937"/>
      <c r="AP119" s="939" t="s">
        <v>451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477</v>
      </c>
      <c r="BP119" s="1041"/>
      <c r="BQ119" s="1035">
        <v>24560350</v>
      </c>
      <c r="BR119" s="1036"/>
      <c r="BS119" s="1036"/>
      <c r="BT119" s="1036"/>
      <c r="BU119" s="1036"/>
      <c r="BV119" s="1036">
        <v>23364935</v>
      </c>
      <c r="BW119" s="1036"/>
      <c r="BX119" s="1036"/>
      <c r="BY119" s="1036"/>
      <c r="BZ119" s="1036"/>
      <c r="CA119" s="1036">
        <v>21576899</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2971</v>
      </c>
      <c r="DH119" s="1022"/>
      <c r="DI119" s="1022"/>
      <c r="DJ119" s="1022"/>
      <c r="DK119" s="1023"/>
      <c r="DL119" s="1021">
        <v>339</v>
      </c>
      <c r="DM119" s="1022"/>
      <c r="DN119" s="1022"/>
      <c r="DO119" s="1022"/>
      <c r="DP119" s="1023"/>
      <c r="DQ119" s="1021" t="s">
        <v>451</v>
      </c>
      <c r="DR119" s="1022"/>
      <c r="DS119" s="1022"/>
      <c r="DT119" s="1022"/>
      <c r="DU119" s="1023"/>
      <c r="DV119" s="1024" t="s">
        <v>417</v>
      </c>
      <c r="DW119" s="1025"/>
      <c r="DX119" s="1025"/>
      <c r="DY119" s="1025"/>
      <c r="DZ119" s="1026"/>
    </row>
    <row r="120" spans="1:130" s="230" customFormat="1" ht="26.25" customHeight="1" x14ac:dyDescent="0.15">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451</v>
      </c>
      <c r="AB120" s="995"/>
      <c r="AC120" s="995"/>
      <c r="AD120" s="995"/>
      <c r="AE120" s="996"/>
      <c r="AF120" s="997" t="s">
        <v>451</v>
      </c>
      <c r="AG120" s="995"/>
      <c r="AH120" s="995"/>
      <c r="AI120" s="995"/>
      <c r="AJ120" s="996"/>
      <c r="AK120" s="997" t="s">
        <v>474</v>
      </c>
      <c r="AL120" s="995"/>
      <c r="AM120" s="995"/>
      <c r="AN120" s="995"/>
      <c r="AO120" s="996"/>
      <c r="AP120" s="998" t="s">
        <v>451</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3902999</v>
      </c>
      <c r="BR120" s="967"/>
      <c r="BS120" s="967"/>
      <c r="BT120" s="967"/>
      <c r="BU120" s="967"/>
      <c r="BV120" s="967">
        <v>4817251</v>
      </c>
      <c r="BW120" s="967"/>
      <c r="BX120" s="967"/>
      <c r="BY120" s="967"/>
      <c r="BZ120" s="967"/>
      <c r="CA120" s="967">
        <v>5083765</v>
      </c>
      <c r="CB120" s="967"/>
      <c r="CC120" s="967"/>
      <c r="CD120" s="967"/>
      <c r="CE120" s="967"/>
      <c r="CF120" s="980">
        <v>78.3</v>
      </c>
      <c r="CG120" s="981"/>
      <c r="CH120" s="981"/>
      <c r="CI120" s="981"/>
      <c r="CJ120" s="981"/>
      <c r="CK120" s="1042" t="s">
        <v>481</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1509139</v>
      </c>
      <c r="DH120" s="967"/>
      <c r="DI120" s="967"/>
      <c r="DJ120" s="967"/>
      <c r="DK120" s="967"/>
      <c r="DL120" s="967">
        <v>1304468</v>
      </c>
      <c r="DM120" s="967"/>
      <c r="DN120" s="967"/>
      <c r="DO120" s="967"/>
      <c r="DP120" s="967"/>
      <c r="DQ120" s="967">
        <v>1094492</v>
      </c>
      <c r="DR120" s="967"/>
      <c r="DS120" s="967"/>
      <c r="DT120" s="967"/>
      <c r="DU120" s="967"/>
      <c r="DV120" s="968">
        <v>16.8</v>
      </c>
      <c r="DW120" s="968"/>
      <c r="DX120" s="968"/>
      <c r="DY120" s="968"/>
      <c r="DZ120" s="969"/>
    </row>
    <row r="121" spans="1:130" s="230"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474</v>
      </c>
      <c r="AB121" s="995"/>
      <c r="AC121" s="995"/>
      <c r="AD121" s="995"/>
      <c r="AE121" s="996"/>
      <c r="AF121" s="997" t="s">
        <v>471</v>
      </c>
      <c r="AG121" s="995"/>
      <c r="AH121" s="995"/>
      <c r="AI121" s="995"/>
      <c r="AJ121" s="996"/>
      <c r="AK121" s="997" t="s">
        <v>132</v>
      </c>
      <c r="AL121" s="995"/>
      <c r="AM121" s="995"/>
      <c r="AN121" s="995"/>
      <c r="AO121" s="996"/>
      <c r="AP121" s="998" t="s">
        <v>471</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440703</v>
      </c>
      <c r="BR121" s="962"/>
      <c r="BS121" s="962"/>
      <c r="BT121" s="962"/>
      <c r="BU121" s="962"/>
      <c r="BV121" s="962">
        <v>410749</v>
      </c>
      <c r="BW121" s="962"/>
      <c r="BX121" s="962"/>
      <c r="BY121" s="962"/>
      <c r="BZ121" s="962"/>
      <c r="CA121" s="962">
        <v>356864</v>
      </c>
      <c r="CB121" s="962"/>
      <c r="CC121" s="962"/>
      <c r="CD121" s="962"/>
      <c r="CE121" s="962"/>
      <c r="CF121" s="956">
        <v>5.5</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115448</v>
      </c>
      <c r="DH121" s="962"/>
      <c r="DI121" s="962"/>
      <c r="DJ121" s="962"/>
      <c r="DK121" s="962"/>
      <c r="DL121" s="962">
        <v>115553</v>
      </c>
      <c r="DM121" s="962"/>
      <c r="DN121" s="962"/>
      <c r="DO121" s="962"/>
      <c r="DP121" s="962"/>
      <c r="DQ121" s="962">
        <v>113711</v>
      </c>
      <c r="DR121" s="962"/>
      <c r="DS121" s="962"/>
      <c r="DT121" s="962"/>
      <c r="DU121" s="962"/>
      <c r="DV121" s="963">
        <v>1.8</v>
      </c>
      <c r="DW121" s="963"/>
      <c r="DX121" s="963"/>
      <c r="DY121" s="963"/>
      <c r="DZ121" s="964"/>
    </row>
    <row r="122" spans="1:130" s="230" customFormat="1" ht="26.25" customHeight="1" x14ac:dyDescent="0.15">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451</v>
      </c>
      <c r="AB122" s="995"/>
      <c r="AC122" s="995"/>
      <c r="AD122" s="995"/>
      <c r="AE122" s="996"/>
      <c r="AF122" s="997" t="s">
        <v>468</v>
      </c>
      <c r="AG122" s="995"/>
      <c r="AH122" s="995"/>
      <c r="AI122" s="995"/>
      <c r="AJ122" s="996"/>
      <c r="AK122" s="997" t="s">
        <v>468</v>
      </c>
      <c r="AL122" s="995"/>
      <c r="AM122" s="995"/>
      <c r="AN122" s="995"/>
      <c r="AO122" s="996"/>
      <c r="AP122" s="998" t="s">
        <v>451</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13895915</v>
      </c>
      <c r="BR122" s="1036"/>
      <c r="BS122" s="1036"/>
      <c r="BT122" s="1036"/>
      <c r="BU122" s="1036"/>
      <c r="BV122" s="1036">
        <v>13239187</v>
      </c>
      <c r="BW122" s="1036"/>
      <c r="BX122" s="1036"/>
      <c r="BY122" s="1036"/>
      <c r="BZ122" s="1036"/>
      <c r="CA122" s="1036">
        <v>13219748</v>
      </c>
      <c r="CB122" s="1036"/>
      <c r="CC122" s="1036"/>
      <c r="CD122" s="1036"/>
      <c r="CE122" s="1036"/>
      <c r="CF122" s="1053">
        <v>203.5</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v>5410</v>
      </c>
      <c r="DH122" s="962"/>
      <c r="DI122" s="962"/>
      <c r="DJ122" s="962"/>
      <c r="DK122" s="962"/>
      <c r="DL122" s="962">
        <v>4840</v>
      </c>
      <c r="DM122" s="962"/>
      <c r="DN122" s="962"/>
      <c r="DO122" s="962"/>
      <c r="DP122" s="962"/>
      <c r="DQ122" s="962">
        <v>8073</v>
      </c>
      <c r="DR122" s="962"/>
      <c r="DS122" s="962"/>
      <c r="DT122" s="962"/>
      <c r="DU122" s="962"/>
      <c r="DV122" s="963">
        <v>0.1</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10851</v>
      </c>
      <c r="AB123" s="995"/>
      <c r="AC123" s="995"/>
      <c r="AD123" s="995"/>
      <c r="AE123" s="996"/>
      <c r="AF123" s="997">
        <v>8433</v>
      </c>
      <c r="AG123" s="995"/>
      <c r="AH123" s="995"/>
      <c r="AI123" s="995"/>
      <c r="AJ123" s="996"/>
      <c r="AK123" s="997">
        <v>4188</v>
      </c>
      <c r="AL123" s="995"/>
      <c r="AM123" s="995"/>
      <c r="AN123" s="995"/>
      <c r="AO123" s="996"/>
      <c r="AP123" s="998">
        <v>0.1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487</v>
      </c>
      <c r="BP123" s="1041"/>
      <c r="BQ123" s="1099">
        <v>18239617</v>
      </c>
      <c r="BR123" s="1100"/>
      <c r="BS123" s="1100"/>
      <c r="BT123" s="1100"/>
      <c r="BU123" s="1100"/>
      <c r="BV123" s="1100">
        <v>18467187</v>
      </c>
      <c r="BW123" s="1100"/>
      <c r="BX123" s="1100"/>
      <c r="BY123" s="1100"/>
      <c r="BZ123" s="1100"/>
      <c r="CA123" s="1100">
        <v>18660377</v>
      </c>
      <c r="CB123" s="1100"/>
      <c r="CC123" s="1100"/>
      <c r="CD123" s="1100"/>
      <c r="CE123" s="1100"/>
      <c r="CF123" s="1037"/>
      <c r="CG123" s="1038"/>
      <c r="CH123" s="1038"/>
      <c r="CI123" s="1038"/>
      <c r="CJ123" s="1039"/>
      <c r="CK123" s="1045"/>
      <c r="CL123" s="1046"/>
      <c r="CM123" s="1046"/>
      <c r="CN123" s="1046"/>
      <c r="CO123" s="1047"/>
      <c r="CP123" s="1055" t="s">
        <v>488</v>
      </c>
      <c r="CQ123" s="1056"/>
      <c r="CR123" s="1056"/>
      <c r="CS123" s="1056"/>
      <c r="CT123" s="1056"/>
      <c r="CU123" s="1056"/>
      <c r="CV123" s="1056"/>
      <c r="CW123" s="1056"/>
      <c r="CX123" s="1056"/>
      <c r="CY123" s="1056"/>
      <c r="CZ123" s="1056"/>
      <c r="DA123" s="1056"/>
      <c r="DB123" s="1056"/>
      <c r="DC123" s="1056"/>
      <c r="DD123" s="1056"/>
      <c r="DE123" s="1056"/>
      <c r="DF123" s="1057"/>
      <c r="DG123" s="994" t="s">
        <v>468</v>
      </c>
      <c r="DH123" s="995"/>
      <c r="DI123" s="995"/>
      <c r="DJ123" s="995"/>
      <c r="DK123" s="996"/>
      <c r="DL123" s="997" t="s">
        <v>474</v>
      </c>
      <c r="DM123" s="995"/>
      <c r="DN123" s="995"/>
      <c r="DO123" s="995"/>
      <c r="DP123" s="996"/>
      <c r="DQ123" s="997" t="s">
        <v>468</v>
      </c>
      <c r="DR123" s="995"/>
      <c r="DS123" s="995"/>
      <c r="DT123" s="995"/>
      <c r="DU123" s="996"/>
      <c r="DV123" s="998" t="s">
        <v>472</v>
      </c>
      <c r="DW123" s="999"/>
      <c r="DX123" s="999"/>
      <c r="DY123" s="999"/>
      <c r="DZ123" s="1000"/>
    </row>
    <row r="124" spans="1:130" s="230" customFormat="1" ht="26.25" customHeight="1" thickBot="1" x14ac:dyDescent="0.2">
      <c r="A124" s="1093"/>
      <c r="B124" s="985"/>
      <c r="C124" s="958" t="s">
        <v>470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472</v>
      </c>
      <c r="AB124" s="995"/>
      <c r="AC124" s="995"/>
      <c r="AD124" s="995"/>
      <c r="AE124" s="996"/>
      <c r="AF124" s="997" t="s">
        <v>451</v>
      </c>
      <c r="AG124" s="995"/>
      <c r="AH124" s="995"/>
      <c r="AI124" s="995"/>
      <c r="AJ124" s="996"/>
      <c r="AK124" s="997" t="s">
        <v>468</v>
      </c>
      <c r="AL124" s="995"/>
      <c r="AM124" s="995"/>
      <c r="AN124" s="995"/>
      <c r="AO124" s="996"/>
      <c r="AP124" s="998" t="s">
        <v>451</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99.7</v>
      </c>
      <c r="BR124" s="1063"/>
      <c r="BS124" s="1063"/>
      <c r="BT124" s="1063"/>
      <c r="BU124" s="1063"/>
      <c r="BV124" s="1063">
        <v>73.099999999999994</v>
      </c>
      <c r="BW124" s="1063"/>
      <c r="BX124" s="1063"/>
      <c r="BY124" s="1063"/>
      <c r="BZ124" s="1063"/>
      <c r="CA124" s="1063">
        <v>44.8</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451</v>
      </c>
      <c r="DH124" s="1022"/>
      <c r="DI124" s="1022"/>
      <c r="DJ124" s="1022"/>
      <c r="DK124" s="1023"/>
      <c r="DL124" s="1021" t="s">
        <v>468</v>
      </c>
      <c r="DM124" s="1022"/>
      <c r="DN124" s="1022"/>
      <c r="DO124" s="1022"/>
      <c r="DP124" s="1023"/>
      <c r="DQ124" s="1021" t="s">
        <v>417</v>
      </c>
      <c r="DR124" s="1022"/>
      <c r="DS124" s="1022"/>
      <c r="DT124" s="1022"/>
      <c r="DU124" s="1023"/>
      <c r="DV124" s="1024" t="s">
        <v>451</v>
      </c>
      <c r="DW124" s="1025"/>
      <c r="DX124" s="1025"/>
      <c r="DY124" s="1025"/>
      <c r="DZ124" s="1026"/>
    </row>
    <row r="125" spans="1:130" s="230" customFormat="1" ht="26.25" customHeight="1" x14ac:dyDescent="0.15">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451</v>
      </c>
      <c r="AB125" s="995"/>
      <c r="AC125" s="995"/>
      <c r="AD125" s="995"/>
      <c r="AE125" s="996"/>
      <c r="AF125" s="997" t="s">
        <v>451</v>
      </c>
      <c r="AG125" s="995"/>
      <c r="AH125" s="995"/>
      <c r="AI125" s="995"/>
      <c r="AJ125" s="996"/>
      <c r="AK125" s="997" t="s">
        <v>491</v>
      </c>
      <c r="AL125" s="995"/>
      <c r="AM125" s="995"/>
      <c r="AN125" s="995"/>
      <c r="AO125" s="996"/>
      <c r="AP125" s="998" t="s">
        <v>451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492</v>
      </c>
      <c r="CL125" s="1043"/>
      <c r="CM125" s="1043"/>
      <c r="CN125" s="1043"/>
      <c r="CO125" s="1044"/>
      <c r="CP125" s="965" t="s">
        <v>493</v>
      </c>
      <c r="CQ125" s="933"/>
      <c r="CR125" s="933"/>
      <c r="CS125" s="933"/>
      <c r="CT125" s="933"/>
      <c r="CU125" s="933"/>
      <c r="CV125" s="933"/>
      <c r="CW125" s="933"/>
      <c r="CX125" s="933"/>
      <c r="CY125" s="933"/>
      <c r="CZ125" s="933"/>
      <c r="DA125" s="933"/>
      <c r="DB125" s="933"/>
      <c r="DC125" s="933"/>
      <c r="DD125" s="933"/>
      <c r="DE125" s="933"/>
      <c r="DF125" s="934"/>
      <c r="DG125" s="966" t="s">
        <v>468</v>
      </c>
      <c r="DH125" s="967"/>
      <c r="DI125" s="967"/>
      <c r="DJ125" s="967"/>
      <c r="DK125" s="967"/>
      <c r="DL125" s="967" t="s">
        <v>451</v>
      </c>
      <c r="DM125" s="967"/>
      <c r="DN125" s="967"/>
      <c r="DO125" s="967"/>
      <c r="DP125" s="967"/>
      <c r="DQ125" s="967" t="s">
        <v>451</v>
      </c>
      <c r="DR125" s="967"/>
      <c r="DS125" s="967"/>
      <c r="DT125" s="967"/>
      <c r="DU125" s="967"/>
      <c r="DV125" s="968" t="s">
        <v>451</v>
      </c>
      <c r="DW125" s="968"/>
      <c r="DX125" s="968"/>
      <c r="DY125" s="968"/>
      <c r="DZ125" s="969"/>
    </row>
    <row r="126" spans="1:130" s="230" customFormat="1" ht="26.25" customHeight="1" thickBot="1" x14ac:dyDescent="0.2">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451</v>
      </c>
      <c r="AB126" s="995"/>
      <c r="AC126" s="995"/>
      <c r="AD126" s="995"/>
      <c r="AE126" s="996"/>
      <c r="AF126" s="997" t="s">
        <v>468</v>
      </c>
      <c r="AG126" s="995"/>
      <c r="AH126" s="995"/>
      <c r="AI126" s="995"/>
      <c r="AJ126" s="996"/>
      <c r="AK126" s="997" t="s">
        <v>471</v>
      </c>
      <c r="AL126" s="995"/>
      <c r="AM126" s="995"/>
      <c r="AN126" s="995"/>
      <c r="AO126" s="996"/>
      <c r="AP126" s="998" t="s">
        <v>491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494</v>
      </c>
      <c r="CQ126" s="959"/>
      <c r="CR126" s="959"/>
      <c r="CS126" s="959"/>
      <c r="CT126" s="959"/>
      <c r="CU126" s="959"/>
      <c r="CV126" s="959"/>
      <c r="CW126" s="959"/>
      <c r="CX126" s="959"/>
      <c r="CY126" s="959"/>
      <c r="CZ126" s="959"/>
      <c r="DA126" s="959"/>
      <c r="DB126" s="959"/>
      <c r="DC126" s="959"/>
      <c r="DD126" s="959"/>
      <c r="DE126" s="959"/>
      <c r="DF126" s="960"/>
      <c r="DG126" s="961" t="s">
        <v>474</v>
      </c>
      <c r="DH126" s="962"/>
      <c r="DI126" s="962"/>
      <c r="DJ126" s="962"/>
      <c r="DK126" s="962"/>
      <c r="DL126" s="962" t="s">
        <v>451</v>
      </c>
      <c r="DM126" s="962"/>
      <c r="DN126" s="962"/>
      <c r="DO126" s="962"/>
      <c r="DP126" s="962"/>
      <c r="DQ126" s="962" t="s">
        <v>475</v>
      </c>
      <c r="DR126" s="962"/>
      <c r="DS126" s="962"/>
      <c r="DT126" s="962"/>
      <c r="DU126" s="962"/>
      <c r="DV126" s="963" t="s">
        <v>491</v>
      </c>
      <c r="DW126" s="963"/>
      <c r="DX126" s="963"/>
      <c r="DY126" s="963"/>
      <c r="DZ126" s="964"/>
    </row>
    <row r="127" spans="1:130" s="230" customFormat="1" ht="26.25" customHeight="1" x14ac:dyDescent="0.15">
      <c r="A127" s="1094"/>
      <c r="B127" s="987"/>
      <c r="C127" s="1009" t="s">
        <v>495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1570</v>
      </c>
      <c r="AB127" s="995"/>
      <c r="AC127" s="995"/>
      <c r="AD127" s="995"/>
      <c r="AE127" s="996"/>
      <c r="AF127" s="997">
        <v>2572</v>
      </c>
      <c r="AG127" s="995"/>
      <c r="AH127" s="995"/>
      <c r="AI127" s="995"/>
      <c r="AJ127" s="996"/>
      <c r="AK127" s="997">
        <v>399</v>
      </c>
      <c r="AL127" s="995"/>
      <c r="AM127" s="995"/>
      <c r="AN127" s="995"/>
      <c r="AO127" s="996"/>
      <c r="AP127" s="998">
        <v>0</v>
      </c>
      <c r="AQ127" s="999"/>
      <c r="AR127" s="999"/>
      <c r="AS127" s="999"/>
      <c r="AT127" s="1000"/>
      <c r="AU127" s="232"/>
      <c r="AV127" s="232"/>
      <c r="AW127" s="232"/>
      <c r="AX127" s="1067" t="s">
        <v>496</v>
      </c>
      <c r="AY127" s="1068"/>
      <c r="AZ127" s="1068"/>
      <c r="BA127" s="1068"/>
      <c r="BB127" s="1068"/>
      <c r="BC127" s="1068"/>
      <c r="BD127" s="1068"/>
      <c r="BE127" s="1069"/>
      <c r="BF127" s="1070" t="s">
        <v>497</v>
      </c>
      <c r="BG127" s="1068"/>
      <c r="BH127" s="1068"/>
      <c r="BI127" s="1068"/>
      <c r="BJ127" s="1068"/>
      <c r="BK127" s="1068"/>
      <c r="BL127" s="1069"/>
      <c r="BM127" s="1070" t="s">
        <v>498</v>
      </c>
      <c r="BN127" s="1068"/>
      <c r="BO127" s="1068"/>
      <c r="BP127" s="1068"/>
      <c r="BQ127" s="1068"/>
      <c r="BR127" s="1068"/>
      <c r="BS127" s="1069"/>
      <c r="BT127" s="1070" t="s">
        <v>499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500</v>
      </c>
      <c r="CQ127" s="959"/>
      <c r="CR127" s="959"/>
      <c r="CS127" s="959"/>
      <c r="CT127" s="959"/>
      <c r="CU127" s="959"/>
      <c r="CV127" s="959"/>
      <c r="CW127" s="959"/>
      <c r="CX127" s="959"/>
      <c r="CY127" s="959"/>
      <c r="CZ127" s="959"/>
      <c r="DA127" s="959"/>
      <c r="DB127" s="959"/>
      <c r="DC127" s="959"/>
      <c r="DD127" s="959"/>
      <c r="DE127" s="959"/>
      <c r="DF127" s="960"/>
      <c r="DG127" s="961" t="s">
        <v>445</v>
      </c>
      <c r="DH127" s="962"/>
      <c r="DI127" s="962"/>
      <c r="DJ127" s="962"/>
      <c r="DK127" s="962"/>
      <c r="DL127" s="962" t="s">
        <v>468</v>
      </c>
      <c r="DM127" s="962"/>
      <c r="DN127" s="962"/>
      <c r="DO127" s="962"/>
      <c r="DP127" s="962"/>
      <c r="DQ127" s="962" t="s">
        <v>417</v>
      </c>
      <c r="DR127" s="962"/>
      <c r="DS127" s="962"/>
      <c r="DT127" s="962"/>
      <c r="DU127" s="962"/>
      <c r="DV127" s="963" t="s">
        <v>468</v>
      </c>
      <c r="DW127" s="963"/>
      <c r="DX127" s="963"/>
      <c r="DY127" s="963"/>
      <c r="DZ127" s="964"/>
    </row>
    <row r="128" spans="1:130" s="230" customFormat="1" ht="26.25" customHeight="1" thickBot="1" x14ac:dyDescent="0.2">
      <c r="A128" s="1077" t="s">
        <v>501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502</v>
      </c>
      <c r="X128" s="1079"/>
      <c r="Y128" s="1079"/>
      <c r="Z128" s="1080"/>
      <c r="AA128" s="1081">
        <v>46296</v>
      </c>
      <c r="AB128" s="1082"/>
      <c r="AC128" s="1082"/>
      <c r="AD128" s="1082"/>
      <c r="AE128" s="1083"/>
      <c r="AF128" s="1084">
        <v>56596</v>
      </c>
      <c r="AG128" s="1082"/>
      <c r="AH128" s="1082"/>
      <c r="AI128" s="1082"/>
      <c r="AJ128" s="1083"/>
      <c r="AK128" s="1084">
        <v>55863</v>
      </c>
      <c r="AL128" s="1082"/>
      <c r="AM128" s="1082"/>
      <c r="AN128" s="1082"/>
      <c r="AO128" s="1083"/>
      <c r="AP128" s="1085"/>
      <c r="AQ128" s="1086"/>
      <c r="AR128" s="1086"/>
      <c r="AS128" s="1086"/>
      <c r="AT128" s="1087"/>
      <c r="AU128" s="232"/>
      <c r="AV128" s="232"/>
      <c r="AW128" s="232"/>
      <c r="AX128" s="932" t="s">
        <v>503</v>
      </c>
      <c r="AY128" s="933"/>
      <c r="AZ128" s="933"/>
      <c r="BA128" s="933"/>
      <c r="BB128" s="933"/>
      <c r="BC128" s="933"/>
      <c r="BD128" s="933"/>
      <c r="BE128" s="934"/>
      <c r="BF128" s="1088" t="s">
        <v>417</v>
      </c>
      <c r="BG128" s="1089"/>
      <c r="BH128" s="1089"/>
      <c r="BI128" s="1089"/>
      <c r="BJ128" s="1089"/>
      <c r="BK128" s="1089"/>
      <c r="BL128" s="1090"/>
      <c r="BM128" s="1088">
        <v>13.84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504</v>
      </c>
      <c r="CQ128" s="762"/>
      <c r="CR128" s="762"/>
      <c r="CS128" s="762"/>
      <c r="CT128" s="762"/>
      <c r="CU128" s="762"/>
      <c r="CV128" s="762"/>
      <c r="CW128" s="762"/>
      <c r="CX128" s="762"/>
      <c r="CY128" s="762"/>
      <c r="CZ128" s="762"/>
      <c r="DA128" s="762"/>
      <c r="DB128" s="762"/>
      <c r="DC128" s="762"/>
      <c r="DD128" s="762"/>
      <c r="DE128" s="762"/>
      <c r="DF128" s="1072"/>
      <c r="DG128" s="1073" t="s">
        <v>468</v>
      </c>
      <c r="DH128" s="1074"/>
      <c r="DI128" s="1074"/>
      <c r="DJ128" s="1074"/>
      <c r="DK128" s="1074"/>
      <c r="DL128" s="1074" t="s">
        <v>468</v>
      </c>
      <c r="DM128" s="1074"/>
      <c r="DN128" s="1074"/>
      <c r="DO128" s="1074"/>
      <c r="DP128" s="1074"/>
      <c r="DQ128" s="1074" t="s">
        <v>468</v>
      </c>
      <c r="DR128" s="1074"/>
      <c r="DS128" s="1074"/>
      <c r="DT128" s="1074"/>
      <c r="DU128" s="1074"/>
      <c r="DV128" s="1075" t="s">
        <v>468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505</v>
      </c>
      <c r="X129" s="1107"/>
      <c r="Y129" s="1107"/>
      <c r="Z129" s="1108"/>
      <c r="AA129" s="994">
        <v>7650324</v>
      </c>
      <c r="AB129" s="995"/>
      <c r="AC129" s="995"/>
      <c r="AD129" s="995"/>
      <c r="AE129" s="996"/>
      <c r="AF129" s="997">
        <v>7972630</v>
      </c>
      <c r="AG129" s="995"/>
      <c r="AH129" s="995"/>
      <c r="AI129" s="995"/>
      <c r="AJ129" s="996"/>
      <c r="AK129" s="997">
        <v>7683984</v>
      </c>
      <c r="AL129" s="995"/>
      <c r="AM129" s="995"/>
      <c r="AN129" s="995"/>
      <c r="AO129" s="996"/>
      <c r="AP129" s="1109"/>
      <c r="AQ129" s="1110"/>
      <c r="AR129" s="1110"/>
      <c r="AS129" s="1110"/>
      <c r="AT129" s="1111"/>
      <c r="AU129" s="233"/>
      <c r="AV129" s="233"/>
      <c r="AW129" s="233"/>
      <c r="AX129" s="1101" t="s">
        <v>506</v>
      </c>
      <c r="AY129" s="959"/>
      <c r="AZ129" s="959"/>
      <c r="BA129" s="959"/>
      <c r="BB129" s="959"/>
      <c r="BC129" s="959"/>
      <c r="BD129" s="959"/>
      <c r="BE129" s="960"/>
      <c r="BF129" s="1102" t="s">
        <v>491</v>
      </c>
      <c r="BG129" s="1103"/>
      <c r="BH129" s="1103"/>
      <c r="BI129" s="1103"/>
      <c r="BJ129" s="1103"/>
      <c r="BK129" s="1103"/>
      <c r="BL129" s="1104"/>
      <c r="BM129" s="1102">
        <v>18.84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508</v>
      </c>
      <c r="X130" s="1107"/>
      <c r="Y130" s="1107"/>
      <c r="Z130" s="1108"/>
      <c r="AA130" s="994">
        <v>1313239</v>
      </c>
      <c r="AB130" s="995"/>
      <c r="AC130" s="995"/>
      <c r="AD130" s="995"/>
      <c r="AE130" s="996"/>
      <c r="AF130" s="997">
        <v>1281685</v>
      </c>
      <c r="AG130" s="995"/>
      <c r="AH130" s="995"/>
      <c r="AI130" s="995"/>
      <c r="AJ130" s="996"/>
      <c r="AK130" s="997">
        <v>1188043</v>
      </c>
      <c r="AL130" s="995"/>
      <c r="AM130" s="995"/>
      <c r="AN130" s="995"/>
      <c r="AO130" s="996"/>
      <c r="AP130" s="1109"/>
      <c r="AQ130" s="1110"/>
      <c r="AR130" s="1110"/>
      <c r="AS130" s="1110"/>
      <c r="AT130" s="1111"/>
      <c r="AU130" s="233"/>
      <c r="AV130" s="233"/>
      <c r="AW130" s="233"/>
      <c r="AX130" s="1101" t="s">
        <v>509</v>
      </c>
      <c r="AY130" s="959"/>
      <c r="AZ130" s="959"/>
      <c r="BA130" s="959"/>
      <c r="BB130" s="959"/>
      <c r="BC130" s="959"/>
      <c r="BD130" s="959"/>
      <c r="BE130" s="960"/>
      <c r="BF130" s="1137">
        <v>11.3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40">
        <v>6337085</v>
      </c>
      <c r="AB131" s="1022"/>
      <c r="AC131" s="1022"/>
      <c r="AD131" s="1022"/>
      <c r="AE131" s="1023"/>
      <c r="AF131" s="1021">
        <v>6690945</v>
      </c>
      <c r="AG131" s="1022"/>
      <c r="AH131" s="1022"/>
      <c r="AI131" s="1022"/>
      <c r="AJ131" s="1023"/>
      <c r="AK131" s="1021">
        <v>6495941</v>
      </c>
      <c r="AL131" s="1022"/>
      <c r="AM131" s="1022"/>
      <c r="AN131" s="1022"/>
      <c r="AO131" s="1023"/>
      <c r="AP131" s="1146"/>
      <c r="AQ131" s="1147"/>
      <c r="AR131" s="1147"/>
      <c r="AS131" s="1147"/>
      <c r="AT131" s="1148"/>
      <c r="AU131" s="233"/>
      <c r="AV131" s="233"/>
      <c r="AW131" s="233"/>
      <c r="AX131" s="1119" t="s">
        <v>511</v>
      </c>
      <c r="AY131" s="762"/>
      <c r="AZ131" s="762"/>
      <c r="BA131" s="762"/>
      <c r="BB131" s="762"/>
      <c r="BC131" s="762"/>
      <c r="BD131" s="762"/>
      <c r="BE131" s="1072"/>
      <c r="BF131" s="1120">
        <v>44.8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10.918111400000001</v>
      </c>
      <c r="AB132" s="1133"/>
      <c r="AC132" s="1133"/>
      <c r="AD132" s="1133"/>
      <c r="AE132" s="1134"/>
      <c r="AF132" s="1135">
        <v>11.47266941</v>
      </c>
      <c r="AG132" s="1133"/>
      <c r="AH132" s="1133"/>
      <c r="AI132" s="1133"/>
      <c r="AJ132" s="1134"/>
      <c r="AK132" s="1135">
        <v>11.55744795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11.7</v>
      </c>
      <c r="AB133" s="1116"/>
      <c r="AC133" s="1116"/>
      <c r="AD133" s="1116"/>
      <c r="AE133" s="1117"/>
      <c r="AF133" s="1115">
        <v>11.2</v>
      </c>
      <c r="AG133" s="1116"/>
      <c r="AH133" s="1116"/>
      <c r="AI133" s="1116"/>
      <c r="AJ133" s="1117"/>
      <c r="AK133" s="1115">
        <v>11.3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eaUMpIdb7StO5w6EJA+jsiPf8eRiX7ZWAoe5wXvhHGzkwp0bnwNFoftve0bwXLqidIZtM3K0eVIa4+RzWvPgA==" saltValue="KYror9vsCIjYgMBj6ZP6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8" orientation="landscape"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NE/5/j2G7cwFgtnLGcA6kmmA1jrSiE8XQoPYeSAuVAgZ1qPGKOogP3uYHd+YlfEmrHtfhVaYVnnfZMSIyBVzQ==" saltValue="eIVzNzfhUboDihx9ZT9/c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I2CFrXJWKOFxr7iXgkRNg7WvKNjG8KIggbgsPNsMrGKl93efm6O9eJxZijqSIV7HcJ3Fb+BUVzPDZfY/JoMTQ==" saltValue="8Y6CZFZldOPwKFo57wfCO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523</v>
      </c>
      <c r="AL9" s="1153"/>
      <c r="AM9" s="1153"/>
      <c r="AN9" s="1154"/>
      <c r="AO9" s="281">
        <v>2050870</v>
      </c>
      <c r="AP9" s="281">
        <v>82298</v>
      </c>
      <c r="AQ9" s="282">
        <v>76332</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524</v>
      </c>
      <c r="AL10" s="1153"/>
      <c r="AM10" s="1153"/>
      <c r="AN10" s="1154"/>
      <c r="AO10" s="284">
        <v>35655</v>
      </c>
      <c r="AP10" s="284">
        <v>1431</v>
      </c>
      <c r="AQ10" s="285">
        <v>8203</v>
      </c>
      <c r="AR10" s="286">
        <v>-82.6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525</v>
      </c>
      <c r="AL11" s="1153"/>
      <c r="AM11" s="1153"/>
      <c r="AN11" s="1154"/>
      <c r="AO11" s="284" t="s">
        <v>526</v>
      </c>
      <c r="AP11" s="284" t="s">
        <v>526</v>
      </c>
      <c r="AQ11" s="285">
        <v>546</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527</v>
      </c>
      <c r="AL12" s="1153"/>
      <c r="AM12" s="1153"/>
      <c r="AN12" s="1154"/>
      <c r="AO12" s="284" t="s">
        <v>526</v>
      </c>
      <c r="AP12" s="284" t="s">
        <v>526</v>
      </c>
      <c r="AQ12" s="285">
        <v>4</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528</v>
      </c>
      <c r="AL13" s="1153"/>
      <c r="AM13" s="1153"/>
      <c r="AN13" s="1154"/>
      <c r="AO13" s="284">
        <v>68418</v>
      </c>
      <c r="AP13" s="284">
        <v>2746</v>
      </c>
      <c r="AQ13" s="285">
        <v>2795</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529</v>
      </c>
      <c r="AL14" s="1153"/>
      <c r="AM14" s="1153"/>
      <c r="AN14" s="1154"/>
      <c r="AO14" s="284" t="s">
        <v>526</v>
      </c>
      <c r="AP14" s="284" t="s">
        <v>526</v>
      </c>
      <c r="AQ14" s="285">
        <v>1229</v>
      </c>
      <c r="AR14" s="286" t="s">
        <v>526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530</v>
      </c>
      <c r="AL15" s="1156"/>
      <c r="AM15" s="1156"/>
      <c r="AN15" s="1157"/>
      <c r="AO15" s="284">
        <v>-169782</v>
      </c>
      <c r="AP15" s="284">
        <v>-6813</v>
      </c>
      <c r="AQ15" s="285">
        <v>-5192</v>
      </c>
      <c r="AR15" s="286">
        <v>31.2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1985161</v>
      </c>
      <c r="AP16" s="284">
        <v>79661</v>
      </c>
      <c r="AQ16" s="285">
        <v>83916</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535</v>
      </c>
      <c r="AL21" s="1159"/>
      <c r="AM21" s="1159"/>
      <c r="AN21" s="1160"/>
      <c r="AO21" s="297">
        <v>8.75</v>
      </c>
      <c r="AP21" s="298">
        <v>7.81</v>
      </c>
      <c r="AQ21" s="299">
        <v>0.94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536</v>
      </c>
      <c r="AL22" s="1159"/>
      <c r="AM22" s="1159"/>
      <c r="AN22" s="1160"/>
      <c r="AO22" s="302">
        <v>97.4</v>
      </c>
      <c r="AP22" s="303">
        <v>97.3</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540</v>
      </c>
      <c r="AL32" s="1167"/>
      <c r="AM32" s="1167"/>
      <c r="AN32" s="1168"/>
      <c r="AO32" s="312">
        <v>1229296</v>
      </c>
      <c r="AP32" s="312">
        <v>49330</v>
      </c>
      <c r="AQ32" s="313">
        <v>34996</v>
      </c>
      <c r="AR32" s="314">
        <v>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541</v>
      </c>
      <c r="AL33" s="1167"/>
      <c r="AM33" s="1167"/>
      <c r="AN33" s="1168"/>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542</v>
      </c>
      <c r="AL34" s="1167"/>
      <c r="AM34" s="1167"/>
      <c r="AN34" s="1168"/>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543</v>
      </c>
      <c r="AL35" s="1167"/>
      <c r="AM35" s="1167"/>
      <c r="AN35" s="1168"/>
      <c r="AO35" s="312">
        <v>141986</v>
      </c>
      <c r="AP35" s="312">
        <v>5698</v>
      </c>
      <c r="AQ35" s="313">
        <v>11520</v>
      </c>
      <c r="AR35" s="314">
        <v>-50.5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544</v>
      </c>
      <c r="AL36" s="1167"/>
      <c r="AM36" s="1167"/>
      <c r="AN36" s="1168"/>
      <c r="AO36" s="312">
        <v>618802</v>
      </c>
      <c r="AP36" s="312">
        <v>24832</v>
      </c>
      <c r="AQ36" s="313">
        <v>3057</v>
      </c>
      <c r="AR36" s="314">
        <v>712.3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545</v>
      </c>
      <c r="AL37" s="1167"/>
      <c r="AM37" s="1167"/>
      <c r="AN37" s="1168"/>
      <c r="AO37" s="312">
        <v>4587</v>
      </c>
      <c r="AP37" s="312">
        <v>184</v>
      </c>
      <c r="AQ37" s="313">
        <v>208</v>
      </c>
      <c r="AR37" s="314">
        <v>-11.5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546</v>
      </c>
      <c r="AL38" s="1170"/>
      <c r="AM38" s="1170"/>
      <c r="AN38" s="1171"/>
      <c r="AO38" s="315" t="s">
        <v>526</v>
      </c>
      <c r="AP38" s="315" t="s">
        <v>526</v>
      </c>
      <c r="AQ38" s="316">
        <v>0</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547</v>
      </c>
      <c r="AL39" s="1170"/>
      <c r="AM39" s="1170"/>
      <c r="AN39" s="1171"/>
      <c r="AO39" s="312">
        <v>-55863</v>
      </c>
      <c r="AP39" s="312">
        <v>-2242</v>
      </c>
      <c r="AQ39" s="313">
        <v>-2483</v>
      </c>
      <c r="AR39" s="314">
        <v>-9.6999999999999993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548</v>
      </c>
      <c r="AL40" s="1167"/>
      <c r="AM40" s="1167"/>
      <c r="AN40" s="1168"/>
      <c r="AO40" s="312">
        <v>-1188043</v>
      </c>
      <c r="AP40" s="312">
        <v>-47674</v>
      </c>
      <c r="AQ40" s="313">
        <v>-31447</v>
      </c>
      <c r="AR40" s="314">
        <v>51.6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750765</v>
      </c>
      <c r="AP41" s="312">
        <v>30127</v>
      </c>
      <c r="AQ41" s="313">
        <v>15852</v>
      </c>
      <c r="AR41" s="314">
        <v>90.1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518</v>
      </c>
      <c r="AN49" s="1163" t="s">
        <v>552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1183345</v>
      </c>
      <c r="AN51" s="334">
        <v>45412</v>
      </c>
      <c r="AO51" s="335">
        <v>-2.6</v>
      </c>
      <c r="AP51" s="336">
        <v>47387</v>
      </c>
      <c r="AQ51" s="337">
        <v>-9.1999999999999993</v>
      </c>
      <c r="AR51" s="338">
        <v>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335926</v>
      </c>
      <c r="AN52" s="342">
        <v>12891</v>
      </c>
      <c r="AO52" s="343">
        <v>-12.9</v>
      </c>
      <c r="AP52" s="344">
        <v>24928</v>
      </c>
      <c r="AQ52" s="345">
        <v>0.3</v>
      </c>
      <c r="AR52" s="346">
        <v>-13.2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1945644</v>
      </c>
      <c r="AN53" s="334">
        <v>75518</v>
      </c>
      <c r="AO53" s="335">
        <v>66.3</v>
      </c>
      <c r="AP53" s="336">
        <v>51264</v>
      </c>
      <c r="AQ53" s="337">
        <v>8.1999999999999993</v>
      </c>
      <c r="AR53" s="338">
        <v>58.1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700483</v>
      </c>
      <c r="AN54" s="342">
        <v>27188</v>
      </c>
      <c r="AO54" s="343">
        <v>110.9</v>
      </c>
      <c r="AP54" s="344">
        <v>26040</v>
      </c>
      <c r="AQ54" s="345">
        <v>4.5</v>
      </c>
      <c r="AR54" s="346">
        <v>106.4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1764384</v>
      </c>
      <c r="AN55" s="334">
        <v>69200</v>
      </c>
      <c r="AO55" s="335">
        <v>-8.4</v>
      </c>
      <c r="AP55" s="336">
        <v>52068</v>
      </c>
      <c r="AQ55" s="337">
        <v>1.6</v>
      </c>
      <c r="AR55" s="338">
        <v>-10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747099</v>
      </c>
      <c r="AN56" s="342">
        <v>29301</v>
      </c>
      <c r="AO56" s="343">
        <v>7.8</v>
      </c>
      <c r="AP56" s="344">
        <v>26936</v>
      </c>
      <c r="AQ56" s="345">
        <v>3.4</v>
      </c>
      <c r="AR56" s="346">
        <v>4.4000000000000004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1588689</v>
      </c>
      <c r="AN57" s="334">
        <v>63108</v>
      </c>
      <c r="AO57" s="335">
        <v>-8.8000000000000007</v>
      </c>
      <c r="AP57" s="336">
        <v>56181</v>
      </c>
      <c r="AQ57" s="337">
        <v>7.9</v>
      </c>
      <c r="AR57" s="338">
        <v>-16.7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620312</v>
      </c>
      <c r="AN58" s="342">
        <v>24641</v>
      </c>
      <c r="AO58" s="343">
        <v>-15.9</v>
      </c>
      <c r="AP58" s="344">
        <v>32039</v>
      </c>
      <c r="AQ58" s="345">
        <v>18.899999999999999</v>
      </c>
      <c r="AR58" s="346">
        <v>-34.799999999999997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1267784</v>
      </c>
      <c r="AN59" s="334">
        <v>50874</v>
      </c>
      <c r="AO59" s="335">
        <v>-19.399999999999999</v>
      </c>
      <c r="AP59" s="336">
        <v>47730</v>
      </c>
      <c r="AQ59" s="337">
        <v>-15</v>
      </c>
      <c r="AR59" s="338">
        <v>-4.4000000000000004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572898</v>
      </c>
      <c r="AN60" s="342">
        <v>22989</v>
      </c>
      <c r="AO60" s="343">
        <v>-6.7</v>
      </c>
      <c r="AP60" s="344">
        <v>26378</v>
      </c>
      <c r="AQ60" s="345">
        <v>-17.7</v>
      </c>
      <c r="AR60" s="346">
        <v>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1549969</v>
      </c>
      <c r="AN61" s="349">
        <v>60822</v>
      </c>
      <c r="AO61" s="350">
        <v>5.4</v>
      </c>
      <c r="AP61" s="351">
        <v>50926</v>
      </c>
      <c r="AQ61" s="352">
        <v>-1.3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595344</v>
      </c>
      <c r="AN62" s="342">
        <v>23402</v>
      </c>
      <c r="AO62" s="343">
        <v>16.600000000000001</v>
      </c>
      <c r="AP62" s="344">
        <v>27264</v>
      </c>
      <c r="AQ62" s="345">
        <v>1.9</v>
      </c>
      <c r="AR62" s="346">
        <v>14.7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IHAjLCc9J90PWOnyNEfQXeUfWQG0nIXCIhBRhzFIJxACo5h/DOOLg5kqrVdxSNHyCs3xiXUxVEAVDti62xm1g==" saltValue="Aj8kb+9ulAJuAlTrnP8W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yOfY8LJLCPf94EKs66fC/eCwR3HQ9vGmIDaVJeZgk67Y+n/KfBhSvH8mIBoPJP+vEKrumrm/b1ZE2tHTe74lhA==" saltValue="xujdjgG02esVCXwJGaFt1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lXpRAlC5/K1lc+AZngLI9vieStN1gD0kvgU1cfZVo2two83gpiE527PnwUouzsK1ITprqMeYcC4TKoB0sHq2AQ==" saltValue="yJgfFwo3IiwNqjkyGrxDs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13.72</v>
      </c>
      <c r="G47" s="12">
        <v>13.88</v>
      </c>
      <c r="H47" s="12">
        <v>13.27</v>
      </c>
      <c r="I47" s="12">
        <v>15.24</v>
      </c>
      <c r="J47" s="13">
        <v>15.82</v>
      </c>
    </row>
    <row r="48" spans="2:10" ht="57.75" customHeight="1" x14ac:dyDescent="0.15">
      <c r="B48" s="14"/>
      <c r="C48" s="1177" t="s">
        <v>4</v>
      </c>
      <c r="D48" s="1177"/>
      <c r="E48" s="1178"/>
      <c r="F48" s="15">
        <v>4.87</v>
      </c>
      <c r="G48" s="16">
        <v>3.85</v>
      </c>
      <c r="H48" s="16">
        <v>8.27</v>
      </c>
      <c r="I48" s="16">
        <v>7.17</v>
      </c>
      <c r="J48" s="17">
        <v>6.28</v>
      </c>
    </row>
    <row r="49" spans="2:10" ht="57.75" customHeight="1" thickBot="1" x14ac:dyDescent="0.2">
      <c r="B49" s="18"/>
      <c r="C49" s="1179" t="s">
        <v>5</v>
      </c>
      <c r="D49" s="1179"/>
      <c r="E49" s="1180"/>
      <c r="F49" s="19">
        <v>4.43</v>
      </c>
      <c r="G49" s="20">
        <v>3.86</v>
      </c>
      <c r="H49" s="20">
        <v>8.14</v>
      </c>
      <c r="I49" s="20">
        <v>5.97</v>
      </c>
      <c r="J49" s="21">
        <v>4.2699999999999996</v>
      </c>
    </row>
    <row r="50" spans="2:10" x14ac:dyDescent="0.15"/>
  </sheetData>
  <sheetProtection algorithmName="SHA-512" hashValue="zqt6RSi/QMG/v+1jaka3np3IjzkNdrXN2f8C5cRD/hqog46vbFOTCcs3SdVOzP070uDlXj8x8dJLufuAdruFxw==" saltValue="OpMuCauf84unY6/qAVvRE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573</v>
      </c>
      <c r="D34" s="1187"/>
      <c r="E34" s="1188"/>
      <c r="F34" s="32">
        <v>3.77</v>
      </c>
      <c r="G34" s="33">
        <v>1.47</v>
      </c>
      <c r="H34" s="33">
        <v>1.1000000000000001</v>
      </c>
      <c r="I34" s="33">
        <v>0.8</v>
      </c>
      <c r="J34" s="34">
        <v>11.61</v>
      </c>
      <c r="K34" s="22"/>
      <c r="L34" s="22"/>
      <c r="M34" s="22"/>
      <c r="N34" s="22"/>
      <c r="O34" s="22"/>
      <c r="P34" s="22"/>
    </row>
    <row r="35" spans="1:16" ht="39" customHeight="1" x14ac:dyDescent="0.15">
      <c r="A35" s="22"/>
      <c r="B35" s="35"/>
      <c r="C35" s="1181" t="s">
        <v>574</v>
      </c>
      <c r="D35" s="1182"/>
      <c r="E35" s="1183"/>
      <c r="F35" s="36">
        <v>4.8600000000000003</v>
      </c>
      <c r="G35" s="37">
        <v>3.84</v>
      </c>
      <c r="H35" s="37">
        <v>8.26</v>
      </c>
      <c r="I35" s="37">
        <v>7.16</v>
      </c>
      <c r="J35" s="38">
        <v>6.26</v>
      </c>
      <c r="K35" s="22"/>
      <c r="L35" s="22"/>
      <c r="M35" s="22"/>
      <c r="N35" s="22"/>
      <c r="O35" s="22"/>
      <c r="P35" s="22"/>
    </row>
    <row r="36" spans="1:16" ht="39" customHeight="1" x14ac:dyDescent="0.15">
      <c r="A36" s="22"/>
      <c r="B36" s="35"/>
      <c r="C36" s="1181" t="s">
        <v>575</v>
      </c>
      <c r="D36" s="1182"/>
      <c r="E36" s="1183"/>
      <c r="F36" s="36">
        <v>2.94</v>
      </c>
      <c r="G36" s="37">
        <v>3.73</v>
      </c>
      <c r="H36" s="37">
        <v>3.87</v>
      </c>
      <c r="I36" s="37">
        <v>4.3499999999999996</v>
      </c>
      <c r="J36" s="38">
        <v>5.64</v>
      </c>
      <c r="K36" s="22"/>
      <c r="L36" s="22"/>
      <c r="M36" s="22"/>
      <c r="N36" s="22"/>
      <c r="O36" s="22"/>
      <c r="P36" s="22"/>
    </row>
    <row r="37" spans="1:16" ht="39" customHeight="1" x14ac:dyDescent="0.15">
      <c r="A37" s="22"/>
      <c r="B37" s="35"/>
      <c r="C37" s="1181" t="s">
        <v>576</v>
      </c>
      <c r="D37" s="1182"/>
      <c r="E37" s="1183"/>
      <c r="F37" s="36">
        <v>3.02</v>
      </c>
      <c r="G37" s="37">
        <v>1.1299999999999999</v>
      </c>
      <c r="H37" s="37">
        <v>1.28</v>
      </c>
      <c r="I37" s="37">
        <v>1.34</v>
      </c>
      <c r="J37" s="38">
        <v>1.48</v>
      </c>
      <c r="K37" s="22"/>
      <c r="L37" s="22"/>
      <c r="M37" s="22"/>
      <c r="N37" s="22"/>
      <c r="O37" s="22"/>
      <c r="P37" s="22"/>
    </row>
    <row r="38" spans="1:16" ht="39" customHeight="1" x14ac:dyDescent="0.15">
      <c r="A38" s="22"/>
      <c r="B38" s="35"/>
      <c r="C38" s="1181" t="s">
        <v>577</v>
      </c>
      <c r="D38" s="1182"/>
      <c r="E38" s="1183"/>
      <c r="F38" s="36">
        <v>0.03</v>
      </c>
      <c r="G38" s="37">
        <v>0.06</v>
      </c>
      <c r="H38" s="37">
        <v>7.0000000000000007E-2</v>
      </c>
      <c r="I38" s="37">
        <v>0.06</v>
      </c>
      <c r="J38" s="38">
        <v>0.06</v>
      </c>
      <c r="K38" s="22"/>
      <c r="L38" s="22"/>
      <c r="M38" s="22"/>
      <c r="N38" s="22"/>
      <c r="O38" s="22"/>
      <c r="P38" s="22"/>
    </row>
    <row r="39" spans="1:16" ht="39" customHeight="1" x14ac:dyDescent="0.15">
      <c r="A39" s="22"/>
      <c r="B39" s="35"/>
      <c r="C39" s="1181" t="s">
        <v>578</v>
      </c>
      <c r="D39" s="1182"/>
      <c r="E39" s="1183"/>
      <c r="F39" s="36">
        <v>0</v>
      </c>
      <c r="G39" s="37">
        <v>0.01</v>
      </c>
      <c r="H39" s="37">
        <v>0.01</v>
      </c>
      <c r="I39" s="37">
        <v>0.02</v>
      </c>
      <c r="J39" s="38">
        <v>0.04</v>
      </c>
      <c r="K39" s="22"/>
      <c r="L39" s="22"/>
      <c r="M39" s="22"/>
      <c r="N39" s="22"/>
      <c r="O39" s="22"/>
      <c r="P39" s="22"/>
    </row>
    <row r="40" spans="1:16" ht="39" customHeight="1" x14ac:dyDescent="0.15">
      <c r="A40" s="22"/>
      <c r="B40" s="35"/>
      <c r="C40" s="1181" t="s">
        <v>579</v>
      </c>
      <c r="D40" s="1182"/>
      <c r="E40" s="1183"/>
      <c r="F40" s="36">
        <v>0</v>
      </c>
      <c r="G40" s="37">
        <v>0.01</v>
      </c>
      <c r="H40" s="37">
        <v>0</v>
      </c>
      <c r="I40" s="37">
        <v>0</v>
      </c>
      <c r="J40" s="38">
        <v>0.01</v>
      </c>
      <c r="K40" s="22"/>
      <c r="L40" s="22"/>
      <c r="M40" s="22"/>
      <c r="N40" s="22"/>
      <c r="O40" s="22"/>
      <c r="P40" s="22"/>
    </row>
    <row r="41" spans="1:16" ht="39" customHeight="1" x14ac:dyDescent="0.15">
      <c r="A41" s="22"/>
      <c r="B41" s="35"/>
      <c r="C41" s="1181" t="s">
        <v>580</v>
      </c>
      <c r="D41" s="1182"/>
      <c r="E41" s="1183"/>
      <c r="F41" s="36">
        <v>0.02</v>
      </c>
      <c r="G41" s="37">
        <v>0</v>
      </c>
      <c r="H41" s="37">
        <v>0.03</v>
      </c>
      <c r="I41" s="37">
        <v>0.02</v>
      </c>
      <c r="J41" s="38">
        <v>0</v>
      </c>
      <c r="K41" s="22"/>
      <c r="L41" s="22"/>
      <c r="M41" s="22"/>
      <c r="N41" s="22"/>
      <c r="O41" s="22"/>
      <c r="P41" s="22"/>
    </row>
    <row r="42" spans="1:16" ht="39" customHeight="1" x14ac:dyDescent="0.15">
      <c r="A42" s="22"/>
      <c r="B42" s="39"/>
      <c r="C42" s="1181" t="s">
        <v>581</v>
      </c>
      <c r="D42" s="1182"/>
      <c r="E42" s="1183"/>
      <c r="F42" s="36" t="s">
        <v>526</v>
      </c>
      <c r="G42" s="37" t="s">
        <v>526</v>
      </c>
      <c r="H42" s="37" t="s">
        <v>526</v>
      </c>
      <c r="I42" s="37" t="s">
        <v>526</v>
      </c>
      <c r="J42" s="38" t="s">
        <v>526</v>
      </c>
      <c r="K42" s="22"/>
      <c r="L42" s="22"/>
      <c r="M42" s="22"/>
      <c r="N42" s="22"/>
      <c r="O42" s="22"/>
      <c r="P42" s="22"/>
    </row>
    <row r="43" spans="1:16" ht="39" customHeight="1" thickBot="1" x14ac:dyDescent="0.2">
      <c r="A43" s="22"/>
      <c r="B43" s="40"/>
      <c r="C43" s="1184" t="s">
        <v>582</v>
      </c>
      <c r="D43" s="1185"/>
      <c r="E43" s="1186"/>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qiIXOfqYtkbfYSCUu3Lu7RG+xjTyR5ARknaB71YsJIJMWZs+dorpXk5ufdT1zoPlZKirzQolAcNnVjXWOXtPA==" saltValue="q29DMyktyNEeJ5VXUEP2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1374</v>
      </c>
      <c r="L45" s="60">
        <v>1268</v>
      </c>
      <c r="M45" s="60">
        <v>1233</v>
      </c>
      <c r="N45" s="60">
        <v>1261</v>
      </c>
      <c r="O45" s="61">
        <v>1229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15">
      <c r="A48" s="48"/>
      <c r="B48" s="1191"/>
      <c r="C48" s="1192"/>
      <c r="D48" s="62"/>
      <c r="E48" s="1197" t="s">
        <v>15</v>
      </c>
      <c r="F48" s="1197"/>
      <c r="G48" s="1197"/>
      <c r="H48" s="1197"/>
      <c r="I48" s="1197"/>
      <c r="J48" s="1198"/>
      <c r="K48" s="63">
        <v>150</v>
      </c>
      <c r="L48" s="64">
        <v>153</v>
      </c>
      <c r="M48" s="64">
        <v>151</v>
      </c>
      <c r="N48" s="64">
        <v>152</v>
      </c>
      <c r="O48" s="65">
        <v>142</v>
      </c>
      <c r="P48" s="48"/>
      <c r="Q48" s="48"/>
      <c r="R48" s="48"/>
      <c r="S48" s="48"/>
      <c r="T48" s="48"/>
      <c r="U48" s="48"/>
    </row>
    <row r="49" spans="1:21" ht="30.75" customHeight="1" x14ac:dyDescent="0.15">
      <c r="A49" s="48"/>
      <c r="B49" s="1191"/>
      <c r="C49" s="1192"/>
      <c r="D49" s="62"/>
      <c r="E49" s="1197" t="s">
        <v>16</v>
      </c>
      <c r="F49" s="1197"/>
      <c r="G49" s="1197"/>
      <c r="H49" s="1197"/>
      <c r="I49" s="1197"/>
      <c r="J49" s="1198"/>
      <c r="K49" s="63">
        <v>633</v>
      </c>
      <c r="L49" s="64">
        <v>622</v>
      </c>
      <c r="M49" s="64">
        <v>655</v>
      </c>
      <c r="N49" s="64">
        <v>681</v>
      </c>
      <c r="O49" s="65">
        <v>619</v>
      </c>
      <c r="P49" s="48"/>
      <c r="Q49" s="48"/>
      <c r="R49" s="48"/>
      <c r="S49" s="48"/>
      <c r="T49" s="48"/>
      <c r="U49" s="48"/>
    </row>
    <row r="50" spans="1:21" ht="30.75" customHeight="1" x14ac:dyDescent="0.15">
      <c r="A50" s="48"/>
      <c r="B50" s="1191"/>
      <c r="C50" s="1192"/>
      <c r="D50" s="62"/>
      <c r="E50" s="1197" t="s">
        <v>17</v>
      </c>
      <c r="F50" s="1197"/>
      <c r="G50" s="1197"/>
      <c r="H50" s="1197"/>
      <c r="I50" s="1197"/>
      <c r="J50" s="1198"/>
      <c r="K50" s="63">
        <v>25</v>
      </c>
      <c r="L50" s="64">
        <v>22</v>
      </c>
      <c r="M50" s="64">
        <v>12</v>
      </c>
      <c r="N50" s="64">
        <v>11</v>
      </c>
      <c r="O50" s="65">
        <v>5</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526</v>
      </c>
      <c r="L51" s="64" t="s">
        <v>526</v>
      </c>
      <c r="M51" s="64" t="s">
        <v>526</v>
      </c>
      <c r="N51" s="64" t="s">
        <v>526</v>
      </c>
      <c r="O51" s="65" t="s">
        <v>526</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1398</v>
      </c>
      <c r="L52" s="64">
        <v>1387</v>
      </c>
      <c r="M52" s="64">
        <v>1358</v>
      </c>
      <c r="N52" s="64">
        <v>1338</v>
      </c>
      <c r="O52" s="65">
        <v>1244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784</v>
      </c>
      <c r="L53" s="69">
        <v>678</v>
      </c>
      <c r="M53" s="69">
        <v>693</v>
      </c>
      <c r="N53" s="69">
        <v>767</v>
      </c>
      <c r="O53" s="70">
        <v>751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pVyjwgcwJlmvj9TfuzoBj2b82YP1W6fq84K3TuUlIxDEK/LwnwbkD9D6+sFjKiUvMI1veVtwl4A7NnTMV7CZg==" saltValue="Uz46UMsGlJ6ccboqL78g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20" t="s">
        <v>32</v>
      </c>
      <c r="C41" s="1221"/>
      <c r="D41" s="105"/>
      <c r="E41" s="1226" t="s">
        <v>33</v>
      </c>
      <c r="F41" s="1226"/>
      <c r="G41" s="1226"/>
      <c r="H41" s="1227"/>
      <c r="I41" s="355">
        <v>10572</v>
      </c>
      <c r="J41" s="356">
        <v>10175</v>
      </c>
      <c r="K41" s="356">
        <v>10051</v>
      </c>
      <c r="L41" s="356">
        <v>9556</v>
      </c>
      <c r="M41" s="357">
        <v>8712</v>
      </c>
    </row>
    <row r="42" spans="2:13" ht="27.75" customHeight="1" x14ac:dyDescent="0.15">
      <c r="B42" s="1222"/>
      <c r="C42" s="1223"/>
      <c r="D42" s="106"/>
      <c r="E42" s="1228" t="s">
        <v>34</v>
      </c>
      <c r="F42" s="1228"/>
      <c r="G42" s="1228"/>
      <c r="H42" s="1229"/>
      <c r="I42" s="358">
        <v>61</v>
      </c>
      <c r="J42" s="359">
        <v>43</v>
      </c>
      <c r="K42" s="359">
        <v>27</v>
      </c>
      <c r="L42" s="359">
        <v>16</v>
      </c>
      <c r="M42" s="360">
        <v>11</v>
      </c>
    </row>
    <row r="43" spans="2:13" ht="27.75" customHeight="1" x14ac:dyDescent="0.15">
      <c r="B43" s="1222"/>
      <c r="C43" s="1223"/>
      <c r="D43" s="106"/>
      <c r="E43" s="1228" t="s">
        <v>35</v>
      </c>
      <c r="F43" s="1228"/>
      <c r="G43" s="1228"/>
      <c r="H43" s="1229"/>
      <c r="I43" s="358">
        <v>1822</v>
      </c>
      <c r="J43" s="359">
        <v>1714</v>
      </c>
      <c r="K43" s="359">
        <v>1630</v>
      </c>
      <c r="L43" s="359">
        <v>1425</v>
      </c>
      <c r="M43" s="360">
        <v>1216</v>
      </c>
    </row>
    <row r="44" spans="2:13" ht="27.75" customHeight="1" x14ac:dyDescent="0.15">
      <c r="B44" s="1222"/>
      <c r="C44" s="1223"/>
      <c r="D44" s="106"/>
      <c r="E44" s="1228" t="s">
        <v>36</v>
      </c>
      <c r="F44" s="1228"/>
      <c r="G44" s="1228"/>
      <c r="H44" s="1229"/>
      <c r="I44" s="358">
        <v>11981</v>
      </c>
      <c r="J44" s="359">
        <v>11694</v>
      </c>
      <c r="K44" s="359">
        <v>11365</v>
      </c>
      <c r="L44" s="359">
        <v>10959</v>
      </c>
      <c r="M44" s="360">
        <v>10288</v>
      </c>
    </row>
    <row r="45" spans="2:13" ht="27.75" customHeight="1" x14ac:dyDescent="0.15">
      <c r="B45" s="1222"/>
      <c r="C45" s="1223"/>
      <c r="D45" s="106"/>
      <c r="E45" s="1228" t="s">
        <v>37</v>
      </c>
      <c r="F45" s="1228"/>
      <c r="G45" s="1228"/>
      <c r="H45" s="1229"/>
      <c r="I45" s="358">
        <v>1533</v>
      </c>
      <c r="J45" s="359">
        <v>1546</v>
      </c>
      <c r="K45" s="359">
        <v>1487</v>
      </c>
      <c r="L45" s="359">
        <v>1410</v>
      </c>
      <c r="M45" s="360">
        <v>1349</v>
      </c>
    </row>
    <row r="46" spans="2:13" ht="27.75" customHeight="1" x14ac:dyDescent="0.15">
      <c r="B46" s="1222"/>
      <c r="C46" s="1223"/>
      <c r="D46" s="107"/>
      <c r="E46" s="1228" t="s">
        <v>38</v>
      </c>
      <c r="F46" s="1228"/>
      <c r="G46" s="1228"/>
      <c r="H46" s="1229"/>
      <c r="I46" s="358" t="s">
        <v>526</v>
      </c>
      <c r="J46" s="359" t="s">
        <v>526</v>
      </c>
      <c r="K46" s="359" t="s">
        <v>526</v>
      </c>
      <c r="L46" s="359" t="s">
        <v>526</v>
      </c>
      <c r="M46" s="360" t="s">
        <v>526</v>
      </c>
    </row>
    <row r="47" spans="2:13" ht="27.75" customHeight="1" x14ac:dyDescent="0.15">
      <c r="B47" s="1222"/>
      <c r="C47" s="1223"/>
      <c r="D47" s="108"/>
      <c r="E47" s="1230" t="s">
        <v>39</v>
      </c>
      <c r="F47" s="1231"/>
      <c r="G47" s="1231"/>
      <c r="H47" s="1232"/>
      <c r="I47" s="358" t="s">
        <v>526</v>
      </c>
      <c r="J47" s="359" t="s">
        <v>526</v>
      </c>
      <c r="K47" s="359" t="s">
        <v>526</v>
      </c>
      <c r="L47" s="359" t="s">
        <v>526</v>
      </c>
      <c r="M47" s="360" t="s">
        <v>526</v>
      </c>
    </row>
    <row r="48" spans="2:13" ht="27.75" customHeight="1" x14ac:dyDescent="0.15">
      <c r="B48" s="1222"/>
      <c r="C48" s="1223"/>
      <c r="D48" s="106"/>
      <c r="E48" s="1228" t="s">
        <v>40</v>
      </c>
      <c r="F48" s="1228"/>
      <c r="G48" s="1228"/>
      <c r="H48" s="1229"/>
      <c r="I48" s="358" t="s">
        <v>526</v>
      </c>
      <c r="J48" s="359" t="s">
        <v>526</v>
      </c>
      <c r="K48" s="359" t="s">
        <v>526</v>
      </c>
      <c r="L48" s="359" t="s">
        <v>526</v>
      </c>
      <c r="M48" s="360" t="s">
        <v>526</v>
      </c>
    </row>
    <row r="49" spans="2:13" ht="27.75" customHeight="1" x14ac:dyDescent="0.15">
      <c r="B49" s="1224"/>
      <c r="C49" s="1225"/>
      <c r="D49" s="106"/>
      <c r="E49" s="1228" t="s">
        <v>41</v>
      </c>
      <c r="F49" s="1228"/>
      <c r="G49" s="1228"/>
      <c r="H49" s="1229"/>
      <c r="I49" s="358" t="s">
        <v>526</v>
      </c>
      <c r="J49" s="359" t="s">
        <v>526</v>
      </c>
      <c r="K49" s="359" t="s">
        <v>526</v>
      </c>
      <c r="L49" s="359" t="s">
        <v>526</v>
      </c>
      <c r="M49" s="360" t="s">
        <v>526</v>
      </c>
    </row>
    <row r="50" spans="2:13" ht="27.75" customHeight="1" x14ac:dyDescent="0.15">
      <c r="B50" s="1233" t="s">
        <v>42</v>
      </c>
      <c r="C50" s="1234"/>
      <c r="D50" s="109"/>
      <c r="E50" s="1228" t="s">
        <v>43</v>
      </c>
      <c r="F50" s="1228"/>
      <c r="G50" s="1228"/>
      <c r="H50" s="1229"/>
      <c r="I50" s="358">
        <v>3855</v>
      </c>
      <c r="J50" s="359">
        <v>3785</v>
      </c>
      <c r="K50" s="359">
        <v>3903</v>
      </c>
      <c r="L50" s="359">
        <v>4817</v>
      </c>
      <c r="M50" s="360">
        <v>5084</v>
      </c>
    </row>
    <row r="51" spans="2:13" ht="27.75" customHeight="1" x14ac:dyDescent="0.15">
      <c r="B51" s="1222"/>
      <c r="C51" s="1223"/>
      <c r="D51" s="106"/>
      <c r="E51" s="1228" t="s">
        <v>44</v>
      </c>
      <c r="F51" s="1228"/>
      <c r="G51" s="1228"/>
      <c r="H51" s="1229"/>
      <c r="I51" s="358">
        <v>264</v>
      </c>
      <c r="J51" s="359">
        <v>235</v>
      </c>
      <c r="K51" s="359">
        <v>441</v>
      </c>
      <c r="L51" s="359">
        <v>411</v>
      </c>
      <c r="M51" s="360">
        <v>357</v>
      </c>
    </row>
    <row r="52" spans="2:13" ht="27.75" customHeight="1" x14ac:dyDescent="0.15">
      <c r="B52" s="1224"/>
      <c r="C52" s="1225"/>
      <c r="D52" s="106"/>
      <c r="E52" s="1228" t="s">
        <v>45</v>
      </c>
      <c r="F52" s="1228"/>
      <c r="G52" s="1228"/>
      <c r="H52" s="1229"/>
      <c r="I52" s="358">
        <v>14327</v>
      </c>
      <c r="J52" s="359">
        <v>13946</v>
      </c>
      <c r="K52" s="359">
        <v>13896</v>
      </c>
      <c r="L52" s="359">
        <v>13239</v>
      </c>
      <c r="M52" s="360">
        <v>13220</v>
      </c>
    </row>
    <row r="53" spans="2:13" ht="27.75" customHeight="1" thickBot="1" x14ac:dyDescent="0.2">
      <c r="B53" s="1235" t="s">
        <v>21</v>
      </c>
      <c r="C53" s="1236"/>
      <c r="D53" s="110"/>
      <c r="E53" s="1237" t="s">
        <v>46</v>
      </c>
      <c r="F53" s="1237"/>
      <c r="G53" s="1237"/>
      <c r="H53" s="1238"/>
      <c r="I53" s="361">
        <v>7522</v>
      </c>
      <c r="J53" s="362">
        <v>7206</v>
      </c>
      <c r="K53" s="362">
        <v>6321</v>
      </c>
      <c r="L53" s="362">
        <v>4898</v>
      </c>
      <c r="M53" s="363">
        <v>2917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kHCy1X9EyCLG0Yt/Q+uTgLCnmMCuHPkd7kEMjNbM8X0OiZyi0BMVjUNJrVhdhIkWUT8Ob0SHy4iHXlbjuAUug==" saltValue="iOHf8oE2767oOLbkm6YI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30" zoomScaleNormal="3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7" t="s">
        <v>49</v>
      </c>
      <c r="D55" s="1247"/>
      <c r="E55" s="1248"/>
      <c r="F55" s="122">
        <v>1015</v>
      </c>
      <c r="G55" s="122">
        <v>1215</v>
      </c>
      <c r="H55" s="123">
        <v>1215</v>
      </c>
    </row>
    <row r="56" spans="2:8" ht="52.5" customHeight="1" x14ac:dyDescent="0.15">
      <c r="B56" s="124"/>
      <c r="C56" s="1249" t="s">
        <v>50</v>
      </c>
      <c r="D56" s="1249"/>
      <c r="E56" s="1250"/>
      <c r="F56" s="125">
        <v>403</v>
      </c>
      <c r="G56" s="125">
        <v>653</v>
      </c>
      <c r="H56" s="126">
        <v>633</v>
      </c>
    </row>
    <row r="57" spans="2:8" ht="53.25" customHeight="1" x14ac:dyDescent="0.15">
      <c r="B57" s="124"/>
      <c r="C57" s="1251" t="s">
        <v>51</v>
      </c>
      <c r="D57" s="1251"/>
      <c r="E57" s="1252"/>
      <c r="F57" s="127">
        <v>2266</v>
      </c>
      <c r="G57" s="127">
        <v>2725</v>
      </c>
      <c r="H57" s="128">
        <v>3006</v>
      </c>
    </row>
    <row r="58" spans="2:8" ht="45.75" customHeight="1" x14ac:dyDescent="0.15">
      <c r="B58" s="129"/>
      <c r="C58" s="1239" t="s">
        <v>604</v>
      </c>
      <c r="D58" s="1240"/>
      <c r="E58" s="1241"/>
      <c r="F58" s="130">
        <v>605</v>
      </c>
      <c r="G58" s="130">
        <v>705</v>
      </c>
      <c r="H58" s="131">
        <v>905</v>
      </c>
    </row>
    <row r="59" spans="2:8" ht="45.75" customHeight="1" x14ac:dyDescent="0.15">
      <c r="B59" s="129"/>
      <c r="C59" s="1239" t="s">
        <v>605</v>
      </c>
      <c r="D59" s="1240"/>
      <c r="E59" s="1241"/>
      <c r="F59" s="130">
        <v>260</v>
      </c>
      <c r="G59" s="130">
        <v>243</v>
      </c>
      <c r="H59" s="131">
        <v>405</v>
      </c>
    </row>
    <row r="60" spans="2:8" ht="45.75" customHeight="1" x14ac:dyDescent="0.15">
      <c r="B60" s="129"/>
      <c r="C60" s="1239" t="s">
        <v>606</v>
      </c>
      <c r="D60" s="1240"/>
      <c r="E60" s="1241"/>
      <c r="F60" s="130">
        <v>223</v>
      </c>
      <c r="G60" s="130">
        <v>353</v>
      </c>
      <c r="H60" s="131">
        <v>292</v>
      </c>
    </row>
    <row r="61" spans="2:8" ht="45.75" customHeight="1" x14ac:dyDescent="0.15">
      <c r="B61" s="129"/>
      <c r="C61" s="1239" t="s">
        <v>607</v>
      </c>
      <c r="D61" s="1240"/>
      <c r="E61" s="1241"/>
      <c r="F61" s="130">
        <v>288</v>
      </c>
      <c r="G61" s="130">
        <v>288</v>
      </c>
      <c r="H61" s="131">
        <v>288</v>
      </c>
    </row>
    <row r="62" spans="2:8" ht="45.75" customHeight="1" thickBot="1" x14ac:dyDescent="0.2">
      <c r="B62" s="132"/>
      <c r="C62" s="1242" t="s">
        <v>608</v>
      </c>
      <c r="D62" s="1243"/>
      <c r="E62" s="1244"/>
      <c r="F62" s="133">
        <v>120</v>
      </c>
      <c r="G62" s="133">
        <v>170</v>
      </c>
      <c r="H62" s="134">
        <v>170</v>
      </c>
    </row>
    <row r="63" spans="2:8" ht="52.5" customHeight="1" thickBot="1" x14ac:dyDescent="0.2">
      <c r="B63" s="135"/>
      <c r="C63" s="1245" t="s">
        <v>52</v>
      </c>
      <c r="D63" s="1245"/>
      <c r="E63" s="1246"/>
      <c r="F63" s="136">
        <v>3684</v>
      </c>
      <c r="G63" s="136">
        <v>4593</v>
      </c>
      <c r="H63" s="137">
        <v>4855</v>
      </c>
    </row>
    <row r="64" spans="2:8" x14ac:dyDescent="0.15"/>
  </sheetData>
  <sheetProtection algorithmName="SHA-512" hashValue="L4TkKh0tl3QP+S4iexm8sMlUgbP3Xaj1m7baPoV810yCjhPg9ac27fw3tbzNGBYGVoN0Fsfedr1muluzsIbWWw==" saltValue="evC+9TH5mQDbL8cMJiLR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619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568</v>
      </c>
      <c r="BQ50" s="1259"/>
      <c r="BR50" s="1259"/>
      <c r="BS50" s="1259"/>
      <c r="BT50" s="1259"/>
      <c r="BU50" s="1259"/>
      <c r="BV50" s="1259"/>
      <c r="BW50" s="1259"/>
      <c r="BX50" s="1259" t="s">
        <v>569</v>
      </c>
      <c r="BY50" s="1259"/>
      <c r="BZ50" s="1259"/>
      <c r="CA50" s="1259"/>
      <c r="CB50" s="1259"/>
      <c r="CC50" s="1259"/>
      <c r="CD50" s="1259"/>
      <c r="CE50" s="1259"/>
      <c r="CF50" s="1259" t="s">
        <v>570</v>
      </c>
      <c r="CG50" s="1259"/>
      <c r="CH50" s="1259"/>
      <c r="CI50" s="1259"/>
      <c r="CJ50" s="1259"/>
      <c r="CK50" s="1259"/>
      <c r="CL50" s="1259"/>
      <c r="CM50" s="1259"/>
      <c r="CN50" s="1259" t="s">
        <v>571</v>
      </c>
      <c r="CO50" s="1259"/>
      <c r="CP50" s="1259"/>
      <c r="CQ50" s="1259"/>
      <c r="CR50" s="1259"/>
      <c r="CS50" s="1259"/>
      <c r="CT50" s="1259"/>
      <c r="CU50" s="1259"/>
      <c r="CV50" s="1259" t="s">
        <v>572</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612</v>
      </c>
      <c r="AO51" s="1258"/>
      <c r="AP51" s="1258"/>
      <c r="AQ51" s="1258"/>
      <c r="AR51" s="1258"/>
      <c r="AS51" s="1258"/>
      <c r="AT51" s="1258"/>
      <c r="AU51" s="1258"/>
      <c r="AV51" s="1258"/>
      <c r="AW51" s="1258"/>
      <c r="AX51" s="1258"/>
      <c r="AY51" s="1258"/>
      <c r="AZ51" s="1258"/>
      <c r="BA51" s="1258"/>
      <c r="BB51" s="1258" t="s">
        <v>613</v>
      </c>
      <c r="BC51" s="1258"/>
      <c r="BD51" s="1258"/>
      <c r="BE51" s="1258"/>
      <c r="BF51" s="1258"/>
      <c r="BG51" s="1258"/>
      <c r="BH51" s="1258"/>
      <c r="BI51" s="1258"/>
      <c r="BJ51" s="1258"/>
      <c r="BK51" s="1258"/>
      <c r="BL51" s="1258"/>
      <c r="BM51" s="1258"/>
      <c r="BN51" s="1258"/>
      <c r="BO51" s="1258"/>
      <c r="BP51" s="1255">
        <v>124.3</v>
      </c>
      <c r="BQ51" s="1255"/>
      <c r="BR51" s="1255"/>
      <c r="BS51" s="1255"/>
      <c r="BT51" s="1255"/>
      <c r="BU51" s="1255"/>
      <c r="BV51" s="1255"/>
      <c r="BW51" s="1255"/>
      <c r="BX51" s="1255">
        <v>120.5</v>
      </c>
      <c r="BY51" s="1255"/>
      <c r="BZ51" s="1255"/>
      <c r="CA51" s="1255"/>
      <c r="CB51" s="1255"/>
      <c r="CC51" s="1255"/>
      <c r="CD51" s="1255"/>
      <c r="CE51" s="1255"/>
      <c r="CF51" s="1255">
        <v>99.7</v>
      </c>
      <c r="CG51" s="1255"/>
      <c r="CH51" s="1255"/>
      <c r="CI51" s="1255"/>
      <c r="CJ51" s="1255"/>
      <c r="CK51" s="1255"/>
      <c r="CL51" s="1255"/>
      <c r="CM51" s="1255"/>
      <c r="CN51" s="1255">
        <v>73.099999999999994</v>
      </c>
      <c r="CO51" s="1255"/>
      <c r="CP51" s="1255"/>
      <c r="CQ51" s="1255"/>
      <c r="CR51" s="1255"/>
      <c r="CS51" s="1255"/>
      <c r="CT51" s="1255"/>
      <c r="CU51" s="1255"/>
      <c r="CV51" s="1255">
        <v>44.8</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614</v>
      </c>
      <c r="BC53" s="1258"/>
      <c r="BD53" s="1258"/>
      <c r="BE53" s="1258"/>
      <c r="BF53" s="1258"/>
      <c r="BG53" s="1258"/>
      <c r="BH53" s="1258"/>
      <c r="BI53" s="1258"/>
      <c r="BJ53" s="1258"/>
      <c r="BK53" s="1258"/>
      <c r="BL53" s="1258"/>
      <c r="BM53" s="1258"/>
      <c r="BN53" s="1258"/>
      <c r="BO53" s="1258"/>
      <c r="BP53" s="1255">
        <v>67.5</v>
      </c>
      <c r="BQ53" s="1255"/>
      <c r="BR53" s="1255"/>
      <c r="BS53" s="1255"/>
      <c r="BT53" s="1255"/>
      <c r="BU53" s="1255"/>
      <c r="BV53" s="1255"/>
      <c r="BW53" s="1255"/>
      <c r="BX53" s="1255">
        <v>69.099999999999994</v>
      </c>
      <c r="BY53" s="1255"/>
      <c r="BZ53" s="1255"/>
      <c r="CA53" s="1255"/>
      <c r="CB53" s="1255"/>
      <c r="CC53" s="1255"/>
      <c r="CD53" s="1255"/>
      <c r="CE53" s="1255"/>
      <c r="CF53" s="1255">
        <v>70.5</v>
      </c>
      <c r="CG53" s="1255"/>
      <c r="CH53" s="1255"/>
      <c r="CI53" s="1255"/>
      <c r="CJ53" s="1255"/>
      <c r="CK53" s="1255"/>
      <c r="CL53" s="1255"/>
      <c r="CM53" s="1255"/>
      <c r="CN53" s="1255">
        <v>72.099999999999994</v>
      </c>
      <c r="CO53" s="1255"/>
      <c r="CP53" s="1255"/>
      <c r="CQ53" s="1255"/>
      <c r="CR53" s="1255"/>
      <c r="CS53" s="1255"/>
      <c r="CT53" s="1255"/>
      <c r="CU53" s="1255"/>
      <c r="CV53" s="1255">
        <v>73.900000000000006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615</v>
      </c>
      <c r="AO55" s="1259"/>
      <c r="AP55" s="1259"/>
      <c r="AQ55" s="1259"/>
      <c r="AR55" s="1259"/>
      <c r="AS55" s="1259"/>
      <c r="AT55" s="1259"/>
      <c r="AU55" s="1259"/>
      <c r="AV55" s="1259"/>
      <c r="AW55" s="1259"/>
      <c r="AX55" s="1259"/>
      <c r="AY55" s="1259"/>
      <c r="AZ55" s="1259"/>
      <c r="BA55" s="1259"/>
      <c r="BB55" s="1258" t="s">
        <v>613</v>
      </c>
      <c r="BC55" s="1258"/>
      <c r="BD55" s="1258"/>
      <c r="BE55" s="1258"/>
      <c r="BF55" s="1258"/>
      <c r="BG55" s="1258"/>
      <c r="BH55" s="1258"/>
      <c r="BI55" s="1258"/>
      <c r="BJ55" s="1258"/>
      <c r="BK55" s="1258"/>
      <c r="BL55" s="1258"/>
      <c r="BM55" s="1258"/>
      <c r="BN55" s="1258"/>
      <c r="BO55" s="1258"/>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614</v>
      </c>
      <c r="BC57" s="1258"/>
      <c r="BD57" s="1258"/>
      <c r="BE57" s="1258"/>
      <c r="BF57" s="1258"/>
      <c r="BG57" s="1258"/>
      <c r="BH57" s="1258"/>
      <c r="BI57" s="1258"/>
      <c r="BJ57" s="1258"/>
      <c r="BK57" s="1258"/>
      <c r="BL57" s="1258"/>
      <c r="BM57" s="1258"/>
      <c r="BN57" s="1258"/>
      <c r="BO57" s="1258"/>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568</v>
      </c>
      <c r="BQ72" s="1259"/>
      <c r="BR72" s="1259"/>
      <c r="BS72" s="1259"/>
      <c r="BT72" s="1259"/>
      <c r="BU72" s="1259"/>
      <c r="BV72" s="1259"/>
      <c r="BW72" s="1259"/>
      <c r="BX72" s="1259" t="s">
        <v>569</v>
      </c>
      <c r="BY72" s="1259"/>
      <c r="BZ72" s="1259"/>
      <c r="CA72" s="1259"/>
      <c r="CB72" s="1259"/>
      <c r="CC72" s="1259"/>
      <c r="CD72" s="1259"/>
      <c r="CE72" s="1259"/>
      <c r="CF72" s="1259" t="s">
        <v>570</v>
      </c>
      <c r="CG72" s="1259"/>
      <c r="CH72" s="1259"/>
      <c r="CI72" s="1259"/>
      <c r="CJ72" s="1259"/>
      <c r="CK72" s="1259"/>
      <c r="CL72" s="1259"/>
      <c r="CM72" s="1259"/>
      <c r="CN72" s="1259" t="s">
        <v>571</v>
      </c>
      <c r="CO72" s="1259"/>
      <c r="CP72" s="1259"/>
      <c r="CQ72" s="1259"/>
      <c r="CR72" s="1259"/>
      <c r="CS72" s="1259"/>
      <c r="CT72" s="1259"/>
      <c r="CU72" s="1259"/>
      <c r="CV72" s="1259" t="s">
        <v>572</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612</v>
      </c>
      <c r="AO73" s="1258"/>
      <c r="AP73" s="1258"/>
      <c r="AQ73" s="1258"/>
      <c r="AR73" s="1258"/>
      <c r="AS73" s="1258"/>
      <c r="AT73" s="1258"/>
      <c r="AU73" s="1258"/>
      <c r="AV73" s="1258"/>
      <c r="AW73" s="1258"/>
      <c r="AX73" s="1258"/>
      <c r="AY73" s="1258"/>
      <c r="AZ73" s="1258"/>
      <c r="BA73" s="1258"/>
      <c r="BB73" s="1258" t="s">
        <v>613</v>
      </c>
      <c r="BC73" s="1258"/>
      <c r="BD73" s="1258"/>
      <c r="BE73" s="1258"/>
      <c r="BF73" s="1258"/>
      <c r="BG73" s="1258"/>
      <c r="BH73" s="1258"/>
      <c r="BI73" s="1258"/>
      <c r="BJ73" s="1258"/>
      <c r="BK73" s="1258"/>
      <c r="BL73" s="1258"/>
      <c r="BM73" s="1258"/>
      <c r="BN73" s="1258"/>
      <c r="BO73" s="1258"/>
      <c r="BP73" s="1255">
        <v>124.3</v>
      </c>
      <c r="BQ73" s="1255"/>
      <c r="BR73" s="1255"/>
      <c r="BS73" s="1255"/>
      <c r="BT73" s="1255"/>
      <c r="BU73" s="1255"/>
      <c r="BV73" s="1255"/>
      <c r="BW73" s="1255"/>
      <c r="BX73" s="1255">
        <v>120.5</v>
      </c>
      <c r="BY73" s="1255"/>
      <c r="BZ73" s="1255"/>
      <c r="CA73" s="1255"/>
      <c r="CB73" s="1255"/>
      <c r="CC73" s="1255"/>
      <c r="CD73" s="1255"/>
      <c r="CE73" s="1255"/>
      <c r="CF73" s="1255">
        <v>99.7</v>
      </c>
      <c r="CG73" s="1255"/>
      <c r="CH73" s="1255"/>
      <c r="CI73" s="1255"/>
      <c r="CJ73" s="1255"/>
      <c r="CK73" s="1255"/>
      <c r="CL73" s="1255"/>
      <c r="CM73" s="1255"/>
      <c r="CN73" s="1255">
        <v>73.099999999999994</v>
      </c>
      <c r="CO73" s="1255"/>
      <c r="CP73" s="1255"/>
      <c r="CQ73" s="1255"/>
      <c r="CR73" s="1255"/>
      <c r="CS73" s="1255"/>
      <c r="CT73" s="1255"/>
      <c r="CU73" s="1255"/>
      <c r="CV73" s="1255">
        <v>44.8</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618</v>
      </c>
      <c r="BC75" s="1258"/>
      <c r="BD75" s="1258"/>
      <c r="BE75" s="1258"/>
      <c r="BF75" s="1258"/>
      <c r="BG75" s="1258"/>
      <c r="BH75" s="1258"/>
      <c r="BI75" s="1258"/>
      <c r="BJ75" s="1258"/>
      <c r="BK75" s="1258"/>
      <c r="BL75" s="1258"/>
      <c r="BM75" s="1258"/>
      <c r="BN75" s="1258"/>
      <c r="BO75" s="1258"/>
      <c r="BP75" s="1255">
        <v>13.7</v>
      </c>
      <c r="BQ75" s="1255"/>
      <c r="BR75" s="1255"/>
      <c r="BS75" s="1255"/>
      <c r="BT75" s="1255"/>
      <c r="BU75" s="1255"/>
      <c r="BV75" s="1255"/>
      <c r="BW75" s="1255"/>
      <c r="BX75" s="1255">
        <v>12.4</v>
      </c>
      <c r="BY75" s="1255"/>
      <c r="BZ75" s="1255"/>
      <c r="CA75" s="1255"/>
      <c r="CB75" s="1255"/>
      <c r="CC75" s="1255"/>
      <c r="CD75" s="1255"/>
      <c r="CE75" s="1255"/>
      <c r="CF75" s="1255">
        <v>11.7</v>
      </c>
      <c r="CG75" s="1255"/>
      <c r="CH75" s="1255"/>
      <c r="CI75" s="1255"/>
      <c r="CJ75" s="1255"/>
      <c r="CK75" s="1255"/>
      <c r="CL75" s="1255"/>
      <c r="CM75" s="1255"/>
      <c r="CN75" s="1255">
        <v>11.2</v>
      </c>
      <c r="CO75" s="1255"/>
      <c r="CP75" s="1255"/>
      <c r="CQ75" s="1255"/>
      <c r="CR75" s="1255"/>
      <c r="CS75" s="1255"/>
      <c r="CT75" s="1255"/>
      <c r="CU75" s="1255"/>
      <c r="CV75" s="1255">
        <v>11.3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615</v>
      </c>
      <c r="AO77" s="1259"/>
      <c r="AP77" s="1259"/>
      <c r="AQ77" s="1259"/>
      <c r="AR77" s="1259"/>
      <c r="AS77" s="1259"/>
      <c r="AT77" s="1259"/>
      <c r="AU77" s="1259"/>
      <c r="AV77" s="1259"/>
      <c r="AW77" s="1259"/>
      <c r="AX77" s="1259"/>
      <c r="AY77" s="1259"/>
      <c r="AZ77" s="1259"/>
      <c r="BA77" s="1259"/>
      <c r="BB77" s="1258" t="s">
        <v>613</v>
      </c>
      <c r="BC77" s="1258"/>
      <c r="BD77" s="1258"/>
      <c r="BE77" s="1258"/>
      <c r="BF77" s="1258"/>
      <c r="BG77" s="1258"/>
      <c r="BH77" s="1258"/>
      <c r="BI77" s="1258"/>
      <c r="BJ77" s="1258"/>
      <c r="BK77" s="1258"/>
      <c r="BL77" s="1258"/>
      <c r="BM77" s="1258"/>
      <c r="BN77" s="1258"/>
      <c r="BO77" s="1258"/>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618</v>
      </c>
      <c r="BC79" s="1258"/>
      <c r="BD79" s="1258"/>
      <c r="BE79" s="1258"/>
      <c r="BF79" s="1258"/>
      <c r="BG79" s="1258"/>
      <c r="BH79" s="1258"/>
      <c r="BI79" s="1258"/>
      <c r="BJ79" s="1258"/>
      <c r="BK79" s="1258"/>
      <c r="BL79" s="1258"/>
      <c r="BM79" s="1258"/>
      <c r="BN79" s="1258"/>
      <c r="BO79" s="1258"/>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f+jaDxfOyA344G3riy8Kwebp8qb3hoRVtJ8pUeQem3w5q7w3pAoiKmXTMNcOl5NL31otoSPeCG3zOCanr7B1w==" saltValue="uafv3CiY5aJTwdmlcTKM2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2"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F90OfMi3N2n/o3ScqVfQO0YemncYYSgCZFzIJZAa4pSWs/6xiXP+e/gU13j06zzuwaf5avhq/PiPk7eIbi+HGg==" saltValue="p9aTEsPCIlZdWB+d8jMsPg=="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ps8Bd7tn7+A5+wKBYgSF3pMu++7janp5sYvogBtHYrJYCANEW3RdFIiOdOJ3Na0i+I8bRZ64mdU0BrFAtckYlA==" saltValue="z3Wf2S8qVBP9w6WTJwvURg=="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565</v>
      </c>
      <c r="G2" s="151"/>
      <c r="H2" s="152"/>
    </row>
    <row r="3" spans="1:8" x14ac:dyDescent="0.15">
      <c r="A3" s="148" t="s">
        <v>558</v>
      </c>
      <c r="B3" s="153"/>
      <c r="C3" s="154"/>
      <c r="D3" s="155">
        <v>45412</v>
      </c>
      <c r="E3" s="156"/>
      <c r="F3" s="157">
        <v>47387</v>
      </c>
      <c r="G3" s="158"/>
      <c r="H3" s="159"/>
    </row>
    <row r="4" spans="1:8" x14ac:dyDescent="0.15">
      <c r="A4" s="160"/>
      <c r="B4" s="161"/>
      <c r="C4" s="162"/>
      <c r="D4" s="163">
        <v>12891</v>
      </c>
      <c r="E4" s="164"/>
      <c r="F4" s="165">
        <v>24928</v>
      </c>
      <c r="G4" s="166"/>
      <c r="H4" s="167"/>
    </row>
    <row r="5" spans="1:8" x14ac:dyDescent="0.15">
      <c r="A5" s="148" t="s">
        <v>560</v>
      </c>
      <c r="B5" s="153"/>
      <c r="C5" s="154"/>
      <c r="D5" s="155">
        <v>75518</v>
      </c>
      <c r="E5" s="156"/>
      <c r="F5" s="157">
        <v>51264</v>
      </c>
      <c r="G5" s="158"/>
      <c r="H5" s="159"/>
    </row>
    <row r="6" spans="1:8" x14ac:dyDescent="0.15">
      <c r="A6" s="160"/>
      <c r="B6" s="161"/>
      <c r="C6" s="162"/>
      <c r="D6" s="163">
        <v>27188</v>
      </c>
      <c r="E6" s="164"/>
      <c r="F6" s="165">
        <v>26040</v>
      </c>
      <c r="G6" s="166"/>
      <c r="H6" s="167"/>
    </row>
    <row r="7" spans="1:8" x14ac:dyDescent="0.15">
      <c r="A7" s="148" t="s">
        <v>561</v>
      </c>
      <c r="B7" s="153"/>
      <c r="C7" s="154"/>
      <c r="D7" s="155">
        <v>69200</v>
      </c>
      <c r="E7" s="156"/>
      <c r="F7" s="157">
        <v>52068</v>
      </c>
      <c r="G7" s="158"/>
      <c r="H7" s="159"/>
    </row>
    <row r="8" spans="1:8" x14ac:dyDescent="0.15">
      <c r="A8" s="160"/>
      <c r="B8" s="161"/>
      <c r="C8" s="162"/>
      <c r="D8" s="163">
        <v>29301</v>
      </c>
      <c r="E8" s="164"/>
      <c r="F8" s="165">
        <v>26936</v>
      </c>
      <c r="G8" s="166"/>
      <c r="H8" s="167"/>
    </row>
    <row r="9" spans="1:8" x14ac:dyDescent="0.15">
      <c r="A9" s="148" t="s">
        <v>562</v>
      </c>
      <c r="B9" s="153"/>
      <c r="C9" s="154"/>
      <c r="D9" s="155">
        <v>63108</v>
      </c>
      <c r="E9" s="156"/>
      <c r="F9" s="157">
        <v>56181</v>
      </c>
      <c r="G9" s="158"/>
      <c r="H9" s="159"/>
    </row>
    <row r="10" spans="1:8" x14ac:dyDescent="0.15">
      <c r="A10" s="160"/>
      <c r="B10" s="161"/>
      <c r="C10" s="162"/>
      <c r="D10" s="163">
        <v>24641</v>
      </c>
      <c r="E10" s="164"/>
      <c r="F10" s="165">
        <v>32039</v>
      </c>
      <c r="G10" s="166"/>
      <c r="H10" s="167"/>
    </row>
    <row r="11" spans="1:8" x14ac:dyDescent="0.15">
      <c r="A11" s="148" t="s">
        <v>563</v>
      </c>
      <c r="B11" s="153"/>
      <c r="C11" s="154"/>
      <c r="D11" s="155">
        <v>50874</v>
      </c>
      <c r="E11" s="156"/>
      <c r="F11" s="157">
        <v>47730</v>
      </c>
      <c r="G11" s="158"/>
      <c r="H11" s="159"/>
    </row>
    <row r="12" spans="1:8" x14ac:dyDescent="0.15">
      <c r="A12" s="160"/>
      <c r="B12" s="161"/>
      <c r="C12" s="168"/>
      <c r="D12" s="163">
        <v>22989</v>
      </c>
      <c r="E12" s="164"/>
      <c r="F12" s="165">
        <v>26378</v>
      </c>
      <c r="G12" s="166"/>
      <c r="H12" s="167"/>
    </row>
    <row r="13" spans="1:8" x14ac:dyDescent="0.15">
      <c r="A13" s="148"/>
      <c r="B13" s="153"/>
      <c r="C13" s="169"/>
      <c r="D13" s="170">
        <v>60822</v>
      </c>
      <c r="E13" s="171"/>
      <c r="F13" s="172">
        <v>50926</v>
      </c>
      <c r="G13" s="173"/>
      <c r="H13" s="159"/>
    </row>
    <row r="14" spans="1:8" x14ac:dyDescent="0.15">
      <c r="A14" s="160"/>
      <c r="B14" s="161"/>
      <c r="C14" s="162"/>
      <c r="D14" s="163">
        <v>23402</v>
      </c>
      <c r="E14" s="164"/>
      <c r="F14" s="165">
        <v>27264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4.87</v>
      </c>
      <c r="C19" s="174">
        <f>ROUND(VALUE(SUBSTITUTE(実質収支比率等に係る経年分析!G$48,"▲","-")),2)</f>
        <v>3.85</v>
      </c>
      <c r="D19" s="174">
        <f>ROUND(VALUE(SUBSTITUTE(実質収支比率等に係る経年分析!H$48,"▲","-")),2)</f>
        <v>8.27</v>
      </c>
      <c r="E19" s="174">
        <f>ROUND(VALUE(SUBSTITUTE(実質収支比率等に係る経年分析!I$48,"▲","-")),2)</f>
        <v>7.17</v>
      </c>
      <c r="F19" s="174">
        <f>ROUND(VALUE(SUBSTITUTE(実質収支比率等に係る経年分析!J$48,"▲","-")),2)</f>
        <v>6.28</v>
      </c>
    </row>
    <row r="20" spans="1:11" x14ac:dyDescent="0.15">
      <c r="A20" s="174" t="s">
        <v>56</v>
      </c>
      <c r="B20" s="174">
        <f>ROUND(VALUE(SUBSTITUTE(実質収支比率等に係る経年分析!F$47,"▲","-")),2)</f>
        <v>13.72</v>
      </c>
      <c r="C20" s="174">
        <f>ROUND(VALUE(SUBSTITUTE(実質収支比率等に係る経年分析!G$47,"▲","-")),2)</f>
        <v>13.88</v>
      </c>
      <c r="D20" s="174">
        <f>ROUND(VALUE(SUBSTITUTE(実質収支比率等に係る経年分析!H$47,"▲","-")),2)</f>
        <v>13.27</v>
      </c>
      <c r="E20" s="174">
        <f>ROUND(VALUE(SUBSTITUTE(実質収支比率等に係る経年分析!I$47,"▲","-")),2)</f>
        <v>15.24</v>
      </c>
      <c r="F20" s="174">
        <f>ROUND(VALUE(SUBSTITUTE(実質収支比率等に係る経年分析!J$47,"▲","-")),2)</f>
        <v>15.82</v>
      </c>
    </row>
    <row r="21" spans="1:11" x14ac:dyDescent="0.15">
      <c r="A21" s="174" t="s">
        <v>57</v>
      </c>
      <c r="B21" s="174">
        <f>IF(ISNUMBER(VALUE(SUBSTITUTE(実質収支比率等に係る経年分析!F$49,"▲","-"))),ROUND(VALUE(SUBSTITUTE(実質収支比率等に係る経年分析!F$49,"▲","-")),2),NA())</f>
        <v>4.43</v>
      </c>
      <c r="C21" s="174">
        <f>IF(ISNUMBER(VALUE(SUBSTITUTE(実質収支比率等に係る経年分析!G$49,"▲","-"))),ROUND(VALUE(SUBSTITUTE(実質収支比率等に係る経年分析!G$49,"▲","-")),2),NA())</f>
        <v>3.86</v>
      </c>
      <c r="D21" s="174">
        <f>IF(ISNUMBER(VALUE(SUBSTITUTE(実質収支比率等に係る経年分析!H$49,"▲","-"))),ROUND(VALUE(SUBSTITUTE(実質収支比率等に係る経年分析!H$49,"▲","-")),2),NA())</f>
        <v>8.14</v>
      </c>
      <c r="E21" s="174">
        <f>IF(ISNUMBER(VALUE(SUBSTITUTE(実質収支比率等に係る経年分析!I$49,"▲","-"))),ROUND(VALUE(SUBSTITUTE(実質収支比率等に係る経年分析!I$49,"▲","-")),2),NA())</f>
        <v>5.97</v>
      </c>
      <c r="F21" s="174">
        <f>IF(ISNUMBER(VALUE(SUBSTITUTE(実質収支比率等に係る経年分析!J$49,"▲","-"))),ROUND(VALUE(SUBSTITUTE(実質収支比率等に係る経年分析!J$49,"▲","-")),2),NA())</f>
        <v>4.2699999999999996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墓地公園事業特別会計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浄化槽設置管理事業特別会計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4.3499999999999996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6.26</v>
      </c>
    </row>
    <row r="36" spans="1:16" x14ac:dyDescent="0.15">
      <c r="A36" s="175" t="str">
        <f>IF(連結実質赤字比率に係る赤字・黒字の構成分析!C$34="",NA(),連結実質赤字比率に係る赤字・黒字の構成分析!C$34)</f>
        <v>地域開発事業特別会計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1398</v>
      </c>
      <c r="E42" s="176"/>
      <c r="F42" s="176"/>
      <c r="G42" s="176">
        <f>'実質公債費比率（分子）の構造'!L$52</f>
        <v>1387</v>
      </c>
      <c r="H42" s="176"/>
      <c r="I42" s="176"/>
      <c r="J42" s="176">
        <f>'実質公債費比率（分子）の構造'!M$52</f>
        <v>1358</v>
      </c>
      <c r="K42" s="176"/>
      <c r="L42" s="176"/>
      <c r="M42" s="176">
        <f>'実質公債費比率（分子）の構造'!N$52</f>
        <v>1338</v>
      </c>
      <c r="N42" s="176"/>
      <c r="O42" s="176"/>
      <c r="P42" s="176">
        <f>'実質公債費比率（分子）の構造'!O$52</f>
        <v>1244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25</v>
      </c>
      <c r="C44" s="176"/>
      <c r="D44" s="176"/>
      <c r="E44" s="176">
        <f>'実質公債費比率（分子）の構造'!L$50</f>
        <v>22</v>
      </c>
      <c r="F44" s="176"/>
      <c r="G44" s="176"/>
      <c r="H44" s="176">
        <f>'実質公債費比率（分子）の構造'!M$50</f>
        <v>12</v>
      </c>
      <c r="I44" s="176"/>
      <c r="J44" s="176"/>
      <c r="K44" s="176">
        <f>'実質公債費比率（分子）の構造'!N$50</f>
        <v>11</v>
      </c>
      <c r="L44" s="176"/>
      <c r="M44" s="176"/>
      <c r="N44" s="176">
        <f>'実質公債費比率（分子）の構造'!O$50</f>
        <v>5</v>
      </c>
      <c r="O44" s="176"/>
      <c r="P44" s="176"/>
    </row>
    <row r="45" spans="1:16" x14ac:dyDescent="0.15">
      <c r="A45" s="176" t="s">
        <v>67</v>
      </c>
      <c r="B45" s="176">
        <f>'実質公債費比率（分子）の構造'!K$49</f>
        <v>633</v>
      </c>
      <c r="C45" s="176"/>
      <c r="D45" s="176"/>
      <c r="E45" s="176">
        <f>'実質公債費比率（分子）の構造'!L$49</f>
        <v>622</v>
      </c>
      <c r="F45" s="176"/>
      <c r="G45" s="176"/>
      <c r="H45" s="176">
        <f>'実質公債費比率（分子）の構造'!M$49</f>
        <v>655</v>
      </c>
      <c r="I45" s="176"/>
      <c r="J45" s="176"/>
      <c r="K45" s="176">
        <f>'実質公債費比率（分子）の構造'!N$49</f>
        <v>681</v>
      </c>
      <c r="L45" s="176"/>
      <c r="M45" s="176"/>
      <c r="N45" s="176">
        <f>'実質公債費比率（分子）の構造'!O$49</f>
        <v>619</v>
      </c>
      <c r="O45" s="176"/>
      <c r="P45" s="176"/>
    </row>
    <row r="46" spans="1:16" x14ac:dyDescent="0.15">
      <c r="A46" s="176" t="s">
        <v>68</v>
      </c>
      <c r="B46" s="176">
        <f>'実質公債費比率（分子）の構造'!K$48</f>
        <v>150</v>
      </c>
      <c r="C46" s="176"/>
      <c r="D46" s="176"/>
      <c r="E46" s="176">
        <f>'実質公債費比率（分子）の構造'!L$48</f>
        <v>153</v>
      </c>
      <c r="F46" s="176"/>
      <c r="G46" s="176"/>
      <c r="H46" s="176">
        <f>'実質公債費比率（分子）の構造'!M$48</f>
        <v>151</v>
      </c>
      <c r="I46" s="176"/>
      <c r="J46" s="176"/>
      <c r="K46" s="176">
        <f>'実質公債費比率（分子）の構造'!N$48</f>
        <v>152</v>
      </c>
      <c r="L46" s="176"/>
      <c r="M46" s="176"/>
      <c r="N46" s="176">
        <f>'実質公債費比率（分子）の構造'!O$48</f>
        <v>142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1374</v>
      </c>
      <c r="C49" s="176"/>
      <c r="D49" s="176"/>
      <c r="E49" s="176">
        <f>'実質公債費比率（分子）の構造'!L$45</f>
        <v>1268</v>
      </c>
      <c r="F49" s="176"/>
      <c r="G49" s="176"/>
      <c r="H49" s="176">
        <f>'実質公債費比率（分子）の構造'!M$45</f>
        <v>1233</v>
      </c>
      <c r="I49" s="176"/>
      <c r="J49" s="176"/>
      <c r="K49" s="176">
        <f>'実質公債費比率（分子）の構造'!N$45</f>
        <v>1261</v>
      </c>
      <c r="L49" s="176"/>
      <c r="M49" s="176"/>
      <c r="N49" s="176">
        <f>'実質公債費比率（分子）の構造'!O$45</f>
        <v>1229</v>
      </c>
      <c r="O49" s="176"/>
      <c r="P49" s="176"/>
    </row>
    <row r="50" spans="1:16" x14ac:dyDescent="0.15">
      <c r="A50" s="176" t="s">
        <v>72</v>
      </c>
      <c r="B50" s="176" t="e">
        <f>NA()</f>
        <v>#N/A</v>
      </c>
      <c r="C50" s="176">
        <f>IF(ISNUMBER('実質公債費比率（分子）の構造'!K$53),'実質公債費比率（分子）の構造'!K$53,NA())</f>
        <v>784</v>
      </c>
      <c r="D50" s="176" t="e">
        <f>NA()</f>
        <v>#N/A</v>
      </c>
      <c r="E50" s="176" t="e">
        <f>NA()</f>
        <v>#N/A</v>
      </c>
      <c r="F50" s="176">
        <f>IF(ISNUMBER('実質公債費比率（分子）の構造'!L$53),'実質公債費比率（分子）の構造'!L$53,NA())</f>
        <v>678</v>
      </c>
      <c r="G50" s="176" t="e">
        <f>NA()</f>
        <v>#N/A</v>
      </c>
      <c r="H50" s="176" t="e">
        <f>NA()</f>
        <v>#N/A</v>
      </c>
      <c r="I50" s="176">
        <f>IF(ISNUMBER('実質公債費比率（分子）の構造'!M$53),'実質公債費比率（分子）の構造'!M$53,NA())</f>
        <v>693</v>
      </c>
      <c r="J50" s="176" t="e">
        <f>NA()</f>
        <v>#N/A</v>
      </c>
      <c r="K50" s="176" t="e">
        <f>NA()</f>
        <v>#N/A</v>
      </c>
      <c r="L50" s="176">
        <f>IF(ISNUMBER('実質公債費比率（分子）の構造'!N$53),'実質公債費比率（分子）の構造'!N$53,NA())</f>
        <v>767</v>
      </c>
      <c r="M50" s="176" t="e">
        <f>NA()</f>
        <v>#N/A</v>
      </c>
      <c r="N50" s="176" t="e">
        <f>NA()</f>
        <v>#N/A</v>
      </c>
      <c r="O50" s="176">
        <f>IF(ISNUMBER('実質公債費比率（分子）の構造'!O$53),'実質公債費比率（分子）の構造'!O$53,NA())</f>
        <v>751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14327</v>
      </c>
      <c r="E56" s="175"/>
      <c r="F56" s="175"/>
      <c r="G56" s="175">
        <f>'将来負担比率（分子）の構造'!J$52</f>
        <v>13946</v>
      </c>
      <c r="H56" s="175"/>
      <c r="I56" s="175"/>
      <c r="J56" s="175">
        <f>'将来負担比率（分子）の構造'!K$52</f>
        <v>13896</v>
      </c>
      <c r="K56" s="175"/>
      <c r="L56" s="175"/>
      <c r="M56" s="175">
        <f>'将来負担比率（分子）の構造'!L$52</f>
        <v>13239</v>
      </c>
      <c r="N56" s="175"/>
      <c r="O56" s="175"/>
      <c r="P56" s="175">
        <f>'将来負担比率（分子）の構造'!M$52</f>
        <v>13220</v>
      </c>
    </row>
    <row r="57" spans="1:16" x14ac:dyDescent="0.15">
      <c r="A57" s="175" t="s">
        <v>44</v>
      </c>
      <c r="B57" s="175"/>
      <c r="C57" s="175"/>
      <c r="D57" s="175">
        <f>'将来負担比率（分子）の構造'!I$51</f>
        <v>264</v>
      </c>
      <c r="E57" s="175"/>
      <c r="F57" s="175"/>
      <c r="G57" s="175">
        <f>'将来負担比率（分子）の構造'!J$51</f>
        <v>235</v>
      </c>
      <c r="H57" s="175"/>
      <c r="I57" s="175"/>
      <c r="J57" s="175">
        <f>'将来負担比率（分子）の構造'!K$51</f>
        <v>441</v>
      </c>
      <c r="K57" s="175"/>
      <c r="L57" s="175"/>
      <c r="M57" s="175">
        <f>'将来負担比率（分子）の構造'!L$51</f>
        <v>411</v>
      </c>
      <c r="N57" s="175"/>
      <c r="O57" s="175"/>
      <c r="P57" s="175">
        <f>'将来負担比率（分子）の構造'!M$51</f>
        <v>357</v>
      </c>
    </row>
    <row r="58" spans="1:16" x14ac:dyDescent="0.15">
      <c r="A58" s="175" t="s">
        <v>43</v>
      </c>
      <c r="B58" s="175"/>
      <c r="C58" s="175"/>
      <c r="D58" s="175">
        <f>'将来負担比率（分子）の構造'!I$50</f>
        <v>3855</v>
      </c>
      <c r="E58" s="175"/>
      <c r="F58" s="175"/>
      <c r="G58" s="175">
        <f>'将来負担比率（分子）の構造'!J$50</f>
        <v>3785</v>
      </c>
      <c r="H58" s="175"/>
      <c r="I58" s="175"/>
      <c r="J58" s="175">
        <f>'将来負担比率（分子）の構造'!K$50</f>
        <v>3903</v>
      </c>
      <c r="K58" s="175"/>
      <c r="L58" s="175"/>
      <c r="M58" s="175">
        <f>'将来負担比率（分子）の構造'!L$50</f>
        <v>4817</v>
      </c>
      <c r="N58" s="175"/>
      <c r="O58" s="175"/>
      <c r="P58" s="175">
        <f>'将来負担比率（分子）の構造'!M$50</f>
        <v>5084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1533</v>
      </c>
      <c r="C62" s="175"/>
      <c r="D62" s="175"/>
      <c r="E62" s="175">
        <f>'将来負担比率（分子）の構造'!J$45</f>
        <v>1546</v>
      </c>
      <c r="F62" s="175"/>
      <c r="G62" s="175"/>
      <c r="H62" s="175">
        <f>'将来負担比率（分子）の構造'!K$45</f>
        <v>1487</v>
      </c>
      <c r="I62" s="175"/>
      <c r="J62" s="175"/>
      <c r="K62" s="175">
        <f>'将来負担比率（分子）の構造'!L$45</f>
        <v>1410</v>
      </c>
      <c r="L62" s="175"/>
      <c r="M62" s="175"/>
      <c r="N62" s="175">
        <f>'将来負担比率（分子）の構造'!M$45</f>
        <v>1349</v>
      </c>
      <c r="O62" s="175"/>
      <c r="P62" s="175"/>
    </row>
    <row r="63" spans="1:16" x14ac:dyDescent="0.15">
      <c r="A63" s="175" t="s">
        <v>36</v>
      </c>
      <c r="B63" s="175">
        <f>'将来負担比率（分子）の構造'!I$44</f>
        <v>11981</v>
      </c>
      <c r="C63" s="175"/>
      <c r="D63" s="175"/>
      <c r="E63" s="175">
        <f>'将来負担比率（分子）の構造'!J$44</f>
        <v>11694</v>
      </c>
      <c r="F63" s="175"/>
      <c r="G63" s="175"/>
      <c r="H63" s="175">
        <f>'将来負担比率（分子）の構造'!K$44</f>
        <v>11365</v>
      </c>
      <c r="I63" s="175"/>
      <c r="J63" s="175"/>
      <c r="K63" s="175">
        <f>'将来負担比率（分子）の構造'!L$44</f>
        <v>10959</v>
      </c>
      <c r="L63" s="175"/>
      <c r="M63" s="175"/>
      <c r="N63" s="175">
        <f>'将来負担比率（分子）の構造'!M$44</f>
        <v>10288</v>
      </c>
      <c r="O63" s="175"/>
      <c r="P63" s="175"/>
    </row>
    <row r="64" spans="1:16" x14ac:dyDescent="0.15">
      <c r="A64" s="175" t="s">
        <v>35</v>
      </c>
      <c r="B64" s="175">
        <f>'将来負担比率（分子）の構造'!I$43</f>
        <v>1822</v>
      </c>
      <c r="C64" s="175"/>
      <c r="D64" s="175"/>
      <c r="E64" s="175">
        <f>'将来負担比率（分子）の構造'!J$43</f>
        <v>1714</v>
      </c>
      <c r="F64" s="175"/>
      <c r="G64" s="175"/>
      <c r="H64" s="175">
        <f>'将来負担比率（分子）の構造'!K$43</f>
        <v>1630</v>
      </c>
      <c r="I64" s="175"/>
      <c r="J64" s="175"/>
      <c r="K64" s="175">
        <f>'将来負担比率（分子）の構造'!L$43</f>
        <v>1425</v>
      </c>
      <c r="L64" s="175"/>
      <c r="M64" s="175"/>
      <c r="N64" s="175">
        <f>'将来負担比率（分子）の構造'!M$43</f>
        <v>1216</v>
      </c>
      <c r="O64" s="175"/>
      <c r="P64" s="175"/>
    </row>
    <row r="65" spans="1:16" x14ac:dyDescent="0.15">
      <c r="A65" s="175" t="s">
        <v>34</v>
      </c>
      <c r="B65" s="175">
        <f>'将来負担比率（分子）の構造'!I$42</f>
        <v>61</v>
      </c>
      <c r="C65" s="175"/>
      <c r="D65" s="175"/>
      <c r="E65" s="175">
        <f>'将来負担比率（分子）の構造'!J$42</f>
        <v>43</v>
      </c>
      <c r="F65" s="175"/>
      <c r="G65" s="175"/>
      <c r="H65" s="175">
        <f>'将来負担比率（分子）の構造'!K$42</f>
        <v>27</v>
      </c>
      <c r="I65" s="175"/>
      <c r="J65" s="175"/>
      <c r="K65" s="175">
        <f>'将来負担比率（分子）の構造'!L$42</f>
        <v>16</v>
      </c>
      <c r="L65" s="175"/>
      <c r="M65" s="175"/>
      <c r="N65" s="175">
        <f>'将来負担比率（分子）の構造'!M$42</f>
        <v>11</v>
      </c>
      <c r="O65" s="175"/>
      <c r="P65" s="175"/>
    </row>
    <row r="66" spans="1:16" x14ac:dyDescent="0.15">
      <c r="A66" s="175" t="s">
        <v>33</v>
      </c>
      <c r="B66" s="175">
        <f>'将来負担比率（分子）の構造'!I$41</f>
        <v>10572</v>
      </c>
      <c r="C66" s="175"/>
      <c r="D66" s="175"/>
      <c r="E66" s="175">
        <f>'将来負担比率（分子）の構造'!J$41</f>
        <v>10175</v>
      </c>
      <c r="F66" s="175"/>
      <c r="G66" s="175"/>
      <c r="H66" s="175">
        <f>'将来負担比率（分子）の構造'!K$41</f>
        <v>10051</v>
      </c>
      <c r="I66" s="175"/>
      <c r="J66" s="175"/>
      <c r="K66" s="175">
        <f>'将来負担比率（分子）の構造'!L$41</f>
        <v>9556</v>
      </c>
      <c r="L66" s="175"/>
      <c r="M66" s="175"/>
      <c r="N66" s="175">
        <f>'将来負担比率（分子）の構造'!M$41</f>
        <v>8712</v>
      </c>
      <c r="O66" s="175"/>
      <c r="P66" s="175"/>
    </row>
    <row r="67" spans="1:16" x14ac:dyDescent="0.15">
      <c r="A67" s="175" t="s">
        <v>76</v>
      </c>
      <c r="B67" s="175" t="e">
        <f>NA()</f>
        <v>#N/A</v>
      </c>
      <c r="C67" s="175">
        <f>IF(ISNUMBER('将来負担比率（分子）の構造'!I$53), IF('将来負担比率（分子）の構造'!I$53 &lt; 0, 0, '将来負担比率（分子）の構造'!I$53), NA())</f>
        <v>7522</v>
      </c>
      <c r="D67" s="175" t="e">
        <f>NA()</f>
        <v>#N/A</v>
      </c>
      <c r="E67" s="175" t="e">
        <f>NA()</f>
        <v>#N/A</v>
      </c>
      <c r="F67" s="175">
        <f>IF(ISNUMBER('将来負担比率（分子）の構造'!J$53), IF('将来負担比率（分子）の構造'!J$53 &lt; 0, 0, '将来負担比率（分子）の構造'!J$53), NA())</f>
        <v>7206</v>
      </c>
      <c r="G67" s="175" t="e">
        <f>NA()</f>
        <v>#N/A</v>
      </c>
      <c r="H67" s="175" t="e">
        <f>NA()</f>
        <v>#N/A</v>
      </c>
      <c r="I67" s="175">
        <f>IF(ISNUMBER('将来負担比率（分子）の構造'!K$53), IF('将来負担比率（分子）の構造'!K$53 &lt; 0, 0, '将来負担比率（分子）の構造'!K$53), NA())</f>
        <v>6321</v>
      </c>
      <c r="J67" s="175" t="e">
        <f>NA()</f>
        <v>#N/A</v>
      </c>
      <c r="K67" s="175" t="e">
        <f>NA()</f>
        <v>#N/A</v>
      </c>
      <c r="L67" s="175">
        <f>IF(ISNUMBER('将来負担比率（分子）の構造'!L$53), IF('将来負担比率（分子）の構造'!L$53 &lt; 0, 0, '将来負担比率（分子）の構造'!L$53), NA())</f>
        <v>4898</v>
      </c>
      <c r="M67" s="175" t="e">
        <f>NA()</f>
        <v>#N/A</v>
      </c>
      <c r="N67" s="175" t="e">
        <f>NA()</f>
        <v>#N/A</v>
      </c>
      <c r="O67" s="175">
        <f>IF(ISNUMBER('将来負担比率（分子）の構造'!M$53), IF('将来負担比率（分子）の構造'!M$53 &lt; 0, 0, '将来負担比率（分子）の構造'!M$53), NA())</f>
        <v>2917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1015</v>
      </c>
      <c r="C72" s="179">
        <f>基金残高に係る経年分析!G55</f>
        <v>1215</v>
      </c>
      <c r="D72" s="179">
        <f>基金残高に係る経年分析!H55</f>
        <v>1215</v>
      </c>
    </row>
    <row r="73" spans="1:16" x14ac:dyDescent="0.15">
      <c r="A73" s="178" t="s">
        <v>79</v>
      </c>
      <c r="B73" s="179">
        <f>基金残高に係る経年分析!F56</f>
        <v>403</v>
      </c>
      <c r="C73" s="179">
        <f>基金残高に係る経年分析!G56</f>
        <v>653</v>
      </c>
      <c r="D73" s="179">
        <f>基金残高に係る経年分析!H56</f>
        <v>633</v>
      </c>
    </row>
    <row r="74" spans="1:16" x14ac:dyDescent="0.15">
      <c r="A74" s="178" t="s">
        <v>80</v>
      </c>
      <c r="B74" s="179">
        <f>基金残高に係る経年分析!F57</f>
        <v>2266</v>
      </c>
      <c r="C74" s="179">
        <f>基金残高に係る経年分析!G57</f>
        <v>2725</v>
      </c>
      <c r="D74" s="179">
        <f>基金残高に係る経年分析!H57</f>
        <v>3006</v>
      </c>
    </row>
  </sheetData>
  <sheetProtection algorithmName="SHA-512" hashValue="vwa/QbhbAJ5MJYVnCskEydtn0Hp+5SgZhlJpEPEUMZQ4HqgdQByxdaYJF0aokfs520QiNfdMusOQgbGrlB12cw==" saltValue="Ik29Aibs5yLYPpXWLFNf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2024-09-12T02:11:08Z</cp:lastPrinted>
  <dcterms:created xsi:type="dcterms:W3CDTF">2024-03-14T02:15:50Z</dcterms:created>
  <dcterms:modified xsi:type="dcterms:W3CDTF">2024-09-16T23:49:52Z</dcterms:modified>
  <cp:category/>
</cp:coreProperties>
</file>