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07財政\01財政一般\01_【５】財政関係\財政比較分析表\【R11終】R4決算\240917作成について\"/>
    </mc:Choice>
  </mc:AlternateContent>
  <bookViews>
    <workbookView xWindow="0" yWindow="0" windowWidth="20490" windowHeight="7530" tabRatio="94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<sst xmlns="http://schemas.openxmlformats.org/spreadsheetml/2006/main" count="1123" uniqueCount="612">
  <si>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</si>
  <si>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</si>
  <si>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</si>
  <si>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</si>
  <si>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</si>
  <si>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</si>
  <si>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</si>
  <si>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</si>
  <si>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</si>
  <si>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</si>
  <si>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</si>
  <si>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</si>
  <si>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</si>
  <si>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</si>
  <si>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</si>
  <si>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</si>
  <si>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</si>
  <si>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</si>
  <si>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</si>
  <si>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</si>
  <si>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</si>
  <si>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</si>
  <si>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</si>
  <si>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</si>
  <si>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</si>
  <si>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</si>
  <si>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</si>
  <si>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</si>
  <si>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</si>
  <si>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</si>
  <si>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</si>
  <si>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</si>
  <si>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</si>
  <si>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</si>
  <si>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</si>
  <si>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</si>
  <si>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</si>
  <si>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</si>
  <si>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</si>
  <si>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</si>
  <si>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</si>
  <si>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</si>
  <si>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</si>
  <si>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</si>
  <si>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</si>
  <si>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</si>
  <si>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</si>
  <si>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</si>
  <si>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</si>
  <si>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</si>
  <si>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</si>
  <si>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</si>
  <si>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</si>
  <si>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</si>
  <si>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</si>
  <si>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</si>
  <si>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</si>
  <si>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</si>
  <si>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</si>
  <si>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</si>
  <si>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</si>
  <si>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</si>
  <si>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</si>
  <si>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</si>
  <si>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</si>
  <si>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</si>
  <si>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</si>
  <si>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</si>
  <si>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</si>
  <si>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</si>
  <si>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</si>
  <si>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</si>
  <si>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</si>
  <si>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</si>
  <si>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</si>
  <si>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</si>
  <si>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</si>
  <si>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</si>
  <si>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</si>
  <si>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</si>
  <si>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</si>
  <si>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</si>
  <si>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</si>
  <si>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</si>
  <si>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</si>
  <si>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</si>
  <si>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</si>
  <si>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</si>
  <si>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</si>
  <si>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</si>
  <si>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</si>
  <si>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</si>
  <si>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</si>
  <si>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</si>
  <si>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</si>
  <si>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</si>
  <si>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</si>
  <si>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</si>
  <si>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</si>
  <si>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</si>
  <si>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</si>
  <si>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</si>
  <si>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</si>
  <si>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</si>
  <si>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</si>
  <si>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</si>
  <si>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</si>
  <si>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</si>
  <si>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</si>
  <si>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</si>
  <si>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</si>
  <si>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</si>
  <si>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</si>
  <si>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</si>
  <si>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</si>
  <si>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</si>
  <si>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</si>
  <si>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</si>
  <si>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</si>
  <si>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</si>
  <si>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</si>
  <si>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</si>
  <si>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</si>
  <si>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</si>
  <si>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</si>
  <si>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</si>
  <si>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</si>
  <si>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</si>
  <si>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</si>
  <si>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</si>
  <si>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</si>
  <si>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</si>
  <si>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</si>
  <si>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</si>
  <si>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</si>
  <si>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</si>
  <si>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</si>
  <si>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</si>
  <si>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</si>
  <si>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</si>
  <si>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</si>
  <si>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</si>
  <si>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</si>
  <si>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</si>
  <si>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</si>
  <si>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</si>
  <si>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</si>
  <si>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</si>
  <si>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</si>
  <si>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</si>
  <si>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</si>
  <si>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</si>
  <si>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</si>
  <si>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</si>
  <si>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</si>
  <si>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</si>
  <si>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</si>
  <si>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</si>
  <si>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</si>
  <si>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</si>
  <si>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</si>
  <si>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</si>
  <si>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</si>
  <si>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</si>
  <si>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</si>
  <si>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</si>
  <si>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</si>
  <si>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</si>
  <si>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</si>
  <si>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</si>
  <si>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</si>
  <si>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</si>
  <si>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</si>
  <si>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</si>
  <si>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</si>
  <si>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</si>
  <si>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</si>
  <si>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</si>
  <si>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</si>
  <si>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</si>
  <si>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</si>
  <si>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</si>
  <si>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</si>
  <si>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</si>
  <si>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</si>
  <si>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</si>
  <si>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</si>
  <si>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</si>
  <si>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</si>
  <si>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</si>
  <si>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</si>
  <si>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</si>
  <si>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</si>
  <si>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</si>
  <si>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</si>
  <si>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</si>
  <si>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</si>
  <si>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</si>
  <si>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</si>
  <si>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</si>
  <si>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</si>
  <si>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</si>
  <si>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</si>
  <si>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</si>
  <si>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</si>
  <si>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</si>
  <si>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</si>
  <si>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</si>
  <si>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</si>
  <si>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</si>
  <si>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</si>
  <si>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</si>
  <si>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</si>
  <si>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</si>
  <si>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</si>
  <si>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</si>
  <si>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</si>
  <si>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</si>
  <si>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</si>
  <si>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</si>
  <si>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</si>
  <si>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富山県入善町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</si>
  <si>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</si>
  <si>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</si>
  <si>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</si>
  <si>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</si>
  <si>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</si>
  <si>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</si>
  <si>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</si>
  <si>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</si>
  <si>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</si>
  <si>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</si>
  <si>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</si>
  <si>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</si>
  <si>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</si>
  <si>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</si>
  <si>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</si>
  <si>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</si>
  <si>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</si>
  <si>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</si>
  <si>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</si>
  <si>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</si>
  <si>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</si>
  <si>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</si>
  <si>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</si>
  <si>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</si>
  <si>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</si>
  <si>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</si>
  <si>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</si>
  <si>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</si>
  <si>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</si>
  <si>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</si>
  <si>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</si>
  <si>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</si>
  <si>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</si>
  <si>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</si>
  <si>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</si>
  <si>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</si>
  <si>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</si>
  <si>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</si>
  <si>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</si>
  <si>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</si>
  <si>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</si>
  <si>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</si>
  <si>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</si>
  <si>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</si>
  <si>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</si>
  <si>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</si>
  <si>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</si>
  <si>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</si>
  <si>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</si>
  <si>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</si>
  <si>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</si>
  <si>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</si>
  <si>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</si>
  <si>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</si>
  <si>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</si>
  <si>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</si>
  <si>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</si>
  <si>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</si>
  <si>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</si>
  <si>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</si>
  <si>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</si>
  <si>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</si>
  <si>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</si>
  <si>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</si>
  <si>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</si>
  <si>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</si>
  <si>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</si>
  <si>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</si>
  <si>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</si>
  <si>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</si>
  <si>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</si>
  <si>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</si>
  <si>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</si>
  <si>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</si>
  <si>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</si>
  <si>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</si>
  <si>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</si>
  <si>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</si>
  <si>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</si>
  <si>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</si>
  <si>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</si>
  <si>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</si>
  <si>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</si>
  <si>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</si>
  <si>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</si>
  <si>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</si>
  <si>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</si>
  <si>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</si>
  <si>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</si>
  <si>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</si>
  <si>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</si>
  <si>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</si>
  <si>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</si>
  <si>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</si>
  <si>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</si>
  <si>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</si>
  <si>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</si>
  <si>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</si>
  <si>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</si>
  <si>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</si>
  <si>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</si>
  <si>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</si>
  <si>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</si>
  <si>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</si>
  <si>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</si>
  <si>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</si>
  <si>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</si>
  <si>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</si>
  <si>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</si>
  <si>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</si>
  <si>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</si>
  <si>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</si>
  <si>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</si>
  <si>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</si>
  <si>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</si>
  <si>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</si>
  <si>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</si>
  <si>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</si>
  <si>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</si>
  <si>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</si>
  <si>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</si>
  <si>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</si>
  <si>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</si>
  <si>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</si>
  <si>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</si>
  <si>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</si>
  <si>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</si>
  <si>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</si>
  <si>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</si>
  <si>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</si>
  <si>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</si>
  <si>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</si>
  <si>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</si>
  <si>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</si>
  <si>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</si>
  <si>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</si>
  <si>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</si>
  <si>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</si>
  <si>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</si>
  <si>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</si>
  <si>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</si>
  <si>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</si>
  <si>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</si>
  <si>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</si>
  <si>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</si>
  <si>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</si>
  <si>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</si>
  <si>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</si>
  <si>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</si>
  <si>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</si>
  <si>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</si>
  <si>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富山県入善町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</si>
  <si>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</si>
  <si>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</si>
  <si>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</si>
  <si>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</si>
  <si>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</si>
  <si>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</si>
  <si>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</si>
  <si>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</si>
  <si>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</si>
  <si>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</si>
  <si>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</si>
  <si>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</si>
  <si>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</si>
  <si>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</si>
  <si>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</si>
  <si>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</si>
  <si>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</si>
  <si>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</si>
  <si>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</si>
  <si>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</si>
  <si>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</si>
  <si>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</si>
  <si>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</si>
  <si>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</si>
  <si>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</si>
  <si>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</si>
  <si>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</si>
  <si>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</si>
  <si>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</si>
  <si>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</si>
  <si>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</si>
  <si>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</si>
  <si>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</si>
  <si>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</si>
  <si>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</si>
  <si>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</si>
  <si>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</si>
  <si>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</si>
  <si>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</si>
  <si>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</si>
  <si>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</si>
  <si>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</si>
  <si>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</si>
  <si>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</si>
  <si>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</si>
  <si>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</si>
  <si>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</si>
  <si>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</si>
  <si>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</si>
  <si>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</si>
  <si>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</si>
  <si>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</si>
  <si>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</si>
  <si>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</si>
  <si>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</si>
  <si>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</si>
  <si>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</si>
  <si>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</si>
  <si>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</si>
  <si>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</si>
  <si>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</si>
  <si>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</si>
  <si>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</si>
  <si>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</si>
  <si>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</si>
  <si>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</si>
  <si>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</si>
  <si>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</si>
  <si>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</si>
  <si>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</si>
  <si>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</si>
  <si>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</si>
  <si>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</si>
  <si>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</si>
  <si>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</si>
  <si>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</si>
  <si>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</si>
  <si>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</si>
  <si>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</si>
  <si>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</si>
  <si>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</si>
  <si>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</si>
  <si>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</si>
  <si>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</si>
  <si>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</si>
  <si>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</si>
  <si>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</si>
  <si>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</si>
  <si>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</si>
  <si>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</si>
  <si>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</si>
  <si>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</si>
  <si>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</si>
  <si>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</si>
  <si>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</si>
  <si>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</si>
  <si>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</si>
  <si>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</si>
  <si>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</si>
  <si>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</si>
  <si>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</si>
  <si>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</si>
  <si>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</si>
  <si>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</si>
  <si>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</si>
  <si>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</si>
  <si>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</si>
  <si>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</si>
  <si>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</si>
  <si>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</si>
  <si>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</si>
  <si>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</si>
  <si>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</si>
  <si>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</si>
  <si>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</si>
  <si>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</si>
  <si>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</si>
  <si>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</si>
  <si>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</si>
  <si>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</si>
  <si>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</si>
  <si>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</si>
  <si>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</si>
  <si>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</si>
  <si>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</si>
  <si>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</si>
  <si>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</si>
  <si>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</si>
  <si>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</si>
  <si>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</si>
  <si>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</si>
  <si>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</si>
  <si>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</si>
  <si>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</si>
  <si>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</si>
  <si>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</si>
  <si>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</si>
  <si>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</si>
  <si>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</si>
  <si>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</si>
  <si>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</si>
  <si>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</si>
  <si>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</si>
  <si>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</si>
  <si>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</si>
  <si>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</si>
  <si>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</si>
  <si>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</si>
  <si>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</si>
  <si>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</si>
  <si>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</si>
  <si>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</si>
  <si>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</si>
  <si>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</si>
  <si>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</si>
  <si>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</si>
  <si>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</si>
  <si>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</si>
  <si>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</si>
  <si>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</si>
  <si>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</si>
  <si>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</si>
  <si>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</si>
  <si>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</si>
  <si>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</si>
  <si>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</si>
  <si>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</si>
  <si>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</si>
  <si>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</si>
  <si>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</si>
  <si>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</si>
  <si>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</si>
  <si>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</si>
  <si>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</si>
  <si>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</si>
  <si>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</si>
  <si>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</si>
  <si>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</si>
  <si>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</si>
  <si>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</si>
  <si>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</si>
  <si>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</si>
  <si>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</si>
  <si>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</si>
  <si>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</si>
  <si>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</si>
  <si>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0.08</t>
  </si>
  <si>
    <t>▲ 0.06</t>
  </si>
  <si>
    <t>▲ 0.62</t>
  </si>
  <si>
    <t>一般会計</t>
  </si>
  <si>
    <t>入善町国民健康保険特別会計</t>
  </si>
  <si>
    <t>下水道特別会計</t>
  </si>
  <si>
    <t>簡易水道特別会計</t>
  </si>
  <si>
    <t>入善町育英奨学資金特別会計</t>
  </si>
  <si>
    <t>入善町後期高齢者医療特別会計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</si>
  <si>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</si>
  <si>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</si>
  <si>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</si>
  <si>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</si>
  <si>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</si>
  <si>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</si>
  <si>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</si>
  <si>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</si>
  <si>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入善町文化振興財団</t>
  </si>
  <si>
    <t>入善町体育協会</t>
  </si>
  <si>
    <t>入善町農業公社</t>
  </si>
  <si>
    <t>入善里山観光開発株式会社</t>
  </si>
  <si>
    <t>新川広域圏事務組合</t>
  </si>
  <si>
    <t>新川地域介護保険・ケーブルテレビ事業組合</t>
    <rPh sb="0" eb="2">
      <t>ニイカワ</t>
    </rPh>
    <rPh sb="2" eb="4">
      <t>チイキ</t>
    </rPh>
    <rPh sb="16" eb="18">
      <t>ジギョウ</t>
    </rPh>
    <rPh sb="18" eb="20">
      <t>クミアイ</t>
    </rPh>
    <phoneticPr fontId="12"/>
  </si>
  <si>
    <t>　一般会計</t>
    <rPh sb="1" eb="3">
      <t>イッパン</t>
    </rPh>
    <rPh sb="3" eb="5">
      <t>カイケイ</t>
    </rPh>
    <phoneticPr fontId="2"/>
  </si>
  <si>
    <t>　介護保険事業特別会計</t>
    <rPh sb="1" eb="3">
      <t>カイゴ</t>
    </rPh>
    <rPh sb="3" eb="5">
      <t>ホケン</t>
    </rPh>
    <rPh sb="5" eb="7">
      <t>ジギョウ</t>
    </rPh>
    <rPh sb="7" eb="9">
      <t>トクベツ</t>
    </rPh>
    <rPh sb="9" eb="11">
      <t>カイケイ</t>
    </rPh>
    <phoneticPr fontId="2"/>
  </si>
  <si>
    <t>　CATV事業特別会計</t>
    <rPh sb="5" eb="7">
      <t>ジギョウ</t>
    </rPh>
    <rPh sb="7" eb="9">
      <t>トクベツ</t>
    </rPh>
    <rPh sb="9" eb="11">
      <t>カイケイ</t>
    </rPh>
    <phoneticPr fontId="2"/>
  </si>
  <si>
    <t>富山県後期高齢者医療連合</t>
    <rPh sb="0" eb="3">
      <t>トヤマケン</t>
    </rPh>
    <rPh sb="3" eb="5">
      <t>コウキ</t>
    </rPh>
    <rPh sb="5" eb="8">
      <t>コウレイシャ</t>
    </rPh>
    <rPh sb="8" eb="10">
      <t>イリョウ</t>
    </rPh>
    <rPh sb="10" eb="12">
      <t>レンゴウ</t>
    </rPh>
    <phoneticPr fontId="12"/>
  </si>
  <si>
    <t>　一般会計</t>
    <rPh sb="1" eb="5">
      <t>イッパンカイケイ</t>
    </rPh>
    <phoneticPr fontId="2"/>
  </si>
  <si>
    <t>　後期高齢者医療事業特別会計</t>
    <rPh sb="1" eb="3">
      <t>コウキ</t>
    </rPh>
    <rPh sb="3" eb="6">
      <t>コウレイシャ</t>
    </rPh>
    <rPh sb="6" eb="8">
      <t>イリョウ</t>
    </rPh>
    <rPh sb="8" eb="10">
      <t>ジギョウ</t>
    </rPh>
    <rPh sb="10" eb="12">
      <t>トクベツ</t>
    </rPh>
    <rPh sb="12" eb="14">
      <t>カイケイ</t>
    </rPh>
    <phoneticPr fontId="2"/>
  </si>
  <si>
    <t>富山県市町村会館管理組合</t>
    <rPh sb="0" eb="3">
      <t>トヤマケン</t>
    </rPh>
    <rPh sb="3" eb="6">
      <t>シチョウソン</t>
    </rPh>
    <rPh sb="6" eb="8">
      <t>カイカン</t>
    </rPh>
    <phoneticPr fontId="12"/>
  </si>
  <si>
    <t>富山県市町村総合事務組合</t>
    <rPh sb="0" eb="3">
      <t>トヤマケン</t>
    </rPh>
    <rPh sb="3" eb="6">
      <t>シチョウソン</t>
    </rPh>
    <rPh sb="6" eb="8">
      <t>ソウゴウ</t>
    </rPh>
    <rPh sb="8" eb="10">
      <t>ジム</t>
    </rPh>
    <phoneticPr fontId="12"/>
  </si>
  <si>
    <t>下山用水組合</t>
  </si>
  <si>
    <t>黒東合口用水組合</t>
  </si>
  <si>
    <t>新川地域消防組合</t>
    <rPh sb="0" eb="2">
      <t>ニイカワ</t>
    </rPh>
    <rPh sb="2" eb="4">
      <t>チイキ</t>
    </rPh>
    <rPh sb="4" eb="6">
      <t>ショウボウ</t>
    </rPh>
    <rPh sb="6" eb="8">
      <t>クミアイ</t>
    </rPh>
    <phoneticPr fontId="12"/>
  </si>
  <si>
    <t>-</t>
    <phoneticPr fontId="2"/>
  </si>
  <si>
    <t>公共施設等整備基金</t>
    <rPh sb="0" eb="5">
      <t>コウキョウシセツトウ</t>
    </rPh>
    <rPh sb="5" eb="7">
      <t>セイビ</t>
    </rPh>
    <rPh sb="7" eb="9">
      <t>キキン</t>
    </rPh>
    <phoneticPr fontId="5"/>
  </si>
  <si>
    <t>地域福祉基金</t>
    <rPh sb="0" eb="2">
      <t>チイキ</t>
    </rPh>
    <rPh sb="2" eb="4">
      <t>フクシ</t>
    </rPh>
    <rPh sb="4" eb="6">
      <t>キキン</t>
    </rPh>
    <phoneticPr fontId="5"/>
  </si>
  <si>
    <t>漁業振興基金</t>
    <rPh sb="0" eb="2">
      <t>ギョギョウ</t>
    </rPh>
    <rPh sb="2" eb="4">
      <t>シンコウ</t>
    </rPh>
    <rPh sb="4" eb="6">
      <t>キキン</t>
    </rPh>
    <phoneticPr fontId="5"/>
  </si>
  <si>
    <t>山本育英奨学金</t>
    <rPh sb="0" eb="2">
      <t>ヤマモト</t>
    </rPh>
    <rPh sb="2" eb="4">
      <t>イクエイ</t>
    </rPh>
    <rPh sb="4" eb="6">
      <t>ショウガク</t>
    </rPh>
    <rPh sb="6" eb="7">
      <t>キン</t>
    </rPh>
    <phoneticPr fontId="5"/>
  </si>
  <si>
    <t>異文化理解教育基金</t>
    <rPh sb="0" eb="3">
      <t>イブンカ</t>
    </rPh>
    <rPh sb="3" eb="5">
      <t>リカイ</t>
    </rPh>
    <rPh sb="5" eb="7">
      <t>キョウイク</t>
    </rPh>
    <rPh sb="7" eb="9">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</si>
  <si>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</si>
  <si>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</si>
  <si>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</si>
  <si>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将来負担比率については、類似団体内平均値を若干上回っている。
R4年度は役場新庁舎整備事業や保育所整備事業を進めており、新たな借り入れが発生したため、地方債現在高は増加したが、充当可能基金の積立により、充当可能財源は増加しており、将来負担比率はR1から年々減少している。
今後、大型事業に伴う基金の取り崩しによる充当可能財源の減少が見込まれていることから、財政が圧迫されることのないよう、計画的な公債費管理に努めたい。</t>
    <rPh sb="33" eb="35">
      <t>ネンド</t>
    </rPh>
    <rPh sb="139" eb="141">
      <t>オオガタ</t>
    </rPh>
    <rPh sb="141" eb="143">
      <t>ジギョウ</t>
    </rPh>
    <rPh sb="144" eb="145">
      <t>トモナ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</si>
  <si>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</si>
  <si>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</si>
  <si>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</si>
  <si>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</si>
  <si>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</si>
  <si>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</si>
  <si>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実質公債費比率については、役場新庁舎整備事業や保育所整備事業により、類似団体内平均値を上回っている。
今後、当該事業の償還が順次開始することから、実質公債費比率は増加すると見込まれる。
引き続き、財政を圧迫することのないよう、計画的な公債費管理に努めたい。</t>
    <rPh sb="54" eb="56">
      <t>トウガイ</t>
    </rPh>
    <rPh sb="56" eb="58">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</si>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</sst>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50DD-4385-BBEF-AB0F29FB1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69514</c:v>
                </c:pt>
                <c:pt idx="1">
                  <c:v>137910</c:v>
                </c:pt>
                <c:pt idx="2">
                  <c:v>90451</c:v>
                </c:pt>
                <c:pt idx="3">
                  <c:v>118539</c:v>
                </c:pt>
                <c:pt idx="4">
                  <c:v>108135</c:v>
                </c:pt>
              </c:numCache>
            </c:numRef>
          </c:val>
          <c:smooth val="0"/>
          <c:extLst>
            <c:ext xmlns:c16="http://schemas.microsoft.com/office/drawing/2014/chart" uri="{C3380CC4-5D6E-409C-BE32-E72D297353CC}">
              <c16:uniqueId val="{00000001-50DD-4385-BBEF-AB0F29FB11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5.61</c:v>
                </c:pt>
                <c:pt idx="1">
                  <c:v>5.8</c:v>
                </c:pt>
                <c:pt idx="2">
                  <c:v>7.02</c:v>
                </c:pt>
                <c:pt idx="3">
                  <c:v>6.14</c:v>
                </c:pt>
                <c:pt idx="4">
                  <c:v>5.8</c:v>
                </c:pt>
              </c:numCache>
            </c:numRef>
          </c:val>
          <c:extLst>
            <c:ext xmlns:c16="http://schemas.microsoft.com/office/drawing/2014/chart" uri="{C3380CC4-5D6E-409C-BE32-E72D297353CC}">
              <c16:uniqueId val="{00000000-05B9-4B4E-81C1-49B78AA5EF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23.45</c:v>
                </c:pt>
                <c:pt idx="1">
                  <c:v>24.15</c:v>
                </c:pt>
                <c:pt idx="2">
                  <c:v>22.85</c:v>
                </c:pt>
                <c:pt idx="3">
                  <c:v>22.54</c:v>
                </c:pt>
                <c:pt idx="4">
                  <c:v>23.61</c:v>
                </c:pt>
              </c:numCache>
            </c:numRef>
          </c:val>
          <c:extLst>
            <c:ext xmlns:c16="http://schemas.microsoft.com/office/drawing/2014/chart" uri="{C3380CC4-5D6E-409C-BE32-E72D297353CC}">
              <c16:uniqueId val="{00000001-05B9-4B4E-81C1-49B78AA5EF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0.04</c:v>
                </c:pt>
                <c:pt idx="2">
                  <c:v>1.54</c:v>
                </c:pt>
                <c:pt idx="3">
                  <c:v>-0.06</c:v>
                </c:pt>
                <c:pt idx="4">
                  <c:v>-0.62</c:v>
                </c:pt>
              </c:numCache>
            </c:numRef>
          </c:val>
          <c:smooth val="0"/>
          <c:extLst>
            <c:ext xmlns:c16="http://schemas.microsoft.com/office/drawing/2014/chart" uri="{C3380CC4-5D6E-409C-BE32-E72D297353CC}">
              <c16:uniqueId val="{00000002-05B9-4B4E-81C1-49B78AA5EF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40-42AE-A0E1-AE97E3F8A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40-42AE-A0E1-AE97E3F8A6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40-42AE-A0E1-AE97E3F8A6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40-42AE-A0E1-AE97E3F8A680}"/>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FA40-42AE-A0E1-AE97E3F8A680}"/>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5-FA40-42AE-A0E1-AE97E3F8A680}"/>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0.11</c:v>
                </c:pt>
                <c:pt idx="6">
                  <c:v>#N/A</c:v>
                </c:pt>
                <c:pt idx="7">
                  <c:v>0.06</c:v>
                </c:pt>
                <c:pt idx="8">
                  <c:v>#N/A</c:v>
                </c:pt>
                <c:pt idx="9">
                  <c:v>7.0000000000000007E-2</c:v>
                </c:pt>
              </c:numCache>
            </c:numRef>
          </c:val>
          <c:extLst>
            <c:ext xmlns:c16="http://schemas.microsoft.com/office/drawing/2014/chart" uri="{C3380CC4-5D6E-409C-BE32-E72D297353CC}">
              <c16:uniqueId val="{00000006-FA40-42AE-A0E1-AE97E3F8A680}"/>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0.91</c:v>
                </c:pt>
                <c:pt idx="2">
                  <c:v>#N/A</c:v>
                </c:pt>
                <c:pt idx="3">
                  <c:v>0.52</c:v>
                </c:pt>
                <c:pt idx="4">
                  <c:v>#N/A</c:v>
                </c:pt>
                <c:pt idx="5">
                  <c:v>0.13</c:v>
                </c:pt>
                <c:pt idx="6">
                  <c:v>#N/A</c:v>
                </c:pt>
                <c:pt idx="7">
                  <c:v>0.8</c:v>
                </c:pt>
                <c:pt idx="8">
                  <c:v>#N/A</c:v>
                </c:pt>
                <c:pt idx="9">
                  <c:v>0.19</c:v>
                </c:pt>
              </c:numCache>
            </c:numRef>
          </c:val>
          <c:extLst>
            <c:ext xmlns:c16="http://schemas.microsoft.com/office/drawing/2014/chart" uri="{C3380CC4-5D6E-409C-BE32-E72D297353CC}">
              <c16:uniqueId val="{00000007-FA40-42AE-A0E1-AE97E3F8A680}"/>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1.33</c:v>
                </c:pt>
                <c:pt idx="2">
                  <c:v>#N/A</c:v>
                </c:pt>
                <c:pt idx="3">
                  <c:v>0.86</c:v>
                </c:pt>
                <c:pt idx="4">
                  <c:v>#N/A</c:v>
                </c:pt>
                <c:pt idx="5">
                  <c:v>1.0900000000000001</c:v>
                </c:pt>
                <c:pt idx="6">
                  <c:v>#N/A</c:v>
                </c:pt>
                <c:pt idx="7">
                  <c:v>0.89</c:v>
                </c:pt>
                <c:pt idx="8">
                  <c:v>#N/A</c:v>
                </c:pt>
                <c:pt idx="9">
                  <c:v>0.65</c:v>
                </c:pt>
              </c:numCache>
            </c:numRef>
          </c:val>
          <c:extLst>
            <c:ext xmlns:c16="http://schemas.microsoft.com/office/drawing/2014/chart" uri="{C3380CC4-5D6E-409C-BE32-E72D297353CC}">
              <c16:uniqueId val="{00000008-FA40-42AE-A0E1-AE97E3F8A6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5.58</c:v>
                </c:pt>
                <c:pt idx="2">
                  <c:v>#N/A</c:v>
                </c:pt>
                <c:pt idx="3">
                  <c:v>5.77</c:v>
                </c:pt>
                <c:pt idx="4">
                  <c:v>#N/A</c:v>
                </c:pt>
                <c:pt idx="5">
                  <c:v>6.98</c:v>
                </c:pt>
                <c:pt idx="6">
                  <c:v>#N/A</c:v>
                </c:pt>
                <c:pt idx="7">
                  <c:v>6.1</c:v>
                </c:pt>
                <c:pt idx="8">
                  <c:v>#N/A</c:v>
                </c:pt>
                <c:pt idx="9">
                  <c:v>5.75</c:v>
                </c:pt>
              </c:numCache>
            </c:numRef>
          </c:val>
          <c:extLst>
            <c:ext xmlns:c16="http://schemas.microsoft.com/office/drawing/2014/chart" uri="{C3380CC4-5D6E-409C-BE32-E72D297353CC}">
              <c16:uniqueId val="{00000009-FA40-42AE-A0E1-AE97E3F8A6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1225</c:v>
                </c:pt>
                <c:pt idx="5">
                  <c:v>1147</c:v>
                </c:pt>
                <c:pt idx="8">
                  <c:v>1138</c:v>
                </c:pt>
                <c:pt idx="11">
                  <c:v>1110</c:v>
                </c:pt>
                <c:pt idx="14">
                  <c:v>1106</c:v>
                </c:pt>
              </c:numCache>
            </c:numRef>
          </c:val>
          <c:extLst>
            <c:ext xmlns:c16="http://schemas.microsoft.com/office/drawing/2014/chart" uri="{C3380CC4-5D6E-409C-BE32-E72D297353CC}">
              <c16:uniqueId val="{00000000-14CB-42FE-851E-8C71BAA7FD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CB-42FE-851E-8C71BAA7FD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31</c:v>
                </c:pt>
                <c:pt idx="9">
                  <c:v>18</c:v>
                </c:pt>
                <c:pt idx="12">
                  <c:v>18</c:v>
                </c:pt>
              </c:numCache>
            </c:numRef>
          </c:val>
          <c:extLst>
            <c:ext xmlns:c16="http://schemas.microsoft.com/office/drawing/2014/chart" uri="{C3380CC4-5D6E-409C-BE32-E72D297353CC}">
              <c16:uniqueId val="{00000002-14CB-42FE-851E-8C71BAA7FD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109</c:v>
                </c:pt>
                <c:pt idx="3">
                  <c:v>104</c:v>
                </c:pt>
                <c:pt idx="6">
                  <c:v>97</c:v>
                </c:pt>
                <c:pt idx="9">
                  <c:v>102</c:v>
                </c:pt>
                <c:pt idx="12">
                  <c:v>102</c:v>
                </c:pt>
              </c:numCache>
            </c:numRef>
          </c:val>
          <c:extLst>
            <c:ext xmlns:c16="http://schemas.microsoft.com/office/drawing/2014/chart" uri="{C3380CC4-5D6E-409C-BE32-E72D297353CC}">
              <c16:uniqueId val="{00000003-14CB-42FE-851E-8C71BAA7FD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471</c:v>
                </c:pt>
                <c:pt idx="3">
                  <c:v>450</c:v>
                </c:pt>
                <c:pt idx="6">
                  <c:v>447</c:v>
                </c:pt>
                <c:pt idx="9">
                  <c:v>442</c:v>
                </c:pt>
                <c:pt idx="12">
                  <c:v>451</c:v>
                </c:pt>
              </c:numCache>
            </c:numRef>
          </c:val>
          <c:extLst>
            <c:ext xmlns:c16="http://schemas.microsoft.com/office/drawing/2014/chart" uri="{C3380CC4-5D6E-409C-BE32-E72D297353CC}">
              <c16:uniqueId val="{00000004-14CB-42FE-851E-8C71BAA7FD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CB-42FE-851E-8C71BAA7FD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CB-42FE-851E-8C71BAA7FD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1410</c:v>
                </c:pt>
                <c:pt idx="3">
                  <c:v>1382</c:v>
                </c:pt>
                <c:pt idx="6">
                  <c:v>1387</c:v>
                </c:pt>
                <c:pt idx="9">
                  <c:v>1455</c:v>
                </c:pt>
                <c:pt idx="12">
                  <c:v>1506</c:v>
                </c:pt>
              </c:numCache>
            </c:numRef>
          </c:val>
          <c:extLst>
            <c:ext xmlns:c16="http://schemas.microsoft.com/office/drawing/2014/chart" uri="{C3380CC4-5D6E-409C-BE32-E72D297353CC}">
              <c16:uniqueId val="{00000007-14CB-42FE-851E-8C71BAA7FD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796</c:v>
                </c:pt>
                <c:pt idx="2">
                  <c:v>#N/A</c:v>
                </c:pt>
                <c:pt idx="3">
                  <c:v>#N/A</c:v>
                </c:pt>
                <c:pt idx="4">
                  <c:v>820</c:v>
                </c:pt>
                <c:pt idx="5">
                  <c:v>#N/A</c:v>
                </c:pt>
                <c:pt idx="6">
                  <c:v>#N/A</c:v>
                </c:pt>
                <c:pt idx="7">
                  <c:v>824</c:v>
                </c:pt>
                <c:pt idx="8">
                  <c:v>#N/A</c:v>
                </c:pt>
                <c:pt idx="9">
                  <c:v>#N/A</c:v>
                </c:pt>
                <c:pt idx="10">
                  <c:v>907</c:v>
                </c:pt>
                <c:pt idx="11">
                  <c:v>#N/A</c:v>
                </c:pt>
                <c:pt idx="12">
                  <c:v>#N/A</c:v>
                </c:pt>
                <c:pt idx="13">
                  <c:v>971</c:v>
                </c:pt>
                <c:pt idx="14">
                  <c:v>#N/A</c:v>
                </c:pt>
              </c:numCache>
            </c:numRef>
          </c:val>
          <c:smooth val="0"/>
          <c:extLst>
            <c:ext xmlns:c16="http://schemas.microsoft.com/office/drawing/2014/chart" uri="{C3380CC4-5D6E-409C-BE32-E72D297353CC}">
              <c16:uniqueId val="{00000008-14CB-42FE-851E-8C71BAA7FD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15017</c:v>
                </c:pt>
                <c:pt idx="5">
                  <c:v>14866</c:v>
                </c:pt>
                <c:pt idx="8">
                  <c:v>14955</c:v>
                </c:pt>
                <c:pt idx="11">
                  <c:v>15001</c:v>
                </c:pt>
                <c:pt idx="14">
                  <c:v>14838</c:v>
                </c:pt>
              </c:numCache>
            </c:numRef>
          </c:val>
          <c:extLst>
            <c:ext xmlns:c16="http://schemas.microsoft.com/office/drawing/2014/chart" uri="{C3380CC4-5D6E-409C-BE32-E72D297353CC}">
              <c16:uniqueId val="{00000000-2E22-46D8-8DB7-3BB6DBA3C3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712</c:v>
                </c:pt>
                <c:pt idx="5">
                  <c:v>600</c:v>
                </c:pt>
                <c:pt idx="8">
                  <c:v>519</c:v>
                </c:pt>
                <c:pt idx="11">
                  <c:v>418</c:v>
                </c:pt>
                <c:pt idx="14">
                  <c:v>335</c:v>
                </c:pt>
              </c:numCache>
            </c:numRef>
          </c:val>
          <c:extLst>
            <c:ext xmlns:c16="http://schemas.microsoft.com/office/drawing/2014/chart" uri="{C3380CC4-5D6E-409C-BE32-E72D297353CC}">
              <c16:uniqueId val="{00000001-2E22-46D8-8DB7-3BB6DBA3C3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6892</c:v>
                </c:pt>
                <c:pt idx="5">
                  <c:v>6344</c:v>
                </c:pt>
                <c:pt idx="8">
                  <c:v>6373</c:v>
                </c:pt>
                <c:pt idx="11">
                  <c:v>6979</c:v>
                </c:pt>
                <c:pt idx="14">
                  <c:v>7097</c:v>
                </c:pt>
              </c:numCache>
            </c:numRef>
          </c:val>
          <c:extLst>
            <c:ext xmlns:c16="http://schemas.microsoft.com/office/drawing/2014/chart" uri="{C3380CC4-5D6E-409C-BE32-E72D297353CC}">
              <c16:uniqueId val="{00000002-2E22-46D8-8DB7-3BB6DBA3C3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22-46D8-8DB7-3BB6DBA3C3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22-46D8-8DB7-3BB6DBA3C3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2-46D8-8DB7-3BB6DBA3C3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1268</c:v>
                </c:pt>
                <c:pt idx="3">
                  <c:v>1175</c:v>
                </c:pt>
                <c:pt idx="6">
                  <c:v>1139</c:v>
                </c:pt>
                <c:pt idx="9">
                  <c:v>1085</c:v>
                </c:pt>
                <c:pt idx="12">
                  <c:v>1046</c:v>
                </c:pt>
              </c:numCache>
            </c:numRef>
          </c:val>
          <c:extLst>
            <c:ext xmlns:c16="http://schemas.microsoft.com/office/drawing/2014/chart" uri="{C3380CC4-5D6E-409C-BE32-E72D297353CC}">
              <c16:uniqueId val="{00000006-2E22-46D8-8DB7-3BB6DBA3C3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770</c:v>
                </c:pt>
                <c:pt idx="3">
                  <c:v>668</c:v>
                </c:pt>
                <c:pt idx="6">
                  <c:v>573</c:v>
                </c:pt>
                <c:pt idx="9">
                  <c:v>573</c:v>
                </c:pt>
                <c:pt idx="12">
                  <c:v>672</c:v>
                </c:pt>
              </c:numCache>
            </c:numRef>
          </c:val>
          <c:extLst>
            <c:ext xmlns:c16="http://schemas.microsoft.com/office/drawing/2014/chart" uri="{C3380CC4-5D6E-409C-BE32-E72D297353CC}">
              <c16:uniqueId val="{00000007-2E22-46D8-8DB7-3BB6DBA3C3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9453</c:v>
                </c:pt>
                <c:pt idx="3">
                  <c:v>9154</c:v>
                </c:pt>
                <c:pt idx="6">
                  <c:v>8422</c:v>
                </c:pt>
                <c:pt idx="9">
                  <c:v>8025</c:v>
                </c:pt>
                <c:pt idx="12">
                  <c:v>7703</c:v>
                </c:pt>
              </c:numCache>
            </c:numRef>
          </c:val>
          <c:extLst>
            <c:ext xmlns:c16="http://schemas.microsoft.com/office/drawing/2014/chart" uri="{C3380CC4-5D6E-409C-BE32-E72D297353CC}">
              <c16:uniqueId val="{00000008-2E22-46D8-8DB7-3BB6DBA3C3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144</c:v>
                </c:pt>
                <c:pt idx="3">
                  <c:v>113</c:v>
                </c:pt>
                <c:pt idx="6">
                  <c:v>82</c:v>
                </c:pt>
                <c:pt idx="9">
                  <c:v>65</c:v>
                </c:pt>
                <c:pt idx="12">
                  <c:v>47</c:v>
                </c:pt>
              </c:numCache>
            </c:numRef>
          </c:val>
          <c:extLst>
            <c:ext xmlns:c16="http://schemas.microsoft.com/office/drawing/2014/chart" uri="{C3380CC4-5D6E-409C-BE32-E72D297353CC}">
              <c16:uniqueId val="{00000009-2E22-46D8-8DB7-3BB6DBA3C3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12933</c:v>
                </c:pt>
                <c:pt idx="3">
                  <c:v>13645</c:v>
                </c:pt>
                <c:pt idx="6">
                  <c:v>13429</c:v>
                </c:pt>
                <c:pt idx="9">
                  <c:v>13559</c:v>
                </c:pt>
                <c:pt idx="12">
                  <c:v>13463</c:v>
                </c:pt>
              </c:numCache>
            </c:numRef>
          </c:val>
          <c:extLst>
            <c:ext xmlns:c16="http://schemas.microsoft.com/office/drawing/2014/chart" uri="{C3380CC4-5D6E-409C-BE32-E72D297353CC}">
              <c16:uniqueId val="{0000000A-2E22-46D8-8DB7-3BB6DBA3C3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1946</c:v>
                </c:pt>
                <c:pt idx="2">
                  <c:v>#N/A</c:v>
                </c:pt>
                <c:pt idx="3">
                  <c:v>#N/A</c:v>
                </c:pt>
                <c:pt idx="4">
                  <c:v>2946</c:v>
                </c:pt>
                <c:pt idx="5">
                  <c:v>#N/A</c:v>
                </c:pt>
                <c:pt idx="6">
                  <c:v>#N/A</c:v>
                </c:pt>
                <c:pt idx="7">
                  <c:v>1798</c:v>
                </c:pt>
                <c:pt idx="8">
                  <c:v>#N/A</c:v>
                </c:pt>
                <c:pt idx="9">
                  <c:v>#N/A</c:v>
                </c:pt>
                <c:pt idx="10">
                  <c:v>908</c:v>
                </c:pt>
                <c:pt idx="11">
                  <c:v>#N/A</c:v>
                </c:pt>
                <c:pt idx="12">
                  <c:v>#N/A</c:v>
                </c:pt>
                <c:pt idx="13">
                  <c:v>660</c:v>
                </c:pt>
                <c:pt idx="14">
                  <c:v>#N/A</c:v>
                </c:pt>
              </c:numCache>
            </c:numRef>
          </c:val>
          <c:smooth val="0"/>
          <c:extLst>
            <c:ext xmlns:c16="http://schemas.microsoft.com/office/drawing/2014/chart" uri="{C3380CC4-5D6E-409C-BE32-E72D297353CC}">
              <c16:uniqueId val="{0000000B-2E22-46D8-8DB7-3BB6DBA3C3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1627</c:v>
                </c:pt>
                <c:pt idx="1">
                  <c:v>1668</c:v>
                </c:pt>
                <c:pt idx="2">
                  <c:v>1668</c:v>
                </c:pt>
              </c:numCache>
            </c:numRef>
          </c:val>
          <c:extLst>
            <c:ext xmlns:c16="http://schemas.microsoft.com/office/drawing/2014/chart" uri="{C3380CC4-5D6E-409C-BE32-E72D297353CC}">
              <c16:uniqueId val="{00000000-BF7D-461B-967E-A691ADAF80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2583</c:v>
                </c:pt>
                <c:pt idx="1">
                  <c:v>2783</c:v>
                </c:pt>
                <c:pt idx="2">
                  <c:v>2953</c:v>
                </c:pt>
              </c:numCache>
            </c:numRef>
          </c:val>
          <c:extLst>
            <c:ext xmlns:c16="http://schemas.microsoft.com/office/drawing/2014/chart" uri="{C3380CC4-5D6E-409C-BE32-E72D297353CC}">
              <c16:uniqueId val="{00000001-BF7D-461B-967E-A691ADAF80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1684</c:v>
                </c:pt>
                <c:pt idx="1">
                  <c:v>2049</c:v>
                </c:pt>
                <c:pt idx="2">
                  <c:v>1997</c:v>
                </c:pt>
              </c:numCache>
            </c:numRef>
          </c:val>
          <c:extLst>
            <c:ext xmlns:c16="http://schemas.microsoft.com/office/drawing/2014/chart" uri="{C3380CC4-5D6E-409C-BE32-E72D297353CC}">
              <c16:uniqueId val="{00000002-BF7D-461B-967E-A691ADAF80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{14D6F751-2A02-496B-8FEB-69B389EEC198}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08-44FB-8DAB-AB056DE36D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{2EBAA6FE-2553-482B-A518-6EDA48CBF964}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08-44FB-8DAB-AB056DE36D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{3ECA8050-6E1C-4DA5-BB17-3E69A7BA181C}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08-44FB-8DAB-AB056DE36D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{75DC2CD4-AC74-45F0-A447-B22A618ED943}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08-44FB-8DAB-AB056DE36D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{0CF7F2CA-24EE-4576-A26F-CF7740106585}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08-44FB-8DAB-AB056DE36D2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{9F906B3F-E9DF-46DE-B809-8E9338D3B3B4}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08-44FB-8DAB-AB056DE36D2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{1DA0F604-698A-4E3B-985A-B36ADDB543E9}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08-44FB-8DAB-AB056DE36D2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{BDE460D7-6B2E-4538-9AB2-CA422D19828D}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08-44FB-8DAB-AB056DE36D2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{AA31027B-BE7C-40C5-A230-F4F47399E0C8}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08-44FB-8DAB-AB056DE36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62.6</c:v>
                </c:pt>
                <c:pt idx="16">
                  <c:v>63.9</c:v>
                </c:pt>
                <c:pt idx="24">
                  <c:v>64.599999999999994</c:v>
                </c:pt>
                <c:pt idx="32">
                  <c:v>66.5</c:v>
                </c:pt>
              </c:numCache>
            </c:numRef>
          </c:xVal>
          <c:yVal>
            <c:numRef>
              <c:f>公会計指標分析・財政指標組合せ分析表!$BP$51:$DC$51</c:f>
              <c:numCache>
                <c:formatCode>#,##0.0;"▲ "#,##0.0</c:formatCode>
                <c:ptCount val="40"/>
                <c:pt idx="0">
                  <c:v>33.6</c:v>
                </c:pt>
                <c:pt idx="8">
                  <c:v>51.9</c:v>
                </c:pt>
                <c:pt idx="16">
                  <c:v>29.6</c:v>
                </c:pt>
                <c:pt idx="24">
                  <c:v>14.2</c:v>
                </c:pt>
                <c:pt idx="32">
                  <c:v>10.9</c:v>
                </c:pt>
              </c:numCache>
            </c:numRef>
          </c:yVal>
          <c:smooth val="0"/>
          <c:extLst>
            <c:ext xmlns:c16="http://schemas.microsoft.com/office/drawing/2014/chart" uri="{C3380CC4-5D6E-409C-BE32-E72D297353CC}">
              <c16:uniqueId val="{00000009-D008-44FB-8DAB-AB056DE36D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{D425B6D0-1A8F-4F06-88B1-FF2FE1CA38AA}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08-44FB-8DAB-AB056DE36D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{1562F262-24B8-4ABE-8DA7-3641C61DFAD1}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08-44FB-8DAB-AB056DE36D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{67E1C540-A90A-4FB9-9748-59B5C9CA24CE}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08-44FB-8DAB-AB056DE36D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{2141AC6A-6761-471D-98FA-5793D7827DB9}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08-44FB-8DAB-AB056DE36D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{DD4C06E9-D6DA-4201-B19D-9847732E4905}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08-44FB-8DAB-AB056DE36D2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{2CE0B894-EB86-4A53-9880-AF9675F2AEF2}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08-44FB-8DAB-AB056DE36D2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{B2FE8E49-1EE6-4315-831D-C81C18C859B7}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08-44FB-8DAB-AB056DE36D2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{8BFA525A-7B11-4952-A512-E02ADDFAEABD}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08-44FB-8DAB-AB056DE36D2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{9CA8D8F3-B162-4EC2-A94F-09901BB642F6}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08-44FB-8DAB-AB056DE36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D008-44FB-8DAB-AB056DE36D24}"/>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{AB5353BC-3EF0-4576-9C50-67814CC54CCC}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31F-4510-B44A-C2D4790ACA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{80E2C2C3-A838-47B2-A381-44B26D612B5D}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F-4510-B44A-C2D4790ACA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{2F1B2362-5B4D-41A8-99CD-1775C2FEE400}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F-4510-B44A-C2D4790ACA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{03C6CDFD-B350-4604-8516-C8F3CF298EA2}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F-4510-B44A-C2D4790ACA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{C3BA6002-C9C8-4545-A6AA-3F760EB33AA7}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F-4510-B44A-C2D4790ACA4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{45DB9E2D-994D-4753-98BC-4574A773D8BF}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31F-4510-B44A-C2D4790ACA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{9F06605B-8ED0-410E-A89D-BED2365F0F86}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31F-4510-B44A-C2D4790ACA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{6FAB445D-5AB9-440B-9379-55D6497FFF23}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31F-4510-B44A-C2D4790ACA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{44DC8D97-11A9-4F96-85DA-7E2348FE2A90}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31F-4510-B44A-C2D4790ACA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13.9</c:v>
                </c:pt>
                <c:pt idx="16">
                  <c:v>13.9</c:v>
                </c:pt>
                <c:pt idx="24">
                  <c:v>14</c:v>
                </c:pt>
                <c:pt idx="32">
                  <c:v>14.6</c:v>
                </c:pt>
              </c:numCache>
            </c:numRef>
          </c:xVal>
          <c:yVal>
            <c:numRef>
              <c:f>公会計指標分析・財政指標組合せ分析表!$BP$73:$DC$73</c:f>
              <c:numCache>
                <c:formatCode>#,##0.0;"▲ "#,##0.0</c:formatCode>
                <c:ptCount val="40"/>
                <c:pt idx="0">
                  <c:v>33.6</c:v>
                </c:pt>
                <c:pt idx="8">
                  <c:v>51.9</c:v>
                </c:pt>
                <c:pt idx="16">
                  <c:v>29.6</c:v>
                </c:pt>
                <c:pt idx="24">
                  <c:v>14.2</c:v>
                </c:pt>
                <c:pt idx="32">
                  <c:v>10.9</c:v>
                </c:pt>
              </c:numCache>
            </c:numRef>
          </c:yVal>
          <c:smooth val="0"/>
          <c:extLst>
            <c:ext xmlns:c16="http://schemas.microsoft.com/office/drawing/2014/chart" uri="{C3380CC4-5D6E-409C-BE32-E72D297353CC}">
              <c16:uniqueId val="{00000009-331F-4510-B44A-C2D4790ACA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0510662665497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{0053A2BC-1E2D-4D93-8361-3E6BBF87C0CF}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31F-4510-B44A-C2D4790ACA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{55D05848-D75C-465F-9897-0B271423C2BA}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F-4510-B44A-C2D4790ACA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{5638F734-284A-48B5-AB28-86CFA3792567}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F-4510-B44A-C2D4790ACA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{B6147324-CA4E-4FE3-B5A0-9CBEF03C3736}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F-4510-B44A-C2D4790ACA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{FBC9DB8C-CE48-43F7-83A9-F9CBE537447C}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F-4510-B44A-C2D4790ACA4D}"/>
                </c:ext>
              </c:extLst>
            </c:dLbl>
            <c:dLbl>
              <c:idx val="8"/>
              <c:layout>
                <c:manualLayout>
                  <c:x val="0"/>
                  <c:y val="-1.405106626654985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{2328F9D1-1D5C-418F-B9EF-D3C79F9E0C4F}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31F-4510-B44A-C2D4790ACA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{A746FA4A-A9A8-497B-AFE3-28383D7AE2CC}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31F-4510-B44A-C2D4790ACA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{0918903F-F757-41B0-98E3-15280D18C1F4}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31F-4510-B44A-C2D4790ACA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{0156F26B-289E-414D-BE5D-E854EF10922D}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31F-4510-B44A-C2D4790ACA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331F-4510-B44A-C2D4790ACA4D}"/>
            </c:ext>
          </c:extLst>
        </c:ser>
        <c:dLbls>
          <c:showLegendKey val="0"/>
          <c:showVal val="1"/>
          <c:showCatName val="0"/>
          <c:showSerName val="0"/>
          <c:showPercent val="0"/>
          <c:showBubbleSize val="0"/>
        </c:dLbls>
        <c:axId val="84219776"/>
        <c:axId val="84234240"/>
      </c:scatterChart>
      <c:valAx>
        <c:axId val="84219776"/>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等から、財政基盤が弱く、類似団体平均を大きく下回っているが、行財政改革大綱に基づく事業の見直し等による義務的経費の抑制などに努め、今後も引続き経常経費の圧縮や主要施策への財源の重点配分、さらには自主財源の確保に向けた企業立地の推進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xdr:cNvCxnSpPr/>
      </xdr:nvCxnSpPr>
      <xdr:spPr>
        <a:xfrm>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地方税で</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百万円の増はあるものの、地方交付税の</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百万円の減や総合計画事業の償還が順次開始していることから公債費で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百万円の増等により、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類似団体を下回っているものの、今後も大型事業の起債償還が続くため、行財政改革大綱などに基づいた事務事業の見直しにより経常経費の削減に努める。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63</xdr:row>
      <xdr:rowOff>37084</xdr:rowOff>
    </xdr:to>
    <xdr:cxnSp macro="">
      <xdr:nvCxnSpPr>
        <xdr:cNvPr id="132" name="直線コネクタ 131"/>
        <xdr:cNvCxnSpPr/>
      </xdr:nvCxnSpPr>
      <xdr:spPr>
        <a:xfrm>
          <a:off x="4114800" y="1061643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102362</xdr:rowOff>
    </xdr:to>
    <xdr:cxnSp macro="">
      <xdr:nvCxnSpPr>
        <xdr:cNvPr id="135" name="直線コネクタ 134"/>
        <xdr:cNvCxnSpPr/>
      </xdr:nvCxnSpPr>
      <xdr:spPr>
        <a:xfrm flipV="1">
          <a:off x="3225800" y="106164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133604</xdr:rowOff>
    </xdr:to>
    <xdr:cxnSp macro="">
      <xdr:nvCxnSpPr>
        <xdr:cNvPr id="138" name="直線コネクタ 137"/>
        <xdr:cNvCxnSpPr/>
      </xdr:nvCxnSpPr>
      <xdr:spPr>
        <a:xfrm flipV="1">
          <a:off x="2336800" y="1073226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133604</xdr:rowOff>
    </xdr:to>
    <xdr:cxnSp macro="">
      <xdr:nvCxnSpPr>
        <xdr:cNvPr id="141" name="直線コネクタ 140"/>
        <xdr:cNvCxnSpPr/>
      </xdr:nvCxnSpPr>
      <xdr:spPr>
        <a:xfrm>
          <a:off x="1447800" y="10819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51" name="楕円 150"/>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52" name="財政構造の弾力性該当値テキスト"/>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3" name="楕円 152"/>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4" name="テキスト ボックス 15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5" name="楕円 154"/>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6" name="テキスト ボックス 155"/>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8" name="テキスト ボックス 157"/>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とほぼ同額となった。物件費において、類似団体を大きく下回るものの人件費が上回っており、主に保育所運営や小中学校給食を直営で行っているためであ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行政サービスを低下させること無く、事務にかかる物件費などの抑制に今後も努める。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49343</xdr:rowOff>
    </xdr:from>
    <xdr:to>
      <xdr:col>23</xdr:col>
      <xdr:colOff>133350</xdr:colOff>
      <xdr:row>84</xdr:row>
      <xdr:rowOff>77609</xdr:rowOff>
    </xdr:to>
    <xdr:cxnSp macro="">
      <xdr:nvCxnSpPr>
        <xdr:cNvPr id="197" name="直線コネクタ 196"/>
        <xdr:cNvCxnSpPr/>
      </xdr:nvCxnSpPr>
      <xdr:spPr>
        <a:xfrm>
          <a:off x="4114800" y="14451143"/>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49343</xdr:rowOff>
    </xdr:from>
    <xdr:to>
      <xdr:col>19</xdr:col>
      <xdr:colOff>133350</xdr:colOff>
      <xdr:row>84</xdr:row>
      <xdr:rowOff>50721</xdr:rowOff>
    </xdr:to>
    <xdr:cxnSp macro="">
      <xdr:nvCxnSpPr>
        <xdr:cNvPr id="200" name="直線コネクタ 199"/>
        <xdr:cNvCxnSpPr/>
      </xdr:nvCxnSpPr>
      <xdr:spPr>
        <a:xfrm flipV="1">
          <a:off x="3225800" y="14451143"/>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162468</xdr:rowOff>
    </xdr:from>
    <xdr:to>
      <xdr:col>15</xdr:col>
      <xdr:colOff>82550</xdr:colOff>
      <xdr:row>84</xdr:row>
      <xdr:rowOff>50721</xdr:rowOff>
    </xdr:to>
    <xdr:cxnSp macro="">
      <xdr:nvCxnSpPr>
        <xdr:cNvPr id="203" name="直線コネクタ 202"/>
        <xdr:cNvCxnSpPr/>
      </xdr:nvCxnSpPr>
      <xdr:spPr>
        <a:xfrm>
          <a:off x="2336800" y="14221368"/>
          <a:ext cx="889000" cy="2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92353</xdr:rowOff>
    </xdr:from>
    <xdr:to>
      <xdr:col>11</xdr:col>
      <xdr:colOff>31750</xdr:colOff>
      <xdr:row>82</xdr:row>
      <xdr:rowOff>162468</xdr:rowOff>
    </xdr:to>
    <xdr:cxnSp macro="">
      <xdr:nvCxnSpPr>
        <xdr:cNvPr id="206" name="直線コネクタ 205"/>
        <xdr:cNvCxnSpPr/>
      </xdr:nvCxnSpPr>
      <xdr:spPr>
        <a:xfrm>
          <a:off x="1447800" y="14151253"/>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26809</xdr:rowOff>
    </xdr:from>
    <xdr:to>
      <xdr:col>23</xdr:col>
      <xdr:colOff>184150</xdr:colOff>
      <xdr:row>84</xdr:row>
      <xdr:rowOff>128409</xdr:rowOff>
    </xdr:to>
    <xdr:sp macro="" textlink="">
      <xdr:nvSpPr>
        <xdr:cNvPr id="216" name="楕円 215"/>
        <xdr:cNvSpPr/>
      </xdr:nvSpPr>
      <xdr:spPr>
        <a:xfrm>
          <a:off x="4902200" y="144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43336</xdr:rowOff>
    </xdr:from>
    <xdr:ext cx="762000" cy="259045"/>
    <xdr:sp macro="" textlink="">
      <xdr:nvSpPr>
        <xdr:cNvPr id="217" name="人件費・物件費等の状況該当値テキスト"/>
        <xdr:cNvSpPr txBox="1"/>
      </xdr:nvSpPr>
      <xdr:spPr>
        <a:xfrm>
          <a:off x="5041900" y="142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169993</xdr:rowOff>
    </xdr:from>
    <xdr:to>
      <xdr:col>19</xdr:col>
      <xdr:colOff>184150</xdr:colOff>
      <xdr:row>84</xdr:row>
      <xdr:rowOff>100143</xdr:rowOff>
    </xdr:to>
    <xdr:sp macro="" textlink="">
      <xdr:nvSpPr>
        <xdr:cNvPr id="218" name="楕円 217"/>
        <xdr:cNvSpPr/>
      </xdr:nvSpPr>
      <xdr:spPr>
        <a:xfrm>
          <a:off x="4064000" y="14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84920</xdr:rowOff>
    </xdr:from>
    <xdr:ext cx="736600" cy="259045"/>
    <xdr:sp macro="" textlink="">
      <xdr:nvSpPr>
        <xdr:cNvPr id="219" name="テキスト ボックス 218"/>
        <xdr:cNvSpPr txBox="1"/>
      </xdr:nvSpPr>
      <xdr:spPr>
        <a:xfrm>
          <a:off x="3733800" y="1448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171371</xdr:rowOff>
    </xdr:from>
    <xdr:to>
      <xdr:col>15</xdr:col>
      <xdr:colOff>133350</xdr:colOff>
      <xdr:row>84</xdr:row>
      <xdr:rowOff>101521</xdr:rowOff>
    </xdr:to>
    <xdr:sp macro="" textlink="">
      <xdr:nvSpPr>
        <xdr:cNvPr id="220" name="楕円 219"/>
        <xdr:cNvSpPr/>
      </xdr:nvSpPr>
      <xdr:spPr>
        <a:xfrm>
          <a:off x="3175000" y="14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86298</xdr:rowOff>
    </xdr:from>
    <xdr:ext cx="762000" cy="259045"/>
    <xdr:sp macro="" textlink="">
      <xdr:nvSpPr>
        <xdr:cNvPr id="221" name="テキスト ボックス 220"/>
        <xdr:cNvSpPr txBox="1"/>
      </xdr:nvSpPr>
      <xdr:spPr>
        <a:xfrm>
          <a:off x="2844800" y="144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111668</xdr:rowOff>
    </xdr:from>
    <xdr:to>
      <xdr:col>11</xdr:col>
      <xdr:colOff>82550</xdr:colOff>
      <xdr:row>83</xdr:row>
      <xdr:rowOff>41818</xdr:rowOff>
    </xdr:to>
    <xdr:sp macro="" textlink="">
      <xdr:nvSpPr>
        <xdr:cNvPr id="222" name="楕円 221"/>
        <xdr:cNvSpPr/>
      </xdr:nvSpPr>
      <xdr:spPr>
        <a:xfrm>
          <a:off x="2286000" y="141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51995</xdr:rowOff>
    </xdr:from>
    <xdr:ext cx="762000" cy="259045"/>
    <xdr:sp macro="" textlink="">
      <xdr:nvSpPr>
        <xdr:cNvPr id="223" name="テキスト ボックス 222"/>
        <xdr:cNvSpPr txBox="1"/>
      </xdr:nvSpPr>
      <xdr:spPr>
        <a:xfrm>
          <a:off x="1955800" y="1393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41553</xdr:rowOff>
    </xdr:from>
    <xdr:to>
      <xdr:col>7</xdr:col>
      <xdr:colOff>31750</xdr:colOff>
      <xdr:row>82</xdr:row>
      <xdr:rowOff>143153</xdr:rowOff>
    </xdr:to>
    <xdr:sp macro="" textlink="">
      <xdr:nvSpPr>
        <xdr:cNvPr id="224" name="楕円 223"/>
        <xdr:cNvSpPr/>
      </xdr:nvSpPr>
      <xdr:spPr>
        <a:xfrm>
          <a:off x="1397000" y="14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153330</xdr:rowOff>
    </xdr:from>
    <xdr:ext cx="762000" cy="259045"/>
    <xdr:sp macro="" textlink="">
      <xdr:nvSpPr>
        <xdr:cNvPr id="225" name="テキスト ボックス 224"/>
        <xdr:cNvSpPr txBox="1"/>
      </xdr:nvSpPr>
      <xdr:spPr>
        <a:xfrm>
          <a:off x="1066800" y="1386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国に準じた諸手当の見直しなどを行っており、今後も継続した見直しを行い、類似団体平均を維持するよう努める。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136172</xdr:rowOff>
    </xdr:to>
    <xdr:cxnSp macro="">
      <xdr:nvCxnSpPr>
        <xdr:cNvPr id="259" name="直線コネクタ 258"/>
        <xdr:cNvCxnSpPr/>
      </xdr:nvCxnSpPr>
      <xdr:spPr>
        <a:xfrm flipV="1">
          <a:off x="16179800" y="145245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136172</xdr:rowOff>
    </xdr:to>
    <xdr:cxnSp macro="">
      <xdr:nvCxnSpPr>
        <xdr:cNvPr id="262" name="直線コネクタ 261"/>
        <xdr:cNvCxnSpPr/>
      </xdr:nvCxnSpPr>
      <xdr:spPr>
        <a:xfrm>
          <a:off x="15290800" y="1443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28928</xdr:rowOff>
    </xdr:to>
    <xdr:cxnSp macro="">
      <xdr:nvCxnSpPr>
        <xdr:cNvPr id="265" name="直線コネクタ 264"/>
        <xdr:cNvCxnSpPr/>
      </xdr:nvCxnSpPr>
      <xdr:spPr>
        <a:xfrm>
          <a:off x="14401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85</xdr:row>
      <xdr:rowOff>71966</xdr:rowOff>
    </xdr:to>
    <xdr:cxnSp macro="">
      <xdr:nvCxnSpPr>
        <xdr:cNvPr id="268" name="直線コネクタ 267"/>
        <xdr:cNvCxnSpPr/>
      </xdr:nvCxnSpPr>
      <xdr:spPr>
        <a:xfrm flipV="1">
          <a:off x="13512800" y="14390511"/>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8" name="楕円 277"/>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9"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0" name="楕円 279"/>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1" name="テキスト ボックス 280"/>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2" name="楕円 281"/>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3" name="テキスト ボックス 282"/>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4" name="楕円 283"/>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5" name="テキスト ボックス 284"/>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6" name="楕円 285"/>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7" name="テキスト ボックス 286"/>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本町の全６保育所すべてが直営であることから類似団体と比較すると多くなっている。第五次入善町職員定員管理計画（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年度から）に基づき、行政サービス水準を堅持するためにも、一般事務職員数の増加、人件費の増加が見込まれるが、職種ごとに必要な職員数を把握し、適正な定員管理に努める。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11793</xdr:rowOff>
    </xdr:from>
    <xdr:to>
      <xdr:col>81</xdr:col>
      <xdr:colOff>44450</xdr:colOff>
      <xdr:row>64</xdr:row>
      <xdr:rowOff>44541</xdr:rowOff>
    </xdr:to>
    <xdr:cxnSp macro="">
      <xdr:nvCxnSpPr>
        <xdr:cNvPr id="324" name="直線コネクタ 323"/>
        <xdr:cNvCxnSpPr/>
      </xdr:nvCxnSpPr>
      <xdr:spPr>
        <a:xfrm>
          <a:off x="16179800" y="10984593"/>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147048</xdr:rowOff>
    </xdr:from>
    <xdr:to>
      <xdr:col>77</xdr:col>
      <xdr:colOff>44450</xdr:colOff>
      <xdr:row>64</xdr:row>
      <xdr:rowOff>11793</xdr:rowOff>
    </xdr:to>
    <xdr:cxnSp macro="">
      <xdr:nvCxnSpPr>
        <xdr:cNvPr id="327" name="直線コネクタ 326"/>
        <xdr:cNvCxnSpPr/>
      </xdr:nvCxnSpPr>
      <xdr:spPr>
        <a:xfrm>
          <a:off x="15290800" y="109483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95341</xdr:rowOff>
    </xdr:from>
    <xdr:to>
      <xdr:col>72</xdr:col>
      <xdr:colOff>203200</xdr:colOff>
      <xdr:row>63</xdr:row>
      <xdr:rowOff>147048</xdr:rowOff>
    </xdr:to>
    <xdr:cxnSp macro="">
      <xdr:nvCxnSpPr>
        <xdr:cNvPr id="330" name="直線コネクタ 329"/>
        <xdr:cNvCxnSpPr/>
      </xdr:nvCxnSpPr>
      <xdr:spPr>
        <a:xfrm>
          <a:off x="14401800" y="1089669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95341</xdr:rowOff>
    </xdr:from>
    <xdr:to>
      <xdr:col>68</xdr:col>
      <xdr:colOff>152400</xdr:colOff>
      <xdr:row>63</xdr:row>
      <xdr:rowOff>112576</xdr:rowOff>
    </xdr:to>
    <xdr:cxnSp macro="">
      <xdr:nvCxnSpPr>
        <xdr:cNvPr id="333" name="直線コネクタ 332"/>
        <xdr:cNvCxnSpPr/>
      </xdr:nvCxnSpPr>
      <xdr:spPr>
        <a:xfrm flipV="1">
          <a:off x="13512800" y="108966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165191</xdr:rowOff>
    </xdr:from>
    <xdr:to>
      <xdr:col>81</xdr:col>
      <xdr:colOff>95250</xdr:colOff>
      <xdr:row>64</xdr:row>
      <xdr:rowOff>95341</xdr:rowOff>
    </xdr:to>
    <xdr:sp macro="" textlink="">
      <xdr:nvSpPr>
        <xdr:cNvPr id="343" name="楕円 342"/>
        <xdr:cNvSpPr/>
      </xdr:nvSpPr>
      <xdr:spPr>
        <a:xfrm>
          <a:off x="169672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137268</xdr:rowOff>
    </xdr:from>
    <xdr:ext cx="762000" cy="259045"/>
    <xdr:sp macro="" textlink="">
      <xdr:nvSpPr>
        <xdr:cNvPr id="344" name="定員管理の状況該当値テキスト"/>
        <xdr:cNvSpPr txBox="1"/>
      </xdr:nvSpPr>
      <xdr:spPr>
        <a:xfrm>
          <a:off x="17106900" y="109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132443</xdr:rowOff>
    </xdr:from>
    <xdr:to>
      <xdr:col>77</xdr:col>
      <xdr:colOff>95250</xdr:colOff>
      <xdr:row>64</xdr:row>
      <xdr:rowOff>62593</xdr:rowOff>
    </xdr:to>
    <xdr:sp macro="" textlink="">
      <xdr:nvSpPr>
        <xdr:cNvPr id="345" name="楕円 344"/>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47370</xdr:rowOff>
    </xdr:from>
    <xdr:ext cx="736600" cy="259045"/>
    <xdr:sp macro="" textlink="">
      <xdr:nvSpPr>
        <xdr:cNvPr id="346" name="テキスト ボックス 345"/>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96248</xdr:rowOff>
    </xdr:from>
    <xdr:to>
      <xdr:col>73</xdr:col>
      <xdr:colOff>44450</xdr:colOff>
      <xdr:row>64</xdr:row>
      <xdr:rowOff>26398</xdr:rowOff>
    </xdr:to>
    <xdr:sp macro="" textlink="">
      <xdr:nvSpPr>
        <xdr:cNvPr id="347" name="楕円 346"/>
        <xdr:cNvSpPr/>
      </xdr:nvSpPr>
      <xdr:spPr>
        <a:xfrm>
          <a:off x="15240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11175</xdr:rowOff>
    </xdr:from>
    <xdr:ext cx="762000" cy="259045"/>
    <xdr:sp macro="" textlink="">
      <xdr:nvSpPr>
        <xdr:cNvPr id="348" name="テキスト ボックス 347"/>
        <xdr:cNvSpPr txBox="1"/>
      </xdr:nvSpPr>
      <xdr:spPr>
        <a:xfrm>
          <a:off x="14909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44541</xdr:rowOff>
    </xdr:from>
    <xdr:to>
      <xdr:col>68</xdr:col>
      <xdr:colOff>203200</xdr:colOff>
      <xdr:row>63</xdr:row>
      <xdr:rowOff>146141</xdr:rowOff>
    </xdr:to>
    <xdr:sp macro="" textlink="">
      <xdr:nvSpPr>
        <xdr:cNvPr id="349" name="楕円 348"/>
        <xdr:cNvSpPr/>
      </xdr:nvSpPr>
      <xdr:spPr>
        <a:xfrm>
          <a:off x="14351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130918</xdr:rowOff>
    </xdr:from>
    <xdr:ext cx="762000" cy="259045"/>
    <xdr:sp macro="" textlink="">
      <xdr:nvSpPr>
        <xdr:cNvPr id="350" name="テキスト ボックス 349"/>
        <xdr:cNvSpPr txBox="1"/>
      </xdr:nvSpPr>
      <xdr:spPr>
        <a:xfrm>
          <a:off x="14020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macro="" textlink="">
      <xdr:nvSpPr>
        <xdr:cNvPr id="351" name="楕円 350"/>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macro="" textlink="">
      <xdr:nvSpPr>
        <xdr:cNvPr id="352" name="テキスト ボックス 351"/>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施設の耐震化や老朽化対策として総合計画に位置付け、計画的に実施してきた大型事業の進捗により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見通しとしては、総合計画に基づく大型事業の償還開始が集中する令和５年度において償還額がピークになると見込まれる。今後は、新庁舎建設及び海洋深層水取水施設復旧事業を予定しており、後年度を見据えた計画的な借入れと堅実な財政計画を立てながら数値の増加を抑え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41910</xdr:rowOff>
    </xdr:to>
    <xdr:cxnSp macro="">
      <xdr:nvCxnSpPr>
        <xdr:cNvPr id="385" name="直線コネクタ 384"/>
        <xdr:cNvCxnSpPr/>
      </xdr:nvCxnSpPr>
      <xdr:spPr>
        <a:xfrm>
          <a:off x="16179800" y="77089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44</xdr:row>
      <xdr:rowOff>165100</xdr:rowOff>
    </xdr:to>
    <xdr:cxnSp macro="">
      <xdr:nvCxnSpPr>
        <xdr:cNvPr id="388" name="直線コネクタ 387"/>
        <xdr:cNvCxnSpPr/>
      </xdr:nvCxnSpPr>
      <xdr:spPr>
        <a:xfrm>
          <a:off x="15290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157056</xdr:rowOff>
    </xdr:from>
    <xdr:to>
      <xdr:col>72</xdr:col>
      <xdr:colOff>203200</xdr:colOff>
      <xdr:row>44</xdr:row>
      <xdr:rowOff>157056</xdr:rowOff>
    </xdr:to>
    <xdr:cxnSp macro="">
      <xdr:nvCxnSpPr>
        <xdr:cNvPr id="391" name="直線コネクタ 390"/>
        <xdr:cNvCxnSpPr/>
      </xdr:nvCxnSpPr>
      <xdr:spPr>
        <a:xfrm>
          <a:off x="14401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157056</xdr:rowOff>
    </xdr:to>
    <xdr:cxnSp macro="">
      <xdr:nvCxnSpPr>
        <xdr:cNvPr id="394" name="直線コネクタ 393"/>
        <xdr:cNvCxnSpPr/>
      </xdr:nvCxnSpPr>
      <xdr:spPr>
        <a:xfrm>
          <a:off x="13512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404" name="楕円 403"/>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405" name="公債費負担の状況該当値テキスト"/>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6" name="楕円 405"/>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407" name="テキスト ボックス 406"/>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8" name="楕円 407"/>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9" name="テキスト ボックス 408"/>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10" name="楕円 40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11" name="テキスト ボックス 41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2" name="楕円 411"/>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3" name="テキスト ボックス 412"/>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ものの、企業債残高が減少したことから公営企業等繰入見込が減、充当可能基金が増となったこと等から、比率は減少した。しかし、新庁舎整備及び海洋深層水取水施設復旧も予定していることから、地方債現在高の増加が見込まれるため、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58039</xdr:rowOff>
    </xdr:from>
    <xdr:to>
      <xdr:col>81</xdr:col>
      <xdr:colOff>44450</xdr:colOff>
      <xdr:row>14</xdr:row>
      <xdr:rowOff>84582</xdr:rowOff>
    </xdr:to>
    <xdr:cxnSp macro="">
      <xdr:nvCxnSpPr>
        <xdr:cNvPr id="447" name="直線コネクタ 446"/>
        <xdr:cNvCxnSpPr/>
      </xdr:nvCxnSpPr>
      <xdr:spPr>
        <a:xfrm flipV="1">
          <a:off x="16179800" y="245833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84582</xdr:rowOff>
    </xdr:from>
    <xdr:to>
      <xdr:col>77</xdr:col>
      <xdr:colOff>44450</xdr:colOff>
      <xdr:row>15</xdr:row>
      <xdr:rowOff>36999</xdr:rowOff>
    </xdr:to>
    <xdr:cxnSp macro="">
      <xdr:nvCxnSpPr>
        <xdr:cNvPr id="450" name="直線コネクタ 449"/>
        <xdr:cNvCxnSpPr/>
      </xdr:nvCxnSpPr>
      <xdr:spPr>
        <a:xfrm flipV="1">
          <a:off x="15290800" y="2484882"/>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36999</xdr:rowOff>
    </xdr:from>
    <xdr:to>
      <xdr:col>72</xdr:col>
      <xdr:colOff>203200</xdr:colOff>
      <xdr:row>16</xdr:row>
      <xdr:rowOff>44916</xdr:rowOff>
    </xdr:to>
    <xdr:cxnSp macro="">
      <xdr:nvCxnSpPr>
        <xdr:cNvPr id="453" name="直線コネクタ 452"/>
        <xdr:cNvCxnSpPr/>
      </xdr:nvCxnSpPr>
      <xdr:spPr>
        <a:xfrm flipV="1">
          <a:off x="14401800" y="2608749"/>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69173</xdr:rowOff>
    </xdr:from>
    <xdr:to>
      <xdr:col>68</xdr:col>
      <xdr:colOff>152400</xdr:colOff>
      <xdr:row>16</xdr:row>
      <xdr:rowOff>44916</xdr:rowOff>
    </xdr:to>
    <xdr:cxnSp macro="">
      <xdr:nvCxnSpPr>
        <xdr:cNvPr id="456" name="直線コネクタ 455"/>
        <xdr:cNvCxnSpPr/>
      </xdr:nvCxnSpPr>
      <xdr:spPr>
        <a:xfrm>
          <a:off x="13512800" y="264092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xdr:rowOff>
    </xdr:from>
    <xdr:to>
      <xdr:col>81</xdr:col>
      <xdr:colOff>95250</xdr:colOff>
      <xdr:row>14</xdr:row>
      <xdr:rowOff>108839</xdr:rowOff>
    </xdr:to>
    <xdr:sp macro="" textlink="">
      <xdr:nvSpPr>
        <xdr:cNvPr id="466" name="楕円 465"/>
        <xdr:cNvSpPr/>
      </xdr:nvSpPr>
      <xdr:spPr>
        <a:xfrm>
          <a:off x="169672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150766</xdr:rowOff>
    </xdr:from>
    <xdr:ext cx="762000" cy="259045"/>
    <xdr:sp macro="" textlink="">
      <xdr:nvSpPr>
        <xdr:cNvPr id="467" name="将来負担の状況該当値テキスト"/>
        <xdr:cNvSpPr txBox="1"/>
      </xdr:nvSpPr>
      <xdr:spPr>
        <a:xfrm>
          <a:off x="17106900" y="23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33782</xdr:rowOff>
    </xdr:from>
    <xdr:to>
      <xdr:col>77</xdr:col>
      <xdr:colOff>95250</xdr:colOff>
      <xdr:row>14</xdr:row>
      <xdr:rowOff>135382</xdr:rowOff>
    </xdr:to>
    <xdr:sp macro="" textlink="">
      <xdr:nvSpPr>
        <xdr:cNvPr id="468" name="楕円 467"/>
        <xdr:cNvSpPr/>
      </xdr:nvSpPr>
      <xdr:spPr>
        <a:xfrm>
          <a:off x="16129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120159</xdr:rowOff>
    </xdr:from>
    <xdr:ext cx="736600" cy="259045"/>
    <xdr:sp macro="" textlink="">
      <xdr:nvSpPr>
        <xdr:cNvPr id="469" name="テキスト ボックス 468"/>
        <xdr:cNvSpPr txBox="1"/>
      </xdr:nvSpPr>
      <xdr:spPr>
        <a:xfrm>
          <a:off x="15798800" y="252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157649</xdr:rowOff>
    </xdr:from>
    <xdr:to>
      <xdr:col>73</xdr:col>
      <xdr:colOff>44450</xdr:colOff>
      <xdr:row>15</xdr:row>
      <xdr:rowOff>87799</xdr:rowOff>
    </xdr:to>
    <xdr:sp macro="" textlink="">
      <xdr:nvSpPr>
        <xdr:cNvPr id="470" name="楕円 469"/>
        <xdr:cNvSpPr/>
      </xdr:nvSpPr>
      <xdr:spPr>
        <a:xfrm>
          <a:off x="15240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72576</xdr:rowOff>
    </xdr:from>
    <xdr:ext cx="762000" cy="259045"/>
    <xdr:sp macro="" textlink="">
      <xdr:nvSpPr>
        <xdr:cNvPr id="471" name="テキスト ボックス 470"/>
        <xdr:cNvSpPr txBox="1"/>
      </xdr:nvSpPr>
      <xdr:spPr>
        <a:xfrm>
          <a:off x="14909800" y="26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165566</xdr:rowOff>
    </xdr:from>
    <xdr:to>
      <xdr:col>68</xdr:col>
      <xdr:colOff>203200</xdr:colOff>
      <xdr:row>16</xdr:row>
      <xdr:rowOff>95716</xdr:rowOff>
    </xdr:to>
    <xdr:sp macro="" textlink="">
      <xdr:nvSpPr>
        <xdr:cNvPr id="472" name="楕円 471"/>
        <xdr:cNvSpPr/>
      </xdr:nvSpPr>
      <xdr:spPr>
        <a:xfrm>
          <a:off x="14351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80493</xdr:rowOff>
    </xdr:from>
    <xdr:ext cx="762000" cy="259045"/>
    <xdr:sp macro="" textlink="">
      <xdr:nvSpPr>
        <xdr:cNvPr id="473" name="テキスト ボックス 472"/>
        <xdr:cNvSpPr txBox="1"/>
      </xdr:nvSpPr>
      <xdr:spPr>
        <a:xfrm>
          <a:off x="14020800" y="28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74" name="楕円 473"/>
        <xdr:cNvSpPr/>
      </xdr:nvSpPr>
      <xdr:spPr>
        <a:xfrm>
          <a:off x="13462000" y="25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104750</xdr:rowOff>
    </xdr:from>
    <xdr:ext cx="762000" cy="259045"/>
    <xdr:sp macro="" textlink="">
      <xdr:nvSpPr>
        <xdr:cNvPr id="475" name="テキスト ボックス 474"/>
        <xdr:cNvSpPr txBox="1"/>
      </xdr:nvSpPr>
      <xdr:spPr>
        <a:xfrm>
          <a:off x="13131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今後も計画に基づく適正な定員管理により、類似団体平均水準を下回るよう努める。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157480</xdr:rowOff>
    </xdr:to>
    <xdr:cxnSp macro="">
      <xdr:nvCxnSpPr>
        <xdr:cNvPr id="66" name="直線コネクタ 65"/>
        <xdr:cNvCxnSpPr/>
      </xdr:nvCxnSpPr>
      <xdr:spPr>
        <a:xfrm>
          <a:off x="3987800" y="6253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165100</xdr:rowOff>
    </xdr:to>
    <xdr:cxnSp macro="">
      <xdr:nvCxnSpPr>
        <xdr:cNvPr id="69" name="直線コネクタ 68"/>
        <xdr:cNvCxnSpPr/>
      </xdr:nvCxnSpPr>
      <xdr:spPr>
        <a:xfrm flipV="1">
          <a:off x="3098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165100</xdr:rowOff>
    </xdr:to>
    <xdr:cxnSp macro="">
      <xdr:nvCxnSpPr>
        <xdr:cNvPr id="72" name="直線コネクタ 71"/>
        <xdr:cNvCxnSpPr/>
      </xdr:nvCxnSpPr>
      <xdr:spPr>
        <a:xfrm>
          <a:off x="2209800" y="611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115570</xdr:rowOff>
    </xdr:to>
    <xdr:cxnSp macro="">
      <xdr:nvCxnSpPr>
        <xdr:cNvPr id="75" name="直線コネクタ 74"/>
        <xdr:cNvCxnSpPr/>
      </xdr:nvCxnSpPr>
      <xdr:spPr>
        <a:xfrm>
          <a:off x="1320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6350</xdr:rowOff>
    </xdr:to>
    <xdr:cxnSp macro="">
      <xdr:nvCxnSpPr>
        <xdr:cNvPr id="127" name="直線コネクタ 126"/>
        <xdr:cNvCxnSpPr/>
      </xdr:nvCxnSpPr>
      <xdr:spPr>
        <a:xfrm>
          <a:off x="15671800" y="2514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127000</xdr:rowOff>
    </xdr:to>
    <xdr:cxnSp macro="">
      <xdr:nvCxnSpPr>
        <xdr:cNvPr id="130" name="直線コネクタ 129"/>
        <xdr:cNvCxnSpPr/>
      </xdr:nvCxnSpPr>
      <xdr:spPr>
        <a:xfrm flipV="1">
          <a:off x="14782800" y="251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165100</xdr:rowOff>
    </xdr:to>
    <xdr:cxnSp macro="">
      <xdr:nvCxnSpPr>
        <xdr:cNvPr id="133" name="直線コネクタ 132"/>
        <xdr:cNvCxnSpPr/>
      </xdr:nvCxnSpPr>
      <xdr:spPr>
        <a:xfrm flipV="1">
          <a:off x="13893800" y="2527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16</xdr:row>
      <xdr:rowOff>165100</xdr:rowOff>
    </xdr:to>
    <xdr:cxnSp macro="">
      <xdr:nvCxnSpPr>
        <xdr:cNvPr id="136" name="直線コネクタ 135"/>
        <xdr:cNvCxnSpPr/>
      </xdr:nvCxnSpPr>
      <xdr:spPr>
        <a:xfrm>
          <a:off x="13004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6" name="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8" name="楕円 147"/>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9" name="テキスト ボックス 148"/>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るのは、保育所運営を直営で実施しているためであり、今後は、社会的要因による扶助費の伸び、あるいは高齢化に伴う義務的経費は減る要素が無く、義務的経費の増加による経常収支の悪化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8" name="直線コネクタ 187"/>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91" name="直線コネクタ 190"/>
        <xdr:cNvCxnSpPr/>
      </xdr:nvCxnSpPr>
      <xdr:spPr>
        <a:xfrm flipV="1">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57</xdr:row>
      <xdr:rowOff>50800</xdr:rowOff>
    </xdr:to>
    <xdr:cxnSp macro="">
      <xdr:nvCxnSpPr>
        <xdr:cNvPr id="194" name="直線コネクタ 193"/>
        <xdr:cNvCxnSpPr/>
      </xdr:nvCxnSpPr>
      <xdr:spPr>
        <a:xfrm flipV="1">
          <a:off x="2209800" y="93472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50800</xdr:rowOff>
    </xdr:to>
    <xdr:cxnSp macro="">
      <xdr:nvCxnSpPr>
        <xdr:cNvPr id="197" name="直線コネクタ 196"/>
        <xdr:cNvCxnSpPr/>
      </xdr:nvCxnSpPr>
      <xdr:spPr>
        <a:xfrm>
          <a:off x="1320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4" name="テキスト ボックス 213"/>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6" name="テキスト ボックス 215"/>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後期高齢者医療会計及び新川地域介護保険組合への繰出金が増加したことから類似団体平均を上回った。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　療養給付や保険給付の増により、やむを得ない負担が増加することが予想されるため、会計独立の原則に従って、公営企業に対する繰出金について繰出基準内の執行を徹底していく。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39915</xdr:rowOff>
    </xdr:to>
    <xdr:cxnSp macro="">
      <xdr:nvCxnSpPr>
        <xdr:cNvPr id="251" name="直線コネクタ 250"/>
        <xdr:cNvCxnSpPr/>
      </xdr:nvCxnSpPr>
      <xdr:spPr>
        <a:xfrm>
          <a:off x="15671800" y="9875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4" name="直線コネクタ 253"/>
        <xdr:cNvCxnSpPr/>
      </xdr:nvCxnSpPr>
      <xdr:spPr>
        <a:xfrm flipV="1">
          <a:off x="14782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39915</xdr:rowOff>
    </xdr:to>
    <xdr:cxnSp macro="">
      <xdr:nvCxnSpPr>
        <xdr:cNvPr id="257" name="直線コネクタ 256"/>
        <xdr:cNvCxnSpPr/>
      </xdr:nvCxnSpPr>
      <xdr:spPr>
        <a:xfrm flipV="1">
          <a:off x="13893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39915</xdr:rowOff>
    </xdr:to>
    <xdr:cxnSp macro="">
      <xdr:nvCxnSpPr>
        <xdr:cNvPr id="260" name="直線コネクタ 259"/>
        <xdr:cNvCxnSpPr/>
      </xdr:nvCxnSpPr>
      <xdr:spPr>
        <a:xfrm>
          <a:off x="13004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1"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49276</xdr:rowOff>
    </xdr:to>
    <xdr:cxnSp macro="">
      <xdr:nvCxnSpPr>
        <xdr:cNvPr id="309" name="直線コネクタ 308"/>
        <xdr:cNvCxnSpPr/>
      </xdr:nvCxnSpPr>
      <xdr:spPr>
        <a:xfrm>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12" name="直線コネクタ 311"/>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53848</xdr:rowOff>
    </xdr:to>
    <xdr:cxnSp macro="">
      <xdr:nvCxnSpPr>
        <xdr:cNvPr id="315" name="直線コネクタ 314"/>
        <xdr:cNvCxnSpPr/>
      </xdr:nvCxnSpPr>
      <xdr:spPr>
        <a:xfrm flipV="1">
          <a:off x="13893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18" name="直線コネクタ 317"/>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総合計画に基づく大型事業の償還が順次始まっていることから、類似団体平均を大きく上回っている。計画的な起債発行と自主財源の確保による起債に頼らない財政運営に努める。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76708</xdr:rowOff>
    </xdr:from>
    <xdr:to>
      <xdr:col>24</xdr:col>
      <xdr:colOff>25400</xdr:colOff>
      <xdr:row>81</xdr:row>
      <xdr:rowOff>14987</xdr:rowOff>
    </xdr:to>
    <xdr:cxnSp macro="">
      <xdr:nvCxnSpPr>
        <xdr:cNvPr id="368" name="直線コネクタ 367"/>
        <xdr:cNvCxnSpPr/>
      </xdr:nvCxnSpPr>
      <xdr:spPr>
        <a:xfrm>
          <a:off x="3987800" y="137927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76708</xdr:rowOff>
    </xdr:to>
    <xdr:cxnSp macro="">
      <xdr:nvCxnSpPr>
        <xdr:cNvPr id="371" name="直線コネクタ 370"/>
        <xdr:cNvCxnSpPr/>
      </xdr:nvCxnSpPr>
      <xdr:spPr>
        <a:xfrm>
          <a:off x="3098800" y="13783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67563</xdr:rowOff>
    </xdr:from>
    <xdr:to>
      <xdr:col>15</xdr:col>
      <xdr:colOff>98425</xdr:colOff>
      <xdr:row>80</xdr:row>
      <xdr:rowOff>131572</xdr:rowOff>
    </xdr:to>
    <xdr:cxnSp macro="">
      <xdr:nvCxnSpPr>
        <xdr:cNvPr id="374" name="直線コネクタ 373"/>
        <xdr:cNvCxnSpPr/>
      </xdr:nvCxnSpPr>
      <xdr:spPr>
        <a:xfrm flipV="1">
          <a:off x="2209800" y="137835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113285</xdr:rowOff>
    </xdr:from>
    <xdr:to>
      <xdr:col>11</xdr:col>
      <xdr:colOff>9525</xdr:colOff>
      <xdr:row>80</xdr:row>
      <xdr:rowOff>131572</xdr:rowOff>
    </xdr:to>
    <xdr:cxnSp macro="">
      <xdr:nvCxnSpPr>
        <xdr:cNvPr id="377" name="直線コネクタ 376"/>
        <xdr:cNvCxnSpPr/>
      </xdr:nvCxnSpPr>
      <xdr:spPr>
        <a:xfrm>
          <a:off x="1320800" y="13829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135637</xdr:rowOff>
    </xdr:from>
    <xdr:to>
      <xdr:col>24</xdr:col>
      <xdr:colOff>76200</xdr:colOff>
      <xdr:row>81</xdr:row>
      <xdr:rowOff>65787</xdr:rowOff>
    </xdr:to>
    <xdr:sp macro="" textlink="">
      <xdr:nvSpPr>
        <xdr:cNvPr id="387" name="楕円 386"/>
        <xdr:cNvSpPr/>
      </xdr:nvSpPr>
      <xdr:spPr>
        <a:xfrm>
          <a:off x="47752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107714</xdr:rowOff>
    </xdr:from>
    <xdr:ext cx="762000" cy="259045"/>
    <xdr:sp macro="" textlink="">
      <xdr:nvSpPr>
        <xdr:cNvPr id="388" name="公債費該当値テキスト"/>
        <xdr:cNvSpPr txBox="1"/>
      </xdr:nvSpPr>
      <xdr:spPr>
        <a:xfrm>
          <a:off x="49149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25908</xdr:rowOff>
    </xdr:from>
    <xdr:to>
      <xdr:col>20</xdr:col>
      <xdr:colOff>38100</xdr:colOff>
      <xdr:row>80</xdr:row>
      <xdr:rowOff>127508</xdr:rowOff>
    </xdr:to>
    <xdr:sp macro="" textlink="">
      <xdr:nvSpPr>
        <xdr:cNvPr id="389" name="楕円 388"/>
        <xdr:cNvSpPr/>
      </xdr:nvSpPr>
      <xdr:spPr>
        <a:xfrm>
          <a:off x="3937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112285</xdr:rowOff>
    </xdr:from>
    <xdr:ext cx="736600" cy="259045"/>
    <xdr:sp macro="" textlink="">
      <xdr:nvSpPr>
        <xdr:cNvPr id="390" name="テキスト ボックス 389"/>
        <xdr:cNvSpPr txBox="1"/>
      </xdr:nvSpPr>
      <xdr:spPr>
        <a:xfrm>
          <a:off x="3606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xdr:rowOff>
    </xdr:from>
    <xdr:to>
      <xdr:col>15</xdr:col>
      <xdr:colOff>149225</xdr:colOff>
      <xdr:row>80</xdr:row>
      <xdr:rowOff>118363</xdr:rowOff>
    </xdr:to>
    <xdr:sp macro="" textlink="">
      <xdr:nvSpPr>
        <xdr:cNvPr id="391" name="楕円 390"/>
        <xdr:cNvSpPr/>
      </xdr:nvSpPr>
      <xdr:spPr>
        <a:xfrm>
          <a:off x="3048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103140</xdr:rowOff>
    </xdr:from>
    <xdr:ext cx="762000" cy="259045"/>
    <xdr:sp macro="" textlink="">
      <xdr:nvSpPr>
        <xdr:cNvPr id="392" name="テキスト ボックス 391"/>
        <xdr:cNvSpPr txBox="1"/>
      </xdr:nvSpPr>
      <xdr:spPr>
        <a:xfrm>
          <a:off x="2717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80772</xdr:rowOff>
    </xdr:from>
    <xdr:to>
      <xdr:col>11</xdr:col>
      <xdr:colOff>60325</xdr:colOff>
      <xdr:row>81</xdr:row>
      <xdr:rowOff>10922</xdr:rowOff>
    </xdr:to>
    <xdr:sp macro="" textlink="">
      <xdr:nvSpPr>
        <xdr:cNvPr id="393" name="楕円 392"/>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167149</xdr:rowOff>
    </xdr:from>
    <xdr:ext cx="762000" cy="259045"/>
    <xdr:sp macro="" textlink="">
      <xdr:nvSpPr>
        <xdr:cNvPr id="394" name="テキスト ボックス 393"/>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395" name="楕円 394"/>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396" name="テキスト ボックス 395"/>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類似団体の中では、下位の方となっているが、施設の老朽化が進んでおり、維持修繕費の増加が懸念される。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今後は公共施設等総合管理計画に基づき、現況把握と将来見通しを立てながら効率的かつ効果的な施設管理に努める。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75</xdr:row>
      <xdr:rowOff>24130</xdr:rowOff>
    </xdr:to>
    <xdr:cxnSp macro="">
      <xdr:nvCxnSpPr>
        <xdr:cNvPr id="427" name="直線コネクタ 426"/>
        <xdr:cNvCxnSpPr/>
      </xdr:nvCxnSpPr>
      <xdr:spPr>
        <a:xfrm>
          <a:off x="15671800" y="127274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74</xdr:row>
      <xdr:rowOff>154432</xdr:rowOff>
    </xdr:to>
    <xdr:cxnSp macro="">
      <xdr:nvCxnSpPr>
        <xdr:cNvPr id="430" name="直線コネクタ 429"/>
        <xdr:cNvCxnSpPr/>
      </xdr:nvCxnSpPr>
      <xdr:spPr>
        <a:xfrm flipV="1">
          <a:off x="14782800" y="127274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143002</xdr:rowOff>
    </xdr:to>
    <xdr:cxnSp macro="">
      <xdr:nvCxnSpPr>
        <xdr:cNvPr id="433" name="直線コネクタ 432"/>
        <xdr:cNvCxnSpPr/>
      </xdr:nvCxnSpPr>
      <xdr:spPr>
        <a:xfrm flipV="1">
          <a:off x="13893800" y="12841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143002</xdr:rowOff>
    </xdr:to>
    <xdr:cxnSp macro="">
      <xdr:nvCxnSpPr>
        <xdr:cNvPr id="436" name="直線コネクタ 435"/>
        <xdr:cNvCxnSpPr/>
      </xdr:nvCxnSpPr>
      <xdr:spPr>
        <a:xfrm>
          <a:off x="13004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6" name="楕円 445"/>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53357</xdr:rowOff>
    </xdr:from>
    <xdr:ext cx="762000" cy="259045"/>
    <xdr:sp macro="" textlink="">
      <xdr:nvSpPr>
        <xdr:cNvPr id="447" name="公債費以外該当値テキスト"/>
        <xdr:cNvSpPr txBox="1"/>
      </xdr:nvSpPr>
      <xdr:spPr>
        <a:xfrm>
          <a:off x="16598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160782</xdr:rowOff>
    </xdr:from>
    <xdr:to>
      <xdr:col>78</xdr:col>
      <xdr:colOff>120650</xdr:colOff>
      <xdr:row>74</xdr:row>
      <xdr:rowOff>90932</xdr:rowOff>
    </xdr:to>
    <xdr:sp macro="" textlink="">
      <xdr:nvSpPr>
        <xdr:cNvPr id="448" name="楕円 447"/>
        <xdr:cNvSpPr/>
      </xdr:nvSpPr>
      <xdr:spPr>
        <a:xfrm>
          <a:off x="15621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101109</xdr:rowOff>
    </xdr:from>
    <xdr:ext cx="736600" cy="259045"/>
    <xdr:sp macro="" textlink="">
      <xdr:nvSpPr>
        <xdr:cNvPr id="449" name="テキスト ボックス 448"/>
        <xdr:cNvSpPr txBox="1"/>
      </xdr:nvSpPr>
      <xdr:spPr>
        <a:xfrm>
          <a:off x="15290800" y="124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0" name="楕円 449"/>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1" name="テキスト ボックス 450"/>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2" name="楕円 451"/>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3" name="テキスト ボックス 452"/>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4" name="楕円 453"/>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5" name="テキスト ボックス 454"/>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169367</xdr:rowOff>
    </xdr:from>
    <xdr:to>
      <xdr:col>29</xdr:col>
      <xdr:colOff>127000</xdr:colOff>
      <xdr:row>16</xdr:row>
      <xdr:rowOff>56858</xdr:rowOff>
    </xdr:to>
    <xdr:cxnSp macro="">
      <xdr:nvCxnSpPr>
        <xdr:cNvPr id="50" name="直線コネクタ 49"/>
        <xdr:cNvCxnSpPr/>
      </xdr:nvCxnSpPr>
      <xdr:spPr bwMode="auto">
        <a:xfrm flipV="1">
          <a:off x="5003800" y="2788742"/>
          <a:ext cx="647700" cy="5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56858</xdr:rowOff>
    </xdr:from>
    <xdr:to>
      <xdr:col>26</xdr:col>
      <xdr:colOff>50800</xdr:colOff>
      <xdr:row>16</xdr:row>
      <xdr:rowOff>102807</xdr:rowOff>
    </xdr:to>
    <xdr:cxnSp macro="">
      <xdr:nvCxnSpPr>
        <xdr:cNvPr id="53" name="直線コネクタ 52"/>
        <xdr:cNvCxnSpPr/>
      </xdr:nvCxnSpPr>
      <xdr:spPr bwMode="auto">
        <a:xfrm flipV="1">
          <a:off x="4305300" y="2847683"/>
          <a:ext cx="6985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102807</xdr:rowOff>
    </xdr:from>
    <xdr:to>
      <xdr:col>22</xdr:col>
      <xdr:colOff>114300</xdr:colOff>
      <xdr:row>17</xdr:row>
      <xdr:rowOff>79489</xdr:rowOff>
    </xdr:to>
    <xdr:cxnSp macro="">
      <xdr:nvCxnSpPr>
        <xdr:cNvPr id="56" name="直線コネクタ 55"/>
        <xdr:cNvCxnSpPr/>
      </xdr:nvCxnSpPr>
      <xdr:spPr bwMode="auto">
        <a:xfrm flipV="1">
          <a:off x="3606800" y="2893632"/>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79489</xdr:rowOff>
    </xdr:from>
    <xdr:to>
      <xdr:col>18</xdr:col>
      <xdr:colOff>177800</xdr:colOff>
      <xdr:row>17</xdr:row>
      <xdr:rowOff>103283</xdr:rowOff>
    </xdr:to>
    <xdr:cxnSp macro="">
      <xdr:nvCxnSpPr>
        <xdr:cNvPr id="59" name="直線コネクタ 58"/>
        <xdr:cNvCxnSpPr/>
      </xdr:nvCxnSpPr>
      <xdr:spPr bwMode="auto">
        <a:xfrm flipV="1">
          <a:off x="2908300" y="3041764"/>
          <a:ext cx="698500" cy="2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118567</xdr:rowOff>
    </xdr:from>
    <xdr:to>
      <xdr:col>29</xdr:col>
      <xdr:colOff>177800</xdr:colOff>
      <xdr:row>16</xdr:row>
      <xdr:rowOff>48717</xdr:rowOff>
    </xdr:to>
    <xdr:sp macro="" textlink="">
      <xdr:nvSpPr>
        <xdr:cNvPr id="69" name="楕円 68"/>
        <xdr:cNvSpPr/>
      </xdr:nvSpPr>
      <xdr:spPr bwMode="auto">
        <a:xfrm>
          <a:off x="5600700" y="273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135094</xdr:rowOff>
    </xdr:from>
    <xdr:ext cx="762000" cy="259045"/>
    <xdr:sp macro="" textlink="">
      <xdr:nvSpPr>
        <xdr:cNvPr id="70" name="人口1人当たり決算額の推移該当値テキスト130"/>
        <xdr:cNvSpPr txBox="1"/>
      </xdr:nvSpPr>
      <xdr:spPr>
        <a:xfrm>
          <a:off x="5740400" y="258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6058</xdr:rowOff>
    </xdr:from>
    <xdr:to>
      <xdr:col>26</xdr:col>
      <xdr:colOff>101600</xdr:colOff>
      <xdr:row>16</xdr:row>
      <xdr:rowOff>107658</xdr:rowOff>
    </xdr:to>
    <xdr:sp macro="" textlink="">
      <xdr:nvSpPr>
        <xdr:cNvPr id="71" name="楕円 70"/>
        <xdr:cNvSpPr/>
      </xdr:nvSpPr>
      <xdr:spPr bwMode="auto">
        <a:xfrm>
          <a:off x="4953000" y="279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117835</xdr:rowOff>
    </xdr:from>
    <xdr:ext cx="736600" cy="259045"/>
    <xdr:sp macro="" textlink="">
      <xdr:nvSpPr>
        <xdr:cNvPr id="72" name="テキスト ボックス 71"/>
        <xdr:cNvSpPr txBox="1"/>
      </xdr:nvSpPr>
      <xdr:spPr>
        <a:xfrm>
          <a:off x="4622800" y="256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52007</xdr:rowOff>
    </xdr:from>
    <xdr:to>
      <xdr:col>22</xdr:col>
      <xdr:colOff>165100</xdr:colOff>
      <xdr:row>16</xdr:row>
      <xdr:rowOff>153607</xdr:rowOff>
    </xdr:to>
    <xdr:sp macro="" textlink="">
      <xdr:nvSpPr>
        <xdr:cNvPr id="73" name="楕円 72"/>
        <xdr:cNvSpPr/>
      </xdr:nvSpPr>
      <xdr:spPr bwMode="auto">
        <a:xfrm>
          <a:off x="4254500" y="28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163784</xdr:rowOff>
    </xdr:from>
    <xdr:ext cx="762000" cy="259045"/>
    <xdr:sp macro="" textlink="">
      <xdr:nvSpPr>
        <xdr:cNvPr id="74" name="テキスト ボックス 73"/>
        <xdr:cNvSpPr txBox="1"/>
      </xdr:nvSpPr>
      <xdr:spPr>
        <a:xfrm>
          <a:off x="3924300" y="26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28689</xdr:rowOff>
    </xdr:from>
    <xdr:to>
      <xdr:col>19</xdr:col>
      <xdr:colOff>38100</xdr:colOff>
      <xdr:row>17</xdr:row>
      <xdr:rowOff>130289</xdr:rowOff>
    </xdr:to>
    <xdr:sp macro="" textlink="">
      <xdr:nvSpPr>
        <xdr:cNvPr id="75" name="楕円 74"/>
        <xdr:cNvSpPr/>
      </xdr:nvSpPr>
      <xdr:spPr bwMode="auto">
        <a:xfrm>
          <a:off x="3556000" y="299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140466</xdr:rowOff>
    </xdr:from>
    <xdr:ext cx="762000" cy="259045"/>
    <xdr:sp macro="" textlink="">
      <xdr:nvSpPr>
        <xdr:cNvPr id="76" name="テキスト ボックス 75"/>
        <xdr:cNvSpPr txBox="1"/>
      </xdr:nvSpPr>
      <xdr:spPr>
        <a:xfrm>
          <a:off x="3225800" y="27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52483</xdr:rowOff>
    </xdr:from>
    <xdr:to>
      <xdr:col>15</xdr:col>
      <xdr:colOff>101600</xdr:colOff>
      <xdr:row>17</xdr:row>
      <xdr:rowOff>154083</xdr:rowOff>
    </xdr:to>
    <xdr:sp macro="" textlink="">
      <xdr:nvSpPr>
        <xdr:cNvPr id="77" name="楕円 76"/>
        <xdr:cNvSpPr/>
      </xdr:nvSpPr>
      <xdr:spPr bwMode="auto">
        <a:xfrm>
          <a:off x="2857500" y="301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164260</xdr:rowOff>
    </xdr:from>
    <xdr:ext cx="762000" cy="259045"/>
    <xdr:sp macro="" textlink="">
      <xdr:nvSpPr>
        <xdr:cNvPr id="78" name="テキスト ボックス 77"/>
        <xdr:cNvSpPr txBox="1"/>
      </xdr:nvSpPr>
      <xdr:spPr>
        <a:xfrm>
          <a:off x="2527300" y="278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33693</xdr:rowOff>
    </xdr:from>
    <xdr:to>
      <xdr:col>29</xdr:col>
      <xdr:colOff>127000</xdr:colOff>
      <xdr:row>33</xdr:row>
      <xdr:rowOff>168453</xdr:rowOff>
    </xdr:to>
    <xdr:cxnSp macro="">
      <xdr:nvCxnSpPr>
        <xdr:cNvPr id="112" name="直線コネクタ 111"/>
        <xdr:cNvCxnSpPr/>
      </xdr:nvCxnSpPr>
      <xdr:spPr bwMode="auto">
        <a:xfrm flipV="1">
          <a:off x="5003800" y="5958243"/>
          <a:ext cx="647700" cy="13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168453</xdr:rowOff>
    </xdr:from>
    <xdr:to>
      <xdr:col>26</xdr:col>
      <xdr:colOff>50800</xdr:colOff>
      <xdr:row>33</xdr:row>
      <xdr:rowOff>329311</xdr:rowOff>
    </xdr:to>
    <xdr:cxnSp macro="">
      <xdr:nvCxnSpPr>
        <xdr:cNvPr id="115" name="直線コネクタ 114"/>
        <xdr:cNvCxnSpPr/>
      </xdr:nvCxnSpPr>
      <xdr:spPr bwMode="auto">
        <a:xfrm flipV="1">
          <a:off x="4305300" y="6093003"/>
          <a:ext cx="698500" cy="16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329311</xdr:rowOff>
    </xdr:from>
    <xdr:to>
      <xdr:col>22</xdr:col>
      <xdr:colOff>114300</xdr:colOff>
      <xdr:row>34</xdr:row>
      <xdr:rowOff>12090</xdr:rowOff>
    </xdr:to>
    <xdr:cxnSp macro="">
      <xdr:nvCxnSpPr>
        <xdr:cNvPr id="118" name="直線コネクタ 117"/>
        <xdr:cNvCxnSpPr/>
      </xdr:nvCxnSpPr>
      <xdr:spPr bwMode="auto">
        <a:xfrm flipV="1">
          <a:off x="3606800" y="6253861"/>
          <a:ext cx="698500" cy="25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12090</xdr:rowOff>
    </xdr:from>
    <xdr:to>
      <xdr:col>18</xdr:col>
      <xdr:colOff>177800</xdr:colOff>
      <xdr:row>34</xdr:row>
      <xdr:rowOff>69393</xdr:rowOff>
    </xdr:to>
    <xdr:cxnSp macro="">
      <xdr:nvCxnSpPr>
        <xdr:cNvPr id="121" name="直線コネクタ 120"/>
        <xdr:cNvCxnSpPr/>
      </xdr:nvCxnSpPr>
      <xdr:spPr bwMode="auto">
        <a:xfrm flipV="1">
          <a:off x="2908300" y="6279540"/>
          <a:ext cx="698500" cy="5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154343</xdr:rowOff>
    </xdr:from>
    <xdr:to>
      <xdr:col>29</xdr:col>
      <xdr:colOff>177800</xdr:colOff>
      <xdr:row>33</xdr:row>
      <xdr:rowOff>84493</xdr:rowOff>
    </xdr:to>
    <xdr:sp macro="" textlink="">
      <xdr:nvSpPr>
        <xdr:cNvPr id="131" name="楕円 130"/>
        <xdr:cNvSpPr/>
      </xdr:nvSpPr>
      <xdr:spPr bwMode="auto">
        <a:xfrm>
          <a:off x="5600700" y="5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101020</xdr:rowOff>
    </xdr:from>
    <xdr:ext cx="762000" cy="259045"/>
    <xdr:sp macro="" textlink="">
      <xdr:nvSpPr>
        <xdr:cNvPr id="132" name="人口1人当たり決算額の推移該当値テキスト445"/>
        <xdr:cNvSpPr txBox="1"/>
      </xdr:nvSpPr>
      <xdr:spPr>
        <a:xfrm>
          <a:off x="5740400" y="58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117653</xdr:rowOff>
    </xdr:from>
    <xdr:to>
      <xdr:col>26</xdr:col>
      <xdr:colOff>101600</xdr:colOff>
      <xdr:row>33</xdr:row>
      <xdr:rowOff>219253</xdr:rowOff>
    </xdr:to>
    <xdr:sp macro="" textlink="">
      <xdr:nvSpPr>
        <xdr:cNvPr id="133" name="楕円 132"/>
        <xdr:cNvSpPr/>
      </xdr:nvSpPr>
      <xdr:spPr bwMode="auto">
        <a:xfrm>
          <a:off x="4953000" y="604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57980</xdr:rowOff>
    </xdr:from>
    <xdr:ext cx="736600" cy="259045"/>
    <xdr:sp macro="" textlink="">
      <xdr:nvSpPr>
        <xdr:cNvPr id="134" name="テキスト ボックス 133"/>
        <xdr:cNvSpPr txBox="1"/>
      </xdr:nvSpPr>
      <xdr:spPr>
        <a:xfrm>
          <a:off x="4622800" y="581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278511</xdr:rowOff>
    </xdr:from>
    <xdr:to>
      <xdr:col>22</xdr:col>
      <xdr:colOff>165100</xdr:colOff>
      <xdr:row>34</xdr:row>
      <xdr:rowOff>37211</xdr:rowOff>
    </xdr:to>
    <xdr:sp macro="" textlink="">
      <xdr:nvSpPr>
        <xdr:cNvPr id="135" name="楕円 134"/>
        <xdr:cNvSpPr/>
      </xdr:nvSpPr>
      <xdr:spPr bwMode="auto">
        <a:xfrm>
          <a:off x="4254500" y="6203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47388</xdr:rowOff>
    </xdr:from>
    <xdr:ext cx="762000" cy="259045"/>
    <xdr:sp macro="" textlink="">
      <xdr:nvSpPr>
        <xdr:cNvPr id="136" name="テキスト ボックス 135"/>
        <xdr:cNvSpPr txBox="1"/>
      </xdr:nvSpPr>
      <xdr:spPr>
        <a:xfrm>
          <a:off x="3924300" y="597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304190</xdr:rowOff>
    </xdr:from>
    <xdr:to>
      <xdr:col>19</xdr:col>
      <xdr:colOff>38100</xdr:colOff>
      <xdr:row>34</xdr:row>
      <xdr:rowOff>62890</xdr:rowOff>
    </xdr:to>
    <xdr:sp macro="" textlink="">
      <xdr:nvSpPr>
        <xdr:cNvPr id="137" name="楕円 136"/>
        <xdr:cNvSpPr/>
      </xdr:nvSpPr>
      <xdr:spPr bwMode="auto">
        <a:xfrm>
          <a:off x="3556000" y="622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73067</xdr:rowOff>
    </xdr:from>
    <xdr:ext cx="762000" cy="259045"/>
    <xdr:sp macro="" textlink="">
      <xdr:nvSpPr>
        <xdr:cNvPr id="138" name="テキスト ボックス 137"/>
        <xdr:cNvSpPr txBox="1"/>
      </xdr:nvSpPr>
      <xdr:spPr>
        <a:xfrm>
          <a:off x="3225800" y="59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18593</xdr:rowOff>
    </xdr:from>
    <xdr:to>
      <xdr:col>15</xdr:col>
      <xdr:colOff>101600</xdr:colOff>
      <xdr:row>34</xdr:row>
      <xdr:rowOff>120193</xdr:rowOff>
    </xdr:to>
    <xdr:sp macro="" textlink="">
      <xdr:nvSpPr>
        <xdr:cNvPr id="139" name="楕円 138"/>
        <xdr:cNvSpPr/>
      </xdr:nvSpPr>
      <xdr:spPr bwMode="auto">
        <a:xfrm>
          <a:off x="2857500" y="628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130370</xdr:rowOff>
    </xdr:from>
    <xdr:ext cx="762000" cy="259045"/>
    <xdr:sp macro="" textlink="">
      <xdr:nvSpPr>
        <xdr:cNvPr id="140" name="テキスト ボックス 139"/>
        <xdr:cNvSpPr txBox="1"/>
      </xdr:nvSpPr>
      <xdr:spPr>
        <a:xfrm>
          <a:off x="2527300" y="60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164895</xdr:rowOff>
    </xdr:from>
    <xdr:to>
      <xdr:col>24</xdr:col>
      <xdr:colOff>63500</xdr:colOff>
      <xdr:row>35</xdr:row>
      <xdr:rowOff>28061</xdr:rowOff>
    </xdr:to>
    <xdr:cxnSp macro="">
      <xdr:nvCxnSpPr>
        <xdr:cNvPr id="63" name="直線コネクタ 62"/>
        <xdr:cNvCxnSpPr/>
      </xdr:nvCxnSpPr>
      <xdr:spPr>
        <a:xfrm flipV="1">
          <a:off x="3797300" y="5994195"/>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28061</xdr:rowOff>
    </xdr:from>
    <xdr:to>
      <xdr:col>19</xdr:col>
      <xdr:colOff>177800</xdr:colOff>
      <xdr:row>35</xdr:row>
      <xdr:rowOff>55853</xdr:rowOff>
    </xdr:to>
    <xdr:cxnSp macro="">
      <xdr:nvCxnSpPr>
        <xdr:cNvPr id="66" name="直線コネクタ 65"/>
        <xdr:cNvCxnSpPr/>
      </xdr:nvCxnSpPr>
      <xdr:spPr>
        <a:xfrm flipV="1">
          <a:off x="2908300" y="6028811"/>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55853</xdr:rowOff>
    </xdr:from>
    <xdr:to>
      <xdr:col>15</xdr:col>
      <xdr:colOff>50800</xdr:colOff>
      <xdr:row>36</xdr:row>
      <xdr:rowOff>111860</xdr:rowOff>
    </xdr:to>
    <xdr:cxnSp macro="">
      <xdr:nvCxnSpPr>
        <xdr:cNvPr id="69" name="直線コネクタ 68"/>
        <xdr:cNvCxnSpPr/>
      </xdr:nvCxnSpPr>
      <xdr:spPr>
        <a:xfrm flipV="1">
          <a:off x="2019300" y="605660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111860</xdr:rowOff>
    </xdr:from>
    <xdr:to>
      <xdr:col>10</xdr:col>
      <xdr:colOff>114300</xdr:colOff>
      <xdr:row>36</xdr:row>
      <xdr:rowOff>121036</xdr:rowOff>
    </xdr:to>
    <xdr:cxnSp macro="">
      <xdr:nvCxnSpPr>
        <xdr:cNvPr id="72" name="直線コネクタ 71"/>
        <xdr:cNvCxnSpPr/>
      </xdr:nvCxnSpPr>
      <xdr:spPr>
        <a:xfrm flipV="1">
          <a:off x="1130300" y="628406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114095</xdr:rowOff>
    </xdr:from>
    <xdr:to>
      <xdr:col>24</xdr:col>
      <xdr:colOff>114300</xdr:colOff>
      <xdr:row>35</xdr:row>
      <xdr:rowOff>44245</xdr:rowOff>
    </xdr:to>
    <xdr:sp macro="" textlink="">
      <xdr:nvSpPr>
        <xdr:cNvPr id="82" name="楕円 81"/>
        <xdr:cNvSpPr/>
      </xdr:nvSpPr>
      <xdr:spPr>
        <a:xfrm>
          <a:off x="4584700" y="59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136972</xdr:rowOff>
    </xdr:from>
    <xdr:ext cx="534377" cy="259045"/>
    <xdr:sp macro="" textlink="">
      <xdr:nvSpPr>
        <xdr:cNvPr id="83" name="人件費該当値テキスト"/>
        <xdr:cNvSpPr txBox="1"/>
      </xdr:nvSpPr>
      <xdr:spPr>
        <a:xfrm>
          <a:off x="4686300" y="5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148711</xdr:rowOff>
    </xdr:from>
    <xdr:to>
      <xdr:col>20</xdr:col>
      <xdr:colOff>38100</xdr:colOff>
      <xdr:row>35</xdr:row>
      <xdr:rowOff>78861</xdr:rowOff>
    </xdr:to>
    <xdr:sp macro="" textlink="">
      <xdr:nvSpPr>
        <xdr:cNvPr id="84" name="楕円 83"/>
        <xdr:cNvSpPr/>
      </xdr:nvSpPr>
      <xdr:spPr>
        <a:xfrm>
          <a:off x="3746500" y="59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95388</xdr:rowOff>
    </xdr:from>
    <xdr:ext cx="534377" cy="259045"/>
    <xdr:sp macro="" textlink="">
      <xdr:nvSpPr>
        <xdr:cNvPr id="85" name="テキスト ボックス 84"/>
        <xdr:cNvSpPr txBox="1"/>
      </xdr:nvSpPr>
      <xdr:spPr>
        <a:xfrm>
          <a:off x="3530111" y="57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5053</xdr:rowOff>
    </xdr:from>
    <xdr:to>
      <xdr:col>15</xdr:col>
      <xdr:colOff>101600</xdr:colOff>
      <xdr:row>35</xdr:row>
      <xdr:rowOff>106653</xdr:rowOff>
    </xdr:to>
    <xdr:sp macro="" textlink="">
      <xdr:nvSpPr>
        <xdr:cNvPr id="86" name="楕円 85"/>
        <xdr:cNvSpPr/>
      </xdr:nvSpPr>
      <xdr:spPr>
        <a:xfrm>
          <a:off x="2857500" y="6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123180</xdr:rowOff>
    </xdr:from>
    <xdr:ext cx="534377" cy="259045"/>
    <xdr:sp macro="" textlink="">
      <xdr:nvSpPr>
        <xdr:cNvPr id="87" name="テキスト ボックス 86"/>
        <xdr:cNvSpPr txBox="1"/>
      </xdr:nvSpPr>
      <xdr:spPr>
        <a:xfrm>
          <a:off x="2641111" y="57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61060</xdr:rowOff>
    </xdr:from>
    <xdr:to>
      <xdr:col>10</xdr:col>
      <xdr:colOff>165100</xdr:colOff>
      <xdr:row>36</xdr:row>
      <xdr:rowOff>162660</xdr:rowOff>
    </xdr:to>
    <xdr:sp macro="" textlink="">
      <xdr:nvSpPr>
        <xdr:cNvPr id="88" name="楕円 87"/>
        <xdr:cNvSpPr/>
      </xdr:nvSpPr>
      <xdr:spPr>
        <a:xfrm>
          <a:off x="1968500" y="62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7737</xdr:rowOff>
    </xdr:from>
    <xdr:ext cx="534377" cy="259045"/>
    <xdr:sp macro="" textlink="">
      <xdr:nvSpPr>
        <xdr:cNvPr id="89" name="テキスト ボックス 88"/>
        <xdr:cNvSpPr txBox="1"/>
      </xdr:nvSpPr>
      <xdr:spPr>
        <a:xfrm>
          <a:off x="1752111" y="60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70236</xdr:rowOff>
    </xdr:from>
    <xdr:to>
      <xdr:col>6</xdr:col>
      <xdr:colOff>38100</xdr:colOff>
      <xdr:row>37</xdr:row>
      <xdr:rowOff>386</xdr:rowOff>
    </xdr:to>
    <xdr:sp macro="" textlink="">
      <xdr:nvSpPr>
        <xdr:cNvPr id="90" name="楕円 89"/>
        <xdr:cNvSpPr/>
      </xdr:nvSpPr>
      <xdr:spPr>
        <a:xfrm>
          <a:off x="1079500" y="62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16913</xdr:rowOff>
    </xdr:from>
    <xdr:ext cx="534377" cy="259045"/>
    <xdr:sp macro="" textlink="">
      <xdr:nvSpPr>
        <xdr:cNvPr id="91" name="テキスト ボックス 90"/>
        <xdr:cNvSpPr txBox="1"/>
      </xdr:nvSpPr>
      <xdr:spPr>
        <a:xfrm>
          <a:off x="863111" y="60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88951</xdr:rowOff>
    </xdr:from>
    <xdr:to>
      <xdr:col>24</xdr:col>
      <xdr:colOff>63500</xdr:colOff>
      <xdr:row>57</xdr:row>
      <xdr:rowOff>120531</xdr:rowOff>
    </xdr:to>
    <xdr:cxnSp macro="">
      <xdr:nvCxnSpPr>
        <xdr:cNvPr id="123" name="直線コネクタ 122"/>
        <xdr:cNvCxnSpPr/>
      </xdr:nvCxnSpPr>
      <xdr:spPr>
        <a:xfrm flipV="1">
          <a:off x="3797300" y="9861601"/>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100457</xdr:rowOff>
    </xdr:from>
    <xdr:to>
      <xdr:col>19</xdr:col>
      <xdr:colOff>177800</xdr:colOff>
      <xdr:row>57</xdr:row>
      <xdr:rowOff>120531</xdr:rowOff>
    </xdr:to>
    <xdr:cxnSp macro="">
      <xdr:nvCxnSpPr>
        <xdr:cNvPr id="126" name="直線コネクタ 125"/>
        <xdr:cNvCxnSpPr/>
      </xdr:nvCxnSpPr>
      <xdr:spPr>
        <a:xfrm>
          <a:off x="2908300" y="9873107"/>
          <a:ext cx="8890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96930</xdr:rowOff>
    </xdr:from>
    <xdr:to>
      <xdr:col>15</xdr:col>
      <xdr:colOff>50800</xdr:colOff>
      <xdr:row>57</xdr:row>
      <xdr:rowOff>100457</xdr:rowOff>
    </xdr:to>
    <xdr:cxnSp macro="">
      <xdr:nvCxnSpPr>
        <xdr:cNvPr id="129" name="直線コネクタ 128"/>
        <xdr:cNvCxnSpPr/>
      </xdr:nvCxnSpPr>
      <xdr:spPr>
        <a:xfrm>
          <a:off x="2019300" y="986958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96930</xdr:rowOff>
    </xdr:from>
    <xdr:to>
      <xdr:col>10</xdr:col>
      <xdr:colOff>114300</xdr:colOff>
      <xdr:row>57</xdr:row>
      <xdr:rowOff>160710</xdr:rowOff>
    </xdr:to>
    <xdr:cxnSp macro="">
      <xdr:nvCxnSpPr>
        <xdr:cNvPr id="132" name="直線コネクタ 131"/>
        <xdr:cNvCxnSpPr/>
      </xdr:nvCxnSpPr>
      <xdr:spPr>
        <a:xfrm flipV="1">
          <a:off x="1130300" y="9869580"/>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38151</xdr:rowOff>
    </xdr:from>
    <xdr:to>
      <xdr:col>24</xdr:col>
      <xdr:colOff>114300</xdr:colOff>
      <xdr:row>57</xdr:row>
      <xdr:rowOff>139751</xdr:rowOff>
    </xdr:to>
    <xdr:sp macro="" textlink="">
      <xdr:nvSpPr>
        <xdr:cNvPr id="142" name="楕円 141"/>
        <xdr:cNvSpPr/>
      </xdr:nvSpPr>
      <xdr:spPr>
        <a:xfrm>
          <a:off x="45847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124528</xdr:rowOff>
    </xdr:from>
    <xdr:ext cx="534377" cy="259045"/>
    <xdr:sp macro="" textlink="">
      <xdr:nvSpPr>
        <xdr:cNvPr id="143" name="物件費該当値テキスト"/>
        <xdr:cNvSpPr txBox="1"/>
      </xdr:nvSpPr>
      <xdr:spPr>
        <a:xfrm>
          <a:off x="4686300" y="97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69731</xdr:rowOff>
    </xdr:from>
    <xdr:to>
      <xdr:col>20</xdr:col>
      <xdr:colOff>38100</xdr:colOff>
      <xdr:row>57</xdr:row>
      <xdr:rowOff>171331</xdr:rowOff>
    </xdr:to>
    <xdr:sp macro="" textlink="">
      <xdr:nvSpPr>
        <xdr:cNvPr id="144" name="楕円 143"/>
        <xdr:cNvSpPr/>
      </xdr:nvSpPr>
      <xdr:spPr>
        <a:xfrm>
          <a:off x="3746500" y="9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162458</xdr:rowOff>
    </xdr:from>
    <xdr:ext cx="534377" cy="259045"/>
    <xdr:sp macro="" textlink="">
      <xdr:nvSpPr>
        <xdr:cNvPr id="145" name="テキスト ボックス 144"/>
        <xdr:cNvSpPr txBox="1"/>
      </xdr:nvSpPr>
      <xdr:spPr>
        <a:xfrm>
          <a:off x="3530111" y="9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49657</xdr:rowOff>
    </xdr:from>
    <xdr:to>
      <xdr:col>15</xdr:col>
      <xdr:colOff>101600</xdr:colOff>
      <xdr:row>57</xdr:row>
      <xdr:rowOff>151257</xdr:rowOff>
    </xdr:to>
    <xdr:sp macro="" textlink="">
      <xdr:nvSpPr>
        <xdr:cNvPr id="146" name="楕円 145"/>
        <xdr:cNvSpPr/>
      </xdr:nvSpPr>
      <xdr:spPr>
        <a:xfrm>
          <a:off x="2857500" y="98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142384</xdr:rowOff>
    </xdr:from>
    <xdr:ext cx="534377" cy="259045"/>
    <xdr:sp macro="" textlink="">
      <xdr:nvSpPr>
        <xdr:cNvPr id="147" name="テキスト ボックス 146"/>
        <xdr:cNvSpPr txBox="1"/>
      </xdr:nvSpPr>
      <xdr:spPr>
        <a:xfrm>
          <a:off x="2641111" y="99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46130</xdr:rowOff>
    </xdr:from>
    <xdr:to>
      <xdr:col>10</xdr:col>
      <xdr:colOff>165100</xdr:colOff>
      <xdr:row>57</xdr:row>
      <xdr:rowOff>147730</xdr:rowOff>
    </xdr:to>
    <xdr:sp macro="" textlink="">
      <xdr:nvSpPr>
        <xdr:cNvPr id="148" name="楕円 147"/>
        <xdr:cNvSpPr/>
      </xdr:nvSpPr>
      <xdr:spPr>
        <a:xfrm>
          <a:off x="1968500" y="98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138857</xdr:rowOff>
    </xdr:from>
    <xdr:ext cx="534377" cy="259045"/>
    <xdr:sp macro="" textlink="">
      <xdr:nvSpPr>
        <xdr:cNvPr id="149" name="テキスト ボックス 148"/>
        <xdr:cNvSpPr txBox="1"/>
      </xdr:nvSpPr>
      <xdr:spPr>
        <a:xfrm>
          <a:off x="1752111" y="99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109910</xdr:rowOff>
    </xdr:from>
    <xdr:to>
      <xdr:col>6</xdr:col>
      <xdr:colOff>38100</xdr:colOff>
      <xdr:row>58</xdr:row>
      <xdr:rowOff>40060</xdr:rowOff>
    </xdr:to>
    <xdr:sp macro="" textlink="">
      <xdr:nvSpPr>
        <xdr:cNvPr id="150" name="楕円 149"/>
        <xdr:cNvSpPr/>
      </xdr:nvSpPr>
      <xdr:spPr>
        <a:xfrm>
          <a:off x="1079500" y="98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31187</xdr:rowOff>
    </xdr:from>
    <xdr:ext cx="534377" cy="259045"/>
    <xdr:sp macro="" textlink="">
      <xdr:nvSpPr>
        <xdr:cNvPr id="151" name="テキスト ボックス 150"/>
        <xdr:cNvSpPr txBox="1"/>
      </xdr:nvSpPr>
      <xdr:spPr>
        <a:xfrm>
          <a:off x="863111" y="99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62605</xdr:rowOff>
    </xdr:from>
    <xdr:to>
      <xdr:col>24</xdr:col>
      <xdr:colOff>63500</xdr:colOff>
      <xdr:row>75</xdr:row>
      <xdr:rowOff>26829</xdr:rowOff>
    </xdr:to>
    <xdr:cxnSp macro="">
      <xdr:nvCxnSpPr>
        <xdr:cNvPr id="176" name="直線コネクタ 175"/>
        <xdr:cNvCxnSpPr/>
      </xdr:nvCxnSpPr>
      <xdr:spPr>
        <a:xfrm>
          <a:off x="3797300" y="12749905"/>
          <a:ext cx="8382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51232</xdr:rowOff>
    </xdr:from>
    <xdr:to>
      <xdr:col>19</xdr:col>
      <xdr:colOff>177800</xdr:colOff>
      <xdr:row>74</xdr:row>
      <xdr:rowOff>62605</xdr:rowOff>
    </xdr:to>
    <xdr:cxnSp macro="">
      <xdr:nvCxnSpPr>
        <xdr:cNvPr id="179" name="直線コネクタ 178"/>
        <xdr:cNvCxnSpPr/>
      </xdr:nvCxnSpPr>
      <xdr:spPr>
        <a:xfrm>
          <a:off x="2908300" y="12738532"/>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51232</xdr:rowOff>
    </xdr:from>
    <xdr:to>
      <xdr:col>15</xdr:col>
      <xdr:colOff>50800</xdr:colOff>
      <xdr:row>76</xdr:row>
      <xdr:rowOff>32829</xdr:rowOff>
    </xdr:to>
    <xdr:cxnSp macro="">
      <xdr:nvCxnSpPr>
        <xdr:cNvPr id="182" name="直線コネクタ 181"/>
        <xdr:cNvCxnSpPr/>
      </xdr:nvCxnSpPr>
      <xdr:spPr>
        <a:xfrm flipV="1">
          <a:off x="2019300" y="12738532"/>
          <a:ext cx="889000" cy="3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158617</xdr:rowOff>
    </xdr:from>
    <xdr:to>
      <xdr:col>10</xdr:col>
      <xdr:colOff>114300</xdr:colOff>
      <xdr:row>76</xdr:row>
      <xdr:rowOff>32829</xdr:rowOff>
    </xdr:to>
    <xdr:cxnSp macro="">
      <xdr:nvCxnSpPr>
        <xdr:cNvPr id="185" name="直線コネクタ 184"/>
        <xdr:cNvCxnSpPr/>
      </xdr:nvCxnSpPr>
      <xdr:spPr>
        <a:xfrm>
          <a:off x="1130300" y="13017367"/>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147479</xdr:rowOff>
    </xdr:from>
    <xdr:to>
      <xdr:col>24</xdr:col>
      <xdr:colOff>114300</xdr:colOff>
      <xdr:row>75</xdr:row>
      <xdr:rowOff>77629</xdr:rowOff>
    </xdr:to>
    <xdr:sp macro="" textlink="">
      <xdr:nvSpPr>
        <xdr:cNvPr id="195" name="楕円 194"/>
        <xdr:cNvSpPr/>
      </xdr:nvSpPr>
      <xdr:spPr>
        <a:xfrm>
          <a:off x="4584700" y="128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170356</xdr:rowOff>
    </xdr:from>
    <xdr:ext cx="469744" cy="259045"/>
    <xdr:sp macro="" textlink="">
      <xdr:nvSpPr>
        <xdr:cNvPr id="196" name="維持補修費該当値テキスト"/>
        <xdr:cNvSpPr txBox="1"/>
      </xdr:nvSpPr>
      <xdr:spPr>
        <a:xfrm>
          <a:off x="4686300" y="1268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11805</xdr:rowOff>
    </xdr:from>
    <xdr:to>
      <xdr:col>20</xdr:col>
      <xdr:colOff>38100</xdr:colOff>
      <xdr:row>74</xdr:row>
      <xdr:rowOff>113405</xdr:rowOff>
    </xdr:to>
    <xdr:sp macro="" textlink="">
      <xdr:nvSpPr>
        <xdr:cNvPr id="197" name="楕円 196"/>
        <xdr:cNvSpPr/>
      </xdr:nvSpPr>
      <xdr:spPr>
        <a:xfrm>
          <a:off x="3746500" y="126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129932</xdr:rowOff>
    </xdr:from>
    <xdr:ext cx="534377" cy="259045"/>
    <xdr:sp macro="" textlink="">
      <xdr:nvSpPr>
        <xdr:cNvPr id="198" name="テキスト ボックス 197"/>
        <xdr:cNvSpPr txBox="1"/>
      </xdr:nvSpPr>
      <xdr:spPr>
        <a:xfrm>
          <a:off x="3530111" y="124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432</xdr:rowOff>
    </xdr:from>
    <xdr:to>
      <xdr:col>15</xdr:col>
      <xdr:colOff>101600</xdr:colOff>
      <xdr:row>74</xdr:row>
      <xdr:rowOff>102032</xdr:rowOff>
    </xdr:to>
    <xdr:sp macro="" textlink="">
      <xdr:nvSpPr>
        <xdr:cNvPr id="199" name="楕円 198"/>
        <xdr:cNvSpPr/>
      </xdr:nvSpPr>
      <xdr:spPr>
        <a:xfrm>
          <a:off x="2857500" y="126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118559</xdr:rowOff>
    </xdr:from>
    <xdr:ext cx="534377" cy="259045"/>
    <xdr:sp macro="" textlink="">
      <xdr:nvSpPr>
        <xdr:cNvPr id="200" name="テキスト ボックス 199"/>
        <xdr:cNvSpPr txBox="1"/>
      </xdr:nvSpPr>
      <xdr:spPr>
        <a:xfrm>
          <a:off x="2641111" y="124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153479</xdr:rowOff>
    </xdr:from>
    <xdr:to>
      <xdr:col>10</xdr:col>
      <xdr:colOff>165100</xdr:colOff>
      <xdr:row>76</xdr:row>
      <xdr:rowOff>83629</xdr:rowOff>
    </xdr:to>
    <xdr:sp macro="" textlink="">
      <xdr:nvSpPr>
        <xdr:cNvPr id="201" name="楕円 200"/>
        <xdr:cNvSpPr/>
      </xdr:nvSpPr>
      <xdr:spPr>
        <a:xfrm>
          <a:off x="1968500" y="130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100157</xdr:rowOff>
    </xdr:from>
    <xdr:ext cx="469744" cy="259045"/>
    <xdr:sp macro="" textlink="">
      <xdr:nvSpPr>
        <xdr:cNvPr id="202" name="テキスト ボックス 201"/>
        <xdr:cNvSpPr txBox="1"/>
      </xdr:nvSpPr>
      <xdr:spPr>
        <a:xfrm>
          <a:off x="1784428" y="127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107817</xdr:rowOff>
    </xdr:from>
    <xdr:to>
      <xdr:col>6</xdr:col>
      <xdr:colOff>38100</xdr:colOff>
      <xdr:row>76</xdr:row>
      <xdr:rowOff>37967</xdr:rowOff>
    </xdr:to>
    <xdr:sp macro="" textlink="">
      <xdr:nvSpPr>
        <xdr:cNvPr id="203" name="楕円 202"/>
        <xdr:cNvSpPr/>
      </xdr:nvSpPr>
      <xdr:spPr>
        <a:xfrm>
          <a:off x="1079500" y="129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54494</xdr:rowOff>
    </xdr:from>
    <xdr:ext cx="469744" cy="259045"/>
    <xdr:sp macro="" textlink="">
      <xdr:nvSpPr>
        <xdr:cNvPr id="204" name="テキスト ボックス 203"/>
        <xdr:cNvSpPr txBox="1"/>
      </xdr:nvSpPr>
      <xdr:spPr>
        <a:xfrm>
          <a:off x="895428" y="1274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125831</xdr:rowOff>
    </xdr:from>
    <xdr:to>
      <xdr:col>24</xdr:col>
      <xdr:colOff>63500</xdr:colOff>
      <xdr:row>98</xdr:row>
      <xdr:rowOff>5474</xdr:rowOff>
    </xdr:to>
    <xdr:cxnSp macro="">
      <xdr:nvCxnSpPr>
        <xdr:cNvPr id="234" name="直線コネクタ 233"/>
        <xdr:cNvCxnSpPr/>
      </xdr:nvCxnSpPr>
      <xdr:spPr>
        <a:xfrm>
          <a:off x="3797300" y="16585031"/>
          <a:ext cx="838200" cy="2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125831</xdr:rowOff>
    </xdr:from>
    <xdr:to>
      <xdr:col>19</xdr:col>
      <xdr:colOff>177800</xdr:colOff>
      <xdr:row>98</xdr:row>
      <xdr:rowOff>125051</xdr:rowOff>
    </xdr:to>
    <xdr:cxnSp macro="">
      <xdr:nvCxnSpPr>
        <xdr:cNvPr id="237" name="直線コネクタ 236"/>
        <xdr:cNvCxnSpPr/>
      </xdr:nvCxnSpPr>
      <xdr:spPr>
        <a:xfrm flipV="1">
          <a:off x="2908300" y="16585031"/>
          <a:ext cx="889000" cy="3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29533</xdr:rowOff>
    </xdr:from>
    <xdr:to>
      <xdr:col>15</xdr:col>
      <xdr:colOff>50800</xdr:colOff>
      <xdr:row>98</xdr:row>
      <xdr:rowOff>125051</xdr:rowOff>
    </xdr:to>
    <xdr:cxnSp macro="">
      <xdr:nvCxnSpPr>
        <xdr:cNvPr id="240" name="直線コネクタ 239"/>
        <xdr:cNvCxnSpPr/>
      </xdr:nvCxnSpPr>
      <xdr:spPr>
        <a:xfrm>
          <a:off x="2019300" y="16831633"/>
          <a:ext cx="8890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29533</xdr:rowOff>
    </xdr:from>
    <xdr:to>
      <xdr:col>10</xdr:col>
      <xdr:colOff>114300</xdr:colOff>
      <xdr:row>98</xdr:row>
      <xdr:rowOff>44202</xdr:rowOff>
    </xdr:to>
    <xdr:cxnSp macro="">
      <xdr:nvCxnSpPr>
        <xdr:cNvPr id="243" name="直線コネクタ 242"/>
        <xdr:cNvCxnSpPr/>
      </xdr:nvCxnSpPr>
      <xdr:spPr>
        <a:xfrm flipV="1">
          <a:off x="1130300" y="1683163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126124</xdr:rowOff>
    </xdr:from>
    <xdr:to>
      <xdr:col>24</xdr:col>
      <xdr:colOff>114300</xdr:colOff>
      <xdr:row>98</xdr:row>
      <xdr:rowOff>56274</xdr:rowOff>
    </xdr:to>
    <xdr:sp macro="" textlink="">
      <xdr:nvSpPr>
        <xdr:cNvPr id="253" name="楕円 252"/>
        <xdr:cNvSpPr/>
      </xdr:nvSpPr>
      <xdr:spPr>
        <a:xfrm>
          <a:off x="45847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41051</xdr:rowOff>
    </xdr:from>
    <xdr:ext cx="534377" cy="259045"/>
    <xdr:sp macro="" textlink="">
      <xdr:nvSpPr>
        <xdr:cNvPr id="254" name="扶助費該当値テキスト"/>
        <xdr:cNvSpPr txBox="1"/>
      </xdr:nvSpPr>
      <xdr:spPr>
        <a:xfrm>
          <a:off x="4686300" y="166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75031</xdr:rowOff>
    </xdr:from>
    <xdr:to>
      <xdr:col>20</xdr:col>
      <xdr:colOff>38100</xdr:colOff>
      <xdr:row>97</xdr:row>
      <xdr:rowOff>5181</xdr:rowOff>
    </xdr:to>
    <xdr:sp macro="" textlink="">
      <xdr:nvSpPr>
        <xdr:cNvPr id="255" name="楕円 254"/>
        <xdr:cNvSpPr/>
      </xdr:nvSpPr>
      <xdr:spPr>
        <a:xfrm>
          <a:off x="3746500" y="1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167758</xdr:rowOff>
    </xdr:from>
    <xdr:ext cx="534377" cy="259045"/>
    <xdr:sp macro="" textlink="">
      <xdr:nvSpPr>
        <xdr:cNvPr id="256" name="テキスト ボックス 255"/>
        <xdr:cNvSpPr txBox="1"/>
      </xdr:nvSpPr>
      <xdr:spPr>
        <a:xfrm>
          <a:off x="3530111" y="166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74251</xdr:rowOff>
    </xdr:from>
    <xdr:to>
      <xdr:col>15</xdr:col>
      <xdr:colOff>101600</xdr:colOff>
      <xdr:row>99</xdr:row>
      <xdr:rowOff>4401</xdr:rowOff>
    </xdr:to>
    <xdr:sp macro="" textlink="">
      <xdr:nvSpPr>
        <xdr:cNvPr id="257" name="楕円 256"/>
        <xdr:cNvSpPr/>
      </xdr:nvSpPr>
      <xdr:spPr>
        <a:xfrm>
          <a:off x="2857500" y="168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166978</xdr:rowOff>
    </xdr:from>
    <xdr:ext cx="534377" cy="259045"/>
    <xdr:sp macro="" textlink="">
      <xdr:nvSpPr>
        <xdr:cNvPr id="258" name="テキスト ボックス 257"/>
        <xdr:cNvSpPr txBox="1"/>
      </xdr:nvSpPr>
      <xdr:spPr>
        <a:xfrm>
          <a:off x="2641111" y="169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150183</xdr:rowOff>
    </xdr:from>
    <xdr:to>
      <xdr:col>10</xdr:col>
      <xdr:colOff>165100</xdr:colOff>
      <xdr:row>98</xdr:row>
      <xdr:rowOff>80333</xdr:rowOff>
    </xdr:to>
    <xdr:sp macro="" textlink="">
      <xdr:nvSpPr>
        <xdr:cNvPr id="259" name="楕円 258"/>
        <xdr:cNvSpPr/>
      </xdr:nvSpPr>
      <xdr:spPr>
        <a:xfrm>
          <a:off x="19685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71460</xdr:rowOff>
    </xdr:from>
    <xdr:ext cx="534377" cy="259045"/>
    <xdr:sp macro="" textlink="">
      <xdr:nvSpPr>
        <xdr:cNvPr id="260" name="テキスト ボックス 259"/>
        <xdr:cNvSpPr txBox="1"/>
      </xdr:nvSpPr>
      <xdr:spPr>
        <a:xfrm>
          <a:off x="1752111" y="168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164852</xdr:rowOff>
    </xdr:from>
    <xdr:to>
      <xdr:col>6</xdr:col>
      <xdr:colOff>38100</xdr:colOff>
      <xdr:row>98</xdr:row>
      <xdr:rowOff>95002</xdr:rowOff>
    </xdr:to>
    <xdr:sp macro="" textlink="">
      <xdr:nvSpPr>
        <xdr:cNvPr id="261" name="楕円 260"/>
        <xdr:cNvSpPr/>
      </xdr:nvSpPr>
      <xdr:spPr>
        <a:xfrm>
          <a:off x="1079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86129</xdr:rowOff>
    </xdr:from>
    <xdr:ext cx="534377" cy="259045"/>
    <xdr:sp macro="" textlink="">
      <xdr:nvSpPr>
        <xdr:cNvPr id="262" name="テキスト ボックス 261"/>
        <xdr:cNvSpPr txBox="1"/>
      </xdr:nvSpPr>
      <xdr:spPr>
        <a:xfrm>
          <a:off x="863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163572</xdr:rowOff>
    </xdr:from>
    <xdr:to>
      <xdr:col>55</xdr:col>
      <xdr:colOff>0</xdr:colOff>
      <xdr:row>37</xdr:row>
      <xdr:rowOff>85152</xdr:rowOff>
    </xdr:to>
    <xdr:cxnSp macro="">
      <xdr:nvCxnSpPr>
        <xdr:cNvPr id="294" name="直線コネクタ 293"/>
        <xdr:cNvCxnSpPr/>
      </xdr:nvCxnSpPr>
      <xdr:spPr>
        <a:xfrm>
          <a:off x="9639300" y="6335772"/>
          <a:ext cx="838200" cy="9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109263</xdr:rowOff>
    </xdr:from>
    <xdr:to>
      <xdr:col>50</xdr:col>
      <xdr:colOff>114300</xdr:colOff>
      <xdr:row>36</xdr:row>
      <xdr:rowOff>163572</xdr:rowOff>
    </xdr:to>
    <xdr:cxnSp macro="">
      <xdr:nvCxnSpPr>
        <xdr:cNvPr id="297" name="直線コネクタ 296"/>
        <xdr:cNvCxnSpPr/>
      </xdr:nvCxnSpPr>
      <xdr:spPr>
        <a:xfrm>
          <a:off x="8750300" y="5424213"/>
          <a:ext cx="889000" cy="9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109263</xdr:rowOff>
    </xdr:from>
    <xdr:to>
      <xdr:col>45</xdr:col>
      <xdr:colOff>177800</xdr:colOff>
      <xdr:row>38</xdr:row>
      <xdr:rowOff>25335</xdr:rowOff>
    </xdr:to>
    <xdr:cxnSp macro="">
      <xdr:nvCxnSpPr>
        <xdr:cNvPr id="300" name="直線コネクタ 299"/>
        <xdr:cNvCxnSpPr/>
      </xdr:nvCxnSpPr>
      <xdr:spPr>
        <a:xfrm flipV="1">
          <a:off x="7861300" y="5424213"/>
          <a:ext cx="889000" cy="11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25335</xdr:rowOff>
    </xdr:from>
    <xdr:to>
      <xdr:col>41</xdr:col>
      <xdr:colOff>50800</xdr:colOff>
      <xdr:row>38</xdr:row>
      <xdr:rowOff>52560</xdr:rowOff>
    </xdr:to>
    <xdr:cxnSp macro="">
      <xdr:nvCxnSpPr>
        <xdr:cNvPr id="303" name="直線コネクタ 302"/>
        <xdr:cNvCxnSpPr/>
      </xdr:nvCxnSpPr>
      <xdr:spPr>
        <a:xfrm flipV="1">
          <a:off x="6972300" y="6540435"/>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34352</xdr:rowOff>
    </xdr:from>
    <xdr:to>
      <xdr:col>55</xdr:col>
      <xdr:colOff>50800</xdr:colOff>
      <xdr:row>37</xdr:row>
      <xdr:rowOff>135952</xdr:rowOff>
    </xdr:to>
    <xdr:sp macro="" textlink="">
      <xdr:nvSpPr>
        <xdr:cNvPr id="313" name="楕円 312"/>
        <xdr:cNvSpPr/>
      </xdr:nvSpPr>
      <xdr:spPr>
        <a:xfrm>
          <a:off x="10426700" y="63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12779</xdr:rowOff>
    </xdr:from>
    <xdr:ext cx="534377" cy="259045"/>
    <xdr:sp macro="" textlink="">
      <xdr:nvSpPr>
        <xdr:cNvPr id="314" name="補助費等該当値テキスト"/>
        <xdr:cNvSpPr txBox="1"/>
      </xdr:nvSpPr>
      <xdr:spPr>
        <a:xfrm>
          <a:off x="10528300" y="63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112772</xdr:rowOff>
    </xdr:from>
    <xdr:to>
      <xdr:col>50</xdr:col>
      <xdr:colOff>165100</xdr:colOff>
      <xdr:row>37</xdr:row>
      <xdr:rowOff>42922</xdr:rowOff>
    </xdr:to>
    <xdr:sp macro="" textlink="">
      <xdr:nvSpPr>
        <xdr:cNvPr id="315" name="楕円 314"/>
        <xdr:cNvSpPr/>
      </xdr:nvSpPr>
      <xdr:spPr>
        <a:xfrm>
          <a:off x="9588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59449</xdr:rowOff>
    </xdr:from>
    <xdr:ext cx="534377" cy="259045"/>
    <xdr:sp macro="" textlink="">
      <xdr:nvSpPr>
        <xdr:cNvPr id="316" name="テキスト ボックス 315"/>
        <xdr:cNvSpPr txBox="1"/>
      </xdr:nvSpPr>
      <xdr:spPr>
        <a:xfrm>
          <a:off x="9372111" y="60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58463</xdr:rowOff>
    </xdr:from>
    <xdr:to>
      <xdr:col>46</xdr:col>
      <xdr:colOff>38100</xdr:colOff>
      <xdr:row>31</xdr:row>
      <xdr:rowOff>160063</xdr:rowOff>
    </xdr:to>
    <xdr:sp macro="" textlink="">
      <xdr:nvSpPr>
        <xdr:cNvPr id="317" name="楕円 316"/>
        <xdr:cNvSpPr/>
      </xdr:nvSpPr>
      <xdr:spPr>
        <a:xfrm>
          <a:off x="8699500" y="53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151190</xdr:rowOff>
    </xdr:from>
    <xdr:ext cx="599010" cy="259045"/>
    <xdr:sp macro="" textlink="">
      <xdr:nvSpPr>
        <xdr:cNvPr id="318" name="テキスト ボックス 317"/>
        <xdr:cNvSpPr txBox="1"/>
      </xdr:nvSpPr>
      <xdr:spPr>
        <a:xfrm>
          <a:off x="8450795" y="54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145985</xdr:rowOff>
    </xdr:from>
    <xdr:to>
      <xdr:col>41</xdr:col>
      <xdr:colOff>101600</xdr:colOff>
      <xdr:row>38</xdr:row>
      <xdr:rowOff>76135</xdr:rowOff>
    </xdr:to>
    <xdr:sp macro="" textlink="">
      <xdr:nvSpPr>
        <xdr:cNvPr id="319" name="楕円 318"/>
        <xdr:cNvSpPr/>
      </xdr:nvSpPr>
      <xdr:spPr>
        <a:xfrm>
          <a:off x="7810500" y="64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67262</xdr:rowOff>
    </xdr:from>
    <xdr:ext cx="534377" cy="259045"/>
    <xdr:sp macro="" textlink="">
      <xdr:nvSpPr>
        <xdr:cNvPr id="320" name="テキスト ボックス 319"/>
        <xdr:cNvSpPr txBox="1"/>
      </xdr:nvSpPr>
      <xdr:spPr>
        <a:xfrm>
          <a:off x="7594111" y="65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1760</xdr:rowOff>
    </xdr:from>
    <xdr:to>
      <xdr:col>36</xdr:col>
      <xdr:colOff>165100</xdr:colOff>
      <xdr:row>38</xdr:row>
      <xdr:rowOff>103360</xdr:rowOff>
    </xdr:to>
    <xdr:sp macro="" textlink="">
      <xdr:nvSpPr>
        <xdr:cNvPr id="321" name="楕円 320"/>
        <xdr:cNvSpPr/>
      </xdr:nvSpPr>
      <xdr:spPr>
        <a:xfrm>
          <a:off x="6921500" y="65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94487</xdr:rowOff>
    </xdr:from>
    <xdr:ext cx="534377" cy="259045"/>
    <xdr:sp macro="" textlink="">
      <xdr:nvSpPr>
        <xdr:cNvPr id="322" name="テキスト ボックス 321"/>
        <xdr:cNvSpPr txBox="1"/>
      </xdr:nvSpPr>
      <xdr:spPr>
        <a:xfrm>
          <a:off x="6705111" y="66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8647</xdr:rowOff>
    </xdr:from>
    <xdr:to>
      <xdr:col>55</xdr:col>
      <xdr:colOff>0</xdr:colOff>
      <xdr:row>52</xdr:row>
      <xdr:rowOff>121902</xdr:rowOff>
    </xdr:to>
    <xdr:cxnSp macro="">
      <xdr:nvCxnSpPr>
        <xdr:cNvPr id="353" name="直線コネクタ 352"/>
        <xdr:cNvCxnSpPr/>
      </xdr:nvCxnSpPr>
      <xdr:spPr>
        <a:xfrm>
          <a:off x="9639300" y="8924047"/>
          <a:ext cx="838200" cy="1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8647</xdr:rowOff>
    </xdr:from>
    <xdr:to>
      <xdr:col>50</xdr:col>
      <xdr:colOff>114300</xdr:colOff>
      <xdr:row>53</xdr:row>
      <xdr:rowOff>142955</xdr:rowOff>
    </xdr:to>
    <xdr:cxnSp macro="">
      <xdr:nvCxnSpPr>
        <xdr:cNvPr id="356" name="直線コネクタ 355"/>
        <xdr:cNvCxnSpPr/>
      </xdr:nvCxnSpPr>
      <xdr:spPr>
        <a:xfrm flipV="1">
          <a:off x="8750300" y="8924047"/>
          <a:ext cx="889000" cy="3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140680</xdr:rowOff>
    </xdr:from>
    <xdr:to>
      <xdr:col>45</xdr:col>
      <xdr:colOff>177800</xdr:colOff>
      <xdr:row>53</xdr:row>
      <xdr:rowOff>142955</xdr:rowOff>
    </xdr:to>
    <xdr:cxnSp macro="">
      <xdr:nvCxnSpPr>
        <xdr:cNvPr id="359" name="直線コネクタ 358"/>
        <xdr:cNvCxnSpPr/>
      </xdr:nvCxnSpPr>
      <xdr:spPr>
        <a:xfrm>
          <a:off x="7861300" y="8713180"/>
          <a:ext cx="889000" cy="5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140680</xdr:rowOff>
    </xdr:from>
    <xdr:to>
      <xdr:col>41</xdr:col>
      <xdr:colOff>50800</xdr:colOff>
      <xdr:row>55</xdr:row>
      <xdr:rowOff>27969</xdr:rowOff>
    </xdr:to>
    <xdr:cxnSp macro="">
      <xdr:nvCxnSpPr>
        <xdr:cNvPr id="362" name="直線コネクタ 361"/>
        <xdr:cNvCxnSpPr/>
      </xdr:nvCxnSpPr>
      <xdr:spPr>
        <a:xfrm flipV="1">
          <a:off x="6972300" y="8713180"/>
          <a:ext cx="889000" cy="7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71102</xdr:rowOff>
    </xdr:from>
    <xdr:to>
      <xdr:col>55</xdr:col>
      <xdr:colOff>50800</xdr:colOff>
      <xdr:row>53</xdr:row>
      <xdr:rowOff>1252</xdr:rowOff>
    </xdr:to>
    <xdr:sp macro="" textlink="">
      <xdr:nvSpPr>
        <xdr:cNvPr id="372" name="楕円 371"/>
        <xdr:cNvSpPr/>
      </xdr:nvSpPr>
      <xdr:spPr>
        <a:xfrm>
          <a:off x="10426700" y="8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93979</xdr:rowOff>
    </xdr:from>
    <xdr:ext cx="599010" cy="259045"/>
    <xdr:sp macro="" textlink="">
      <xdr:nvSpPr>
        <xdr:cNvPr id="373" name="普通建設事業費該当値テキスト"/>
        <xdr:cNvSpPr txBox="1"/>
      </xdr:nvSpPr>
      <xdr:spPr>
        <a:xfrm>
          <a:off x="10528300" y="88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129297</xdr:rowOff>
    </xdr:from>
    <xdr:to>
      <xdr:col>50</xdr:col>
      <xdr:colOff>165100</xdr:colOff>
      <xdr:row>52</xdr:row>
      <xdr:rowOff>59447</xdr:rowOff>
    </xdr:to>
    <xdr:sp macro="" textlink="">
      <xdr:nvSpPr>
        <xdr:cNvPr id="374" name="楕円 373"/>
        <xdr:cNvSpPr/>
      </xdr:nvSpPr>
      <xdr:spPr>
        <a:xfrm>
          <a:off x="9588500" y="8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75974</xdr:rowOff>
    </xdr:from>
    <xdr:ext cx="599010" cy="259045"/>
    <xdr:sp macro="" textlink="">
      <xdr:nvSpPr>
        <xdr:cNvPr id="375" name="テキスト ボックス 374"/>
        <xdr:cNvSpPr txBox="1"/>
      </xdr:nvSpPr>
      <xdr:spPr>
        <a:xfrm>
          <a:off x="9339795" y="86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92155</xdr:rowOff>
    </xdr:from>
    <xdr:to>
      <xdr:col>46</xdr:col>
      <xdr:colOff>38100</xdr:colOff>
      <xdr:row>54</xdr:row>
      <xdr:rowOff>22305</xdr:rowOff>
    </xdr:to>
    <xdr:sp macro="" textlink="">
      <xdr:nvSpPr>
        <xdr:cNvPr id="376" name="楕円 375"/>
        <xdr:cNvSpPr/>
      </xdr:nvSpPr>
      <xdr:spPr>
        <a:xfrm>
          <a:off x="8699500" y="91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38832</xdr:rowOff>
    </xdr:from>
    <xdr:ext cx="534377" cy="259045"/>
    <xdr:sp macro="" textlink="">
      <xdr:nvSpPr>
        <xdr:cNvPr id="377" name="テキスト ボックス 376"/>
        <xdr:cNvSpPr txBox="1"/>
      </xdr:nvSpPr>
      <xdr:spPr>
        <a:xfrm>
          <a:off x="8483111" y="8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89880</xdr:rowOff>
    </xdr:from>
    <xdr:to>
      <xdr:col>41</xdr:col>
      <xdr:colOff>101600</xdr:colOff>
      <xdr:row>51</xdr:row>
      <xdr:rowOff>20030</xdr:rowOff>
    </xdr:to>
    <xdr:sp macro="" textlink="">
      <xdr:nvSpPr>
        <xdr:cNvPr id="378" name="楕円 377"/>
        <xdr:cNvSpPr/>
      </xdr:nvSpPr>
      <xdr:spPr>
        <a:xfrm>
          <a:off x="7810500" y="8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36557</xdr:rowOff>
    </xdr:from>
    <xdr:ext cx="599010" cy="259045"/>
    <xdr:sp macro="" textlink="">
      <xdr:nvSpPr>
        <xdr:cNvPr id="379" name="テキスト ボックス 378"/>
        <xdr:cNvSpPr txBox="1"/>
      </xdr:nvSpPr>
      <xdr:spPr>
        <a:xfrm>
          <a:off x="7561795" y="843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148619</xdr:rowOff>
    </xdr:from>
    <xdr:to>
      <xdr:col>36</xdr:col>
      <xdr:colOff>165100</xdr:colOff>
      <xdr:row>55</xdr:row>
      <xdr:rowOff>78769</xdr:rowOff>
    </xdr:to>
    <xdr:sp macro="" textlink="">
      <xdr:nvSpPr>
        <xdr:cNvPr id="380" name="楕円 379"/>
        <xdr:cNvSpPr/>
      </xdr:nvSpPr>
      <xdr:spPr>
        <a:xfrm>
          <a:off x="6921500" y="94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95296</xdr:rowOff>
    </xdr:from>
    <xdr:ext cx="534377" cy="259045"/>
    <xdr:sp macro="" textlink="">
      <xdr:nvSpPr>
        <xdr:cNvPr id="381" name="テキスト ボックス 380"/>
        <xdr:cNvSpPr txBox="1"/>
      </xdr:nvSpPr>
      <xdr:spPr>
        <a:xfrm>
          <a:off x="6705111" y="91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49632</xdr:rowOff>
    </xdr:from>
    <xdr:to>
      <xdr:col>55</xdr:col>
      <xdr:colOff>0</xdr:colOff>
      <xdr:row>76</xdr:row>
      <xdr:rowOff>13529</xdr:rowOff>
    </xdr:to>
    <xdr:cxnSp macro="">
      <xdr:nvCxnSpPr>
        <xdr:cNvPr id="412" name="直線コネクタ 411"/>
        <xdr:cNvCxnSpPr/>
      </xdr:nvCxnSpPr>
      <xdr:spPr>
        <a:xfrm flipV="1">
          <a:off x="9639300" y="12908382"/>
          <a:ext cx="838200" cy="1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13529</xdr:rowOff>
    </xdr:from>
    <xdr:to>
      <xdr:col>50</xdr:col>
      <xdr:colOff>114300</xdr:colOff>
      <xdr:row>77</xdr:row>
      <xdr:rowOff>113247</xdr:rowOff>
    </xdr:to>
    <xdr:cxnSp macro="">
      <xdr:nvCxnSpPr>
        <xdr:cNvPr id="415" name="直線コネクタ 414"/>
        <xdr:cNvCxnSpPr/>
      </xdr:nvCxnSpPr>
      <xdr:spPr>
        <a:xfrm flipV="1">
          <a:off x="8750300" y="13043729"/>
          <a:ext cx="889000" cy="2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7" name="テキスト ボックス 416"/>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113247</xdr:rowOff>
    </xdr:from>
    <xdr:to>
      <xdr:col>45</xdr:col>
      <xdr:colOff>177800</xdr:colOff>
      <xdr:row>78</xdr:row>
      <xdr:rowOff>71169</xdr:rowOff>
    </xdr:to>
    <xdr:cxnSp macro="">
      <xdr:nvCxnSpPr>
        <xdr:cNvPr id="418" name="直線コネクタ 417"/>
        <xdr:cNvCxnSpPr/>
      </xdr:nvCxnSpPr>
      <xdr:spPr>
        <a:xfrm flipV="1">
          <a:off x="7861300" y="13314897"/>
          <a:ext cx="889000" cy="1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71169</xdr:rowOff>
    </xdr:from>
    <xdr:to>
      <xdr:col>41</xdr:col>
      <xdr:colOff>50800</xdr:colOff>
      <xdr:row>79</xdr:row>
      <xdr:rowOff>62254</xdr:rowOff>
    </xdr:to>
    <xdr:cxnSp macro="">
      <xdr:nvCxnSpPr>
        <xdr:cNvPr id="421" name="直線コネクタ 420"/>
        <xdr:cNvCxnSpPr/>
      </xdr:nvCxnSpPr>
      <xdr:spPr>
        <a:xfrm flipV="1">
          <a:off x="6972300" y="13444269"/>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170282</xdr:rowOff>
    </xdr:from>
    <xdr:to>
      <xdr:col>55</xdr:col>
      <xdr:colOff>50800</xdr:colOff>
      <xdr:row>75</xdr:row>
      <xdr:rowOff>100432</xdr:rowOff>
    </xdr:to>
    <xdr:sp macro="" textlink="">
      <xdr:nvSpPr>
        <xdr:cNvPr id="431" name="楕円 430"/>
        <xdr:cNvSpPr/>
      </xdr:nvSpPr>
      <xdr:spPr>
        <a:xfrm>
          <a:off x="10426700" y="128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21709</xdr:rowOff>
    </xdr:from>
    <xdr:ext cx="534377" cy="259045"/>
    <xdr:sp macro="" textlink="">
      <xdr:nvSpPr>
        <xdr:cNvPr id="432" name="普通建設事業費 （ うち新規整備　）該当値テキスト"/>
        <xdr:cNvSpPr txBox="1"/>
      </xdr:nvSpPr>
      <xdr:spPr>
        <a:xfrm>
          <a:off x="10528300" y="127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134179</xdr:rowOff>
    </xdr:from>
    <xdr:to>
      <xdr:col>50</xdr:col>
      <xdr:colOff>165100</xdr:colOff>
      <xdr:row>76</xdr:row>
      <xdr:rowOff>64329</xdr:rowOff>
    </xdr:to>
    <xdr:sp macro="" textlink="">
      <xdr:nvSpPr>
        <xdr:cNvPr id="433" name="楕円 432"/>
        <xdr:cNvSpPr/>
      </xdr:nvSpPr>
      <xdr:spPr>
        <a:xfrm>
          <a:off x="9588500" y="129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80856</xdr:rowOff>
    </xdr:from>
    <xdr:ext cx="534377" cy="259045"/>
    <xdr:sp macro="" textlink="">
      <xdr:nvSpPr>
        <xdr:cNvPr id="434" name="テキスト ボックス 433"/>
        <xdr:cNvSpPr txBox="1"/>
      </xdr:nvSpPr>
      <xdr:spPr>
        <a:xfrm>
          <a:off x="9372111" y="127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62447</xdr:rowOff>
    </xdr:from>
    <xdr:to>
      <xdr:col>46</xdr:col>
      <xdr:colOff>38100</xdr:colOff>
      <xdr:row>77</xdr:row>
      <xdr:rowOff>164047</xdr:rowOff>
    </xdr:to>
    <xdr:sp macro="" textlink="">
      <xdr:nvSpPr>
        <xdr:cNvPr id="435" name="楕円 434"/>
        <xdr:cNvSpPr/>
      </xdr:nvSpPr>
      <xdr:spPr>
        <a:xfrm>
          <a:off x="8699500" y="132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9124</xdr:rowOff>
    </xdr:from>
    <xdr:ext cx="534377" cy="259045"/>
    <xdr:sp macro="" textlink="">
      <xdr:nvSpPr>
        <xdr:cNvPr id="436" name="テキスト ボックス 435"/>
        <xdr:cNvSpPr txBox="1"/>
      </xdr:nvSpPr>
      <xdr:spPr>
        <a:xfrm>
          <a:off x="8483111" y="130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20369</xdr:rowOff>
    </xdr:from>
    <xdr:to>
      <xdr:col>41</xdr:col>
      <xdr:colOff>101600</xdr:colOff>
      <xdr:row>78</xdr:row>
      <xdr:rowOff>121969</xdr:rowOff>
    </xdr:to>
    <xdr:sp macro="" textlink="">
      <xdr:nvSpPr>
        <xdr:cNvPr id="437" name="楕円 436"/>
        <xdr:cNvSpPr/>
      </xdr:nvSpPr>
      <xdr:spPr>
        <a:xfrm>
          <a:off x="7810500" y="13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113096</xdr:rowOff>
    </xdr:from>
    <xdr:ext cx="534377" cy="259045"/>
    <xdr:sp macro="" textlink="">
      <xdr:nvSpPr>
        <xdr:cNvPr id="438" name="テキスト ボックス 437"/>
        <xdr:cNvSpPr txBox="1"/>
      </xdr:nvSpPr>
      <xdr:spPr>
        <a:xfrm>
          <a:off x="7594111" y="134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11454</xdr:rowOff>
    </xdr:from>
    <xdr:to>
      <xdr:col>36</xdr:col>
      <xdr:colOff>165100</xdr:colOff>
      <xdr:row>79</xdr:row>
      <xdr:rowOff>113054</xdr:rowOff>
    </xdr:to>
    <xdr:sp macro="" textlink="">
      <xdr:nvSpPr>
        <xdr:cNvPr id="439" name="楕円 438"/>
        <xdr:cNvSpPr/>
      </xdr:nvSpPr>
      <xdr:spPr>
        <a:xfrm>
          <a:off x="6921500" y="135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104181</xdr:rowOff>
    </xdr:from>
    <xdr:ext cx="469744" cy="259045"/>
    <xdr:sp macro="" textlink="">
      <xdr:nvSpPr>
        <xdr:cNvPr id="440" name="テキスト ボックス 439"/>
        <xdr:cNvSpPr txBox="1"/>
      </xdr:nvSpPr>
      <xdr:spPr>
        <a:xfrm>
          <a:off x="6737428" y="136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0" name="テキスト ボックス 45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44802</xdr:rowOff>
    </xdr:from>
    <xdr:to>
      <xdr:col>54</xdr:col>
      <xdr:colOff>189865</xdr:colOff>
      <xdr:row>99</xdr:row>
      <xdr:rowOff>36130</xdr:rowOff>
    </xdr:to>
    <xdr:cxnSp macro="">
      <xdr:nvCxnSpPr>
        <xdr:cNvPr id="468" name="直線コネクタ 467"/>
        <xdr:cNvCxnSpPr/>
      </xdr:nvCxnSpPr>
      <xdr:spPr>
        <a:xfrm flipV="1">
          <a:off x="10475595" y="15818202"/>
          <a:ext cx="1270" cy="119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39957</xdr:rowOff>
    </xdr:from>
    <xdr:ext cx="469744" cy="259045"/>
    <xdr:sp macro="" textlink="">
      <xdr:nvSpPr>
        <xdr:cNvPr id="469" name="普通建設事業費 （ うち更新整備　）最小値テキスト"/>
        <xdr:cNvSpPr txBox="1"/>
      </xdr:nvSpPr>
      <xdr:spPr>
        <a:xfrm>
          <a:off x="10528300" y="1701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36130</xdr:rowOff>
    </xdr:from>
    <xdr:to>
      <xdr:col>55</xdr:col>
      <xdr:colOff>88900</xdr:colOff>
      <xdr:row>99</xdr:row>
      <xdr:rowOff>36130</xdr:rowOff>
    </xdr:to>
    <xdr:cxnSp macro="">
      <xdr:nvCxnSpPr>
        <xdr:cNvPr id="470" name="直線コネクタ 469"/>
        <xdr:cNvCxnSpPr/>
      </xdr:nvCxnSpPr>
      <xdr:spPr>
        <a:xfrm>
          <a:off x="10388600" y="1700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162929</xdr:rowOff>
    </xdr:from>
    <xdr:ext cx="534377" cy="259045"/>
    <xdr:sp macro="" textlink="">
      <xdr:nvSpPr>
        <xdr:cNvPr id="471" name="普通建設事業費 （ うち更新整備　）最大値テキスト"/>
        <xdr:cNvSpPr txBox="1"/>
      </xdr:nvSpPr>
      <xdr:spPr>
        <a:xfrm>
          <a:off x="10528300" y="1559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44802</xdr:rowOff>
    </xdr:from>
    <xdr:to>
      <xdr:col>55</xdr:col>
      <xdr:colOff>88900</xdr:colOff>
      <xdr:row>92</xdr:row>
      <xdr:rowOff>44802</xdr:rowOff>
    </xdr:to>
    <xdr:cxnSp macro="">
      <xdr:nvCxnSpPr>
        <xdr:cNvPr id="472" name="直線コネクタ 471"/>
        <xdr:cNvCxnSpPr/>
      </xdr:nvCxnSpPr>
      <xdr:spPr>
        <a:xfrm>
          <a:off x="10388600" y="1581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84465</xdr:rowOff>
    </xdr:from>
    <xdr:to>
      <xdr:col>55</xdr:col>
      <xdr:colOff>0</xdr:colOff>
      <xdr:row>95</xdr:row>
      <xdr:rowOff>112468</xdr:rowOff>
    </xdr:to>
    <xdr:cxnSp macro="">
      <xdr:nvCxnSpPr>
        <xdr:cNvPr id="473" name="直線コネクタ 472"/>
        <xdr:cNvCxnSpPr/>
      </xdr:nvCxnSpPr>
      <xdr:spPr>
        <a:xfrm>
          <a:off x="9639300" y="16200765"/>
          <a:ext cx="8382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8163</xdr:rowOff>
    </xdr:from>
    <xdr:ext cx="534377" cy="259045"/>
    <xdr:sp macro="" textlink="">
      <xdr:nvSpPr>
        <xdr:cNvPr id="474" name="普通建設事業費 （ うち更新整備　）平均値テキスト"/>
        <xdr:cNvSpPr txBox="1"/>
      </xdr:nvSpPr>
      <xdr:spPr>
        <a:xfrm>
          <a:off x="10528300" y="16638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29736</xdr:rowOff>
    </xdr:from>
    <xdr:to>
      <xdr:col>55</xdr:col>
      <xdr:colOff>50800</xdr:colOff>
      <xdr:row>97</xdr:row>
      <xdr:rowOff>131336</xdr:rowOff>
    </xdr:to>
    <xdr:sp macro="" textlink="">
      <xdr:nvSpPr>
        <xdr:cNvPr id="475" name="フローチャート: 判断 474"/>
        <xdr:cNvSpPr/>
      </xdr:nvSpPr>
      <xdr:spPr>
        <a:xfrm>
          <a:off x="10426700" y="1666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84465</xdr:rowOff>
    </xdr:from>
    <xdr:to>
      <xdr:col>50</xdr:col>
      <xdr:colOff>114300</xdr:colOff>
      <xdr:row>95</xdr:row>
      <xdr:rowOff>112640</xdr:rowOff>
    </xdr:to>
    <xdr:cxnSp macro="">
      <xdr:nvCxnSpPr>
        <xdr:cNvPr id="476" name="直線コネクタ 475"/>
        <xdr:cNvCxnSpPr/>
      </xdr:nvCxnSpPr>
      <xdr:spPr>
        <a:xfrm flipV="1">
          <a:off x="8750300" y="16200765"/>
          <a:ext cx="889000" cy="19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133705</xdr:rowOff>
    </xdr:from>
    <xdr:to>
      <xdr:col>50</xdr:col>
      <xdr:colOff>165100</xdr:colOff>
      <xdr:row>97</xdr:row>
      <xdr:rowOff>63855</xdr:rowOff>
    </xdr:to>
    <xdr:sp macro="" textlink="">
      <xdr:nvSpPr>
        <xdr:cNvPr id="477" name="フローチャート: 判断 476"/>
        <xdr:cNvSpPr/>
      </xdr:nvSpPr>
      <xdr:spPr>
        <a:xfrm>
          <a:off x="9588500" y="165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54982</xdr:rowOff>
    </xdr:from>
    <xdr:ext cx="534377" cy="259045"/>
    <xdr:sp macro="" textlink="">
      <xdr:nvSpPr>
        <xdr:cNvPr id="478" name="テキスト ボックス 477"/>
        <xdr:cNvSpPr txBox="1"/>
      </xdr:nvSpPr>
      <xdr:spPr>
        <a:xfrm>
          <a:off x="9372111" y="16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160575</xdr:rowOff>
    </xdr:from>
    <xdr:to>
      <xdr:col>45</xdr:col>
      <xdr:colOff>177800</xdr:colOff>
      <xdr:row>95</xdr:row>
      <xdr:rowOff>112640</xdr:rowOff>
    </xdr:to>
    <xdr:cxnSp macro="">
      <xdr:nvCxnSpPr>
        <xdr:cNvPr id="479" name="直線コネクタ 478"/>
        <xdr:cNvCxnSpPr/>
      </xdr:nvCxnSpPr>
      <xdr:spPr>
        <a:xfrm>
          <a:off x="7861300" y="15591075"/>
          <a:ext cx="889000" cy="80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2704</xdr:rowOff>
    </xdr:from>
    <xdr:to>
      <xdr:col>46</xdr:col>
      <xdr:colOff>38100</xdr:colOff>
      <xdr:row>97</xdr:row>
      <xdr:rowOff>104304</xdr:rowOff>
    </xdr:to>
    <xdr:sp macro="" textlink="">
      <xdr:nvSpPr>
        <xdr:cNvPr id="480" name="フローチャート: 判断 479"/>
        <xdr:cNvSpPr/>
      </xdr:nvSpPr>
      <xdr:spPr>
        <a:xfrm>
          <a:off x="8699500" y="1663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95431</xdr:rowOff>
    </xdr:from>
    <xdr:ext cx="534377" cy="259045"/>
    <xdr:sp macro="" textlink="">
      <xdr:nvSpPr>
        <xdr:cNvPr id="481" name="テキスト ボックス 480"/>
        <xdr:cNvSpPr txBox="1"/>
      </xdr:nvSpPr>
      <xdr:spPr>
        <a:xfrm>
          <a:off x="8483111" y="167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160575</xdr:rowOff>
    </xdr:from>
    <xdr:to>
      <xdr:col>41</xdr:col>
      <xdr:colOff>50800</xdr:colOff>
      <xdr:row>95</xdr:row>
      <xdr:rowOff>70034</xdr:rowOff>
    </xdr:to>
    <xdr:cxnSp macro="">
      <xdr:nvCxnSpPr>
        <xdr:cNvPr id="482" name="直線コネクタ 481"/>
        <xdr:cNvCxnSpPr/>
      </xdr:nvCxnSpPr>
      <xdr:spPr>
        <a:xfrm flipV="1">
          <a:off x="6972300" y="15591075"/>
          <a:ext cx="889000" cy="7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138805</xdr:rowOff>
    </xdr:from>
    <xdr:to>
      <xdr:col>41</xdr:col>
      <xdr:colOff>101600</xdr:colOff>
      <xdr:row>97</xdr:row>
      <xdr:rowOff>68955</xdr:rowOff>
    </xdr:to>
    <xdr:sp macro="" textlink="">
      <xdr:nvSpPr>
        <xdr:cNvPr id="483" name="フローチャート: 判断 482"/>
        <xdr:cNvSpPr/>
      </xdr:nvSpPr>
      <xdr:spPr>
        <a:xfrm>
          <a:off x="7810500" y="165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60082</xdr:rowOff>
    </xdr:from>
    <xdr:ext cx="534377" cy="259045"/>
    <xdr:sp macro="" textlink="">
      <xdr:nvSpPr>
        <xdr:cNvPr id="484" name="テキスト ボックス 483"/>
        <xdr:cNvSpPr txBox="1"/>
      </xdr:nvSpPr>
      <xdr:spPr>
        <a:xfrm>
          <a:off x="7594111" y="166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3203</xdr:rowOff>
    </xdr:from>
    <xdr:to>
      <xdr:col>36</xdr:col>
      <xdr:colOff>165100</xdr:colOff>
      <xdr:row>97</xdr:row>
      <xdr:rowOff>104803</xdr:rowOff>
    </xdr:to>
    <xdr:sp macro="" textlink="">
      <xdr:nvSpPr>
        <xdr:cNvPr id="485" name="フローチャート: 判断 484"/>
        <xdr:cNvSpPr/>
      </xdr:nvSpPr>
      <xdr:spPr>
        <a:xfrm>
          <a:off x="6921500" y="1663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95930</xdr:rowOff>
    </xdr:from>
    <xdr:ext cx="534377" cy="259045"/>
    <xdr:sp macro="" textlink="">
      <xdr:nvSpPr>
        <xdr:cNvPr id="486" name="テキスト ボックス 485"/>
        <xdr:cNvSpPr txBox="1"/>
      </xdr:nvSpPr>
      <xdr:spPr>
        <a:xfrm>
          <a:off x="6705111" y="167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61668</xdr:rowOff>
    </xdr:from>
    <xdr:to>
      <xdr:col>55</xdr:col>
      <xdr:colOff>50800</xdr:colOff>
      <xdr:row>95</xdr:row>
      <xdr:rowOff>163268</xdr:rowOff>
    </xdr:to>
    <xdr:sp macro="" textlink="">
      <xdr:nvSpPr>
        <xdr:cNvPr id="492" name="楕円 491"/>
        <xdr:cNvSpPr/>
      </xdr:nvSpPr>
      <xdr:spPr>
        <a:xfrm>
          <a:off x="10426700" y="163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84545</xdr:rowOff>
    </xdr:from>
    <xdr:ext cx="534377" cy="259045"/>
    <xdr:sp macro="" textlink="">
      <xdr:nvSpPr>
        <xdr:cNvPr id="493" name="普通建設事業費 （ うち更新整備　）該当値テキスト"/>
        <xdr:cNvSpPr txBox="1"/>
      </xdr:nvSpPr>
      <xdr:spPr>
        <a:xfrm>
          <a:off x="10528300" y="16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33665</xdr:rowOff>
    </xdr:from>
    <xdr:to>
      <xdr:col>50</xdr:col>
      <xdr:colOff>165100</xdr:colOff>
      <xdr:row>94</xdr:row>
      <xdr:rowOff>135265</xdr:rowOff>
    </xdr:to>
    <xdr:sp macro="" textlink="">
      <xdr:nvSpPr>
        <xdr:cNvPr id="494" name="楕円 493"/>
        <xdr:cNvSpPr/>
      </xdr:nvSpPr>
      <xdr:spPr>
        <a:xfrm>
          <a:off x="9588500" y="161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151792</xdr:rowOff>
    </xdr:from>
    <xdr:ext cx="534377" cy="259045"/>
    <xdr:sp macro="" textlink="">
      <xdr:nvSpPr>
        <xdr:cNvPr id="495" name="テキスト ボックス 494"/>
        <xdr:cNvSpPr txBox="1"/>
      </xdr:nvSpPr>
      <xdr:spPr>
        <a:xfrm>
          <a:off x="9372111" y="159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61840</xdr:rowOff>
    </xdr:from>
    <xdr:to>
      <xdr:col>46</xdr:col>
      <xdr:colOff>38100</xdr:colOff>
      <xdr:row>95</xdr:row>
      <xdr:rowOff>163440</xdr:rowOff>
    </xdr:to>
    <xdr:sp macro="" textlink="">
      <xdr:nvSpPr>
        <xdr:cNvPr id="496" name="楕円 495"/>
        <xdr:cNvSpPr/>
      </xdr:nvSpPr>
      <xdr:spPr>
        <a:xfrm>
          <a:off x="8699500" y="163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8517</xdr:rowOff>
    </xdr:from>
    <xdr:ext cx="534377" cy="259045"/>
    <xdr:sp macro="" textlink="">
      <xdr:nvSpPr>
        <xdr:cNvPr id="497" name="テキスト ボックス 496"/>
        <xdr:cNvSpPr txBox="1"/>
      </xdr:nvSpPr>
      <xdr:spPr>
        <a:xfrm>
          <a:off x="8483111" y="161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109775</xdr:rowOff>
    </xdr:from>
    <xdr:to>
      <xdr:col>41</xdr:col>
      <xdr:colOff>101600</xdr:colOff>
      <xdr:row>91</xdr:row>
      <xdr:rowOff>39925</xdr:rowOff>
    </xdr:to>
    <xdr:sp macro="" textlink="">
      <xdr:nvSpPr>
        <xdr:cNvPr id="498" name="楕円 497"/>
        <xdr:cNvSpPr/>
      </xdr:nvSpPr>
      <xdr:spPr>
        <a:xfrm>
          <a:off x="7810500" y="1554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56452</xdr:rowOff>
    </xdr:from>
    <xdr:ext cx="599010" cy="259045"/>
    <xdr:sp macro="" textlink="">
      <xdr:nvSpPr>
        <xdr:cNvPr id="499" name="テキスト ボックス 498"/>
        <xdr:cNvSpPr txBox="1"/>
      </xdr:nvSpPr>
      <xdr:spPr>
        <a:xfrm>
          <a:off x="7561795" y="1531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19234</xdr:rowOff>
    </xdr:from>
    <xdr:to>
      <xdr:col>36</xdr:col>
      <xdr:colOff>165100</xdr:colOff>
      <xdr:row>95</xdr:row>
      <xdr:rowOff>120834</xdr:rowOff>
    </xdr:to>
    <xdr:sp macro="" textlink="">
      <xdr:nvSpPr>
        <xdr:cNvPr id="500" name="楕円 499"/>
        <xdr:cNvSpPr/>
      </xdr:nvSpPr>
      <xdr:spPr>
        <a:xfrm>
          <a:off x="6921500" y="163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137361</xdr:rowOff>
    </xdr:from>
    <xdr:ext cx="534377" cy="259045"/>
    <xdr:sp macro="" textlink="">
      <xdr:nvSpPr>
        <xdr:cNvPr id="501" name="テキスト ボックス 500"/>
        <xdr:cNvSpPr txBox="1"/>
      </xdr:nvSpPr>
      <xdr:spPr>
        <a:xfrm>
          <a:off x="6705111" y="160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3" name="テキスト ボックス 52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7" name="直線コネクタ 526"/>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8"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30"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31" name="直線コネクタ 530"/>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98568</xdr:rowOff>
    </xdr:from>
    <xdr:to>
      <xdr:col>85</xdr:col>
      <xdr:colOff>127000</xdr:colOff>
      <xdr:row>39</xdr:row>
      <xdr:rowOff>98878</xdr:rowOff>
    </xdr:to>
    <xdr:cxnSp macro="">
      <xdr:nvCxnSpPr>
        <xdr:cNvPr id="532" name="直線コネクタ 531"/>
        <xdr:cNvCxnSpPr/>
      </xdr:nvCxnSpPr>
      <xdr:spPr>
        <a:xfrm>
          <a:off x="15481300" y="6785118"/>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3"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4" name="フローチャート: 判断 533"/>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98568</xdr:rowOff>
    </xdr:from>
    <xdr:to>
      <xdr:col>81</xdr:col>
      <xdr:colOff>50800</xdr:colOff>
      <xdr:row>39</xdr:row>
      <xdr:rowOff>98878</xdr:rowOff>
    </xdr:to>
    <xdr:cxnSp macro="">
      <xdr:nvCxnSpPr>
        <xdr:cNvPr id="535" name="直線コネクタ 534"/>
        <xdr:cNvCxnSpPr/>
      </xdr:nvCxnSpPr>
      <xdr:spPr>
        <a:xfrm flipV="1">
          <a:off x="14592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6" name="フローチャート: 判断 535"/>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7" name="テキスト ボックス 536"/>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9" name="フローチャート: 判断 538"/>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40" name="テキスト ボックス 539"/>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33320</xdr:rowOff>
    </xdr:from>
    <xdr:to>
      <xdr:col>71</xdr:col>
      <xdr:colOff>177800</xdr:colOff>
      <xdr:row>39</xdr:row>
      <xdr:rowOff>98878</xdr:rowOff>
    </xdr:to>
    <xdr:cxnSp macro="">
      <xdr:nvCxnSpPr>
        <xdr:cNvPr id="541" name="直線コネクタ 540"/>
        <xdr:cNvCxnSpPr/>
      </xdr:nvCxnSpPr>
      <xdr:spPr>
        <a:xfrm>
          <a:off x="12814300" y="671987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2" name="フローチャート: 判断 541"/>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3" name="テキスト ボックス 542"/>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4" name="フローチャート: 判断 543"/>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102792</xdr:rowOff>
    </xdr:from>
    <xdr:ext cx="469744" cy="259045"/>
    <xdr:sp macro="" textlink="">
      <xdr:nvSpPr>
        <xdr:cNvPr id="545" name="テキスト ボックス 544"/>
        <xdr:cNvSpPr txBox="1"/>
      </xdr:nvSpPr>
      <xdr:spPr>
        <a:xfrm>
          <a:off x="12579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2" name="災害復旧事業費該当値テキスト"/>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47768</xdr:rowOff>
    </xdr:from>
    <xdr:to>
      <xdr:col>81</xdr:col>
      <xdr:colOff>101600</xdr:colOff>
      <xdr:row>39</xdr:row>
      <xdr:rowOff>149368</xdr:rowOff>
    </xdr:to>
    <xdr:sp macro="" textlink="">
      <xdr:nvSpPr>
        <xdr:cNvPr id="553" name="楕円 552"/>
        <xdr:cNvSpPr/>
      </xdr:nvSpPr>
      <xdr:spPr>
        <a:xfrm>
          <a:off x="15430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140495</xdr:rowOff>
    </xdr:from>
    <xdr:ext cx="313932" cy="259045"/>
    <xdr:sp macro="" textlink="">
      <xdr:nvSpPr>
        <xdr:cNvPr id="554" name="テキスト ボックス 553"/>
        <xdr:cNvSpPr txBox="1"/>
      </xdr:nvSpPr>
      <xdr:spPr>
        <a:xfrm>
          <a:off x="15324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153970</xdr:rowOff>
    </xdr:from>
    <xdr:to>
      <xdr:col>67</xdr:col>
      <xdr:colOff>101600</xdr:colOff>
      <xdr:row>39</xdr:row>
      <xdr:rowOff>84120</xdr:rowOff>
    </xdr:to>
    <xdr:sp macro="" textlink="">
      <xdr:nvSpPr>
        <xdr:cNvPr id="559" name="楕円 558"/>
        <xdr:cNvSpPr/>
      </xdr:nvSpPr>
      <xdr:spPr>
        <a:xfrm>
          <a:off x="12763500" y="66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100646</xdr:rowOff>
    </xdr:from>
    <xdr:ext cx="469744" cy="259045"/>
    <xdr:sp macro="" textlink="">
      <xdr:nvSpPr>
        <xdr:cNvPr id="560" name="テキスト ボックス 559"/>
        <xdr:cNvSpPr txBox="1"/>
      </xdr:nvSpPr>
      <xdr:spPr>
        <a:xfrm>
          <a:off x="12579428" y="644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3" name="直線コネクタ 632"/>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4"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5" name="直線コネクタ 634"/>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6"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7" name="直線コネクタ 636"/>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4883</xdr:rowOff>
    </xdr:from>
    <xdr:to>
      <xdr:col>85</xdr:col>
      <xdr:colOff>127000</xdr:colOff>
      <xdr:row>72</xdr:row>
      <xdr:rowOff>68891</xdr:rowOff>
    </xdr:to>
    <xdr:cxnSp macro="">
      <xdr:nvCxnSpPr>
        <xdr:cNvPr id="638" name="直線コネクタ 637"/>
        <xdr:cNvCxnSpPr/>
      </xdr:nvCxnSpPr>
      <xdr:spPr>
        <a:xfrm flipV="1">
          <a:off x="15481300" y="12349283"/>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9"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40" name="フローチャート: 判断 639"/>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68891</xdr:rowOff>
    </xdr:from>
    <xdr:to>
      <xdr:col>81</xdr:col>
      <xdr:colOff>50800</xdr:colOff>
      <xdr:row>72</xdr:row>
      <xdr:rowOff>147453</xdr:rowOff>
    </xdr:to>
    <xdr:cxnSp macro="">
      <xdr:nvCxnSpPr>
        <xdr:cNvPr id="641" name="直線コネクタ 640"/>
        <xdr:cNvCxnSpPr/>
      </xdr:nvCxnSpPr>
      <xdr:spPr>
        <a:xfrm flipV="1">
          <a:off x="14592300" y="12413291"/>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2" name="フローチャート: 判断 641"/>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3" name="テキスト ボックス 642"/>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147453</xdr:rowOff>
    </xdr:from>
    <xdr:to>
      <xdr:col>76</xdr:col>
      <xdr:colOff>114300</xdr:colOff>
      <xdr:row>72</xdr:row>
      <xdr:rowOff>169570</xdr:rowOff>
    </xdr:to>
    <xdr:cxnSp macro="">
      <xdr:nvCxnSpPr>
        <xdr:cNvPr id="644" name="直線コネクタ 643"/>
        <xdr:cNvCxnSpPr/>
      </xdr:nvCxnSpPr>
      <xdr:spPr>
        <a:xfrm flipV="1">
          <a:off x="13703300" y="1249185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5" name="フローチャート: 判断 644"/>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6" name="テキスト ボックス 645"/>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164465</xdr:rowOff>
    </xdr:from>
    <xdr:to>
      <xdr:col>71</xdr:col>
      <xdr:colOff>177800</xdr:colOff>
      <xdr:row>72</xdr:row>
      <xdr:rowOff>169570</xdr:rowOff>
    </xdr:to>
    <xdr:cxnSp macro="">
      <xdr:nvCxnSpPr>
        <xdr:cNvPr id="647" name="直線コネクタ 646"/>
        <xdr:cNvCxnSpPr/>
      </xdr:nvCxnSpPr>
      <xdr:spPr>
        <a:xfrm>
          <a:off x="12814300" y="1250886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8" name="フローチャート: 判断 647"/>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9" name="テキスト ボックス 648"/>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50" name="フローチャート: 判断 649"/>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51" name="テキスト ボックス 650"/>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125533</xdr:rowOff>
    </xdr:from>
    <xdr:to>
      <xdr:col>85</xdr:col>
      <xdr:colOff>177800</xdr:colOff>
      <xdr:row>72</xdr:row>
      <xdr:rowOff>55683</xdr:rowOff>
    </xdr:to>
    <xdr:sp macro="" textlink="">
      <xdr:nvSpPr>
        <xdr:cNvPr id="657" name="楕円 656"/>
        <xdr:cNvSpPr/>
      </xdr:nvSpPr>
      <xdr:spPr>
        <a:xfrm>
          <a:off x="16268700" y="122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148410</xdr:rowOff>
    </xdr:from>
    <xdr:ext cx="534377" cy="259045"/>
    <xdr:sp macro="" textlink="">
      <xdr:nvSpPr>
        <xdr:cNvPr id="658" name="公債費該当値テキスト"/>
        <xdr:cNvSpPr txBox="1"/>
      </xdr:nvSpPr>
      <xdr:spPr>
        <a:xfrm>
          <a:off x="16370300" y="121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18091</xdr:rowOff>
    </xdr:from>
    <xdr:to>
      <xdr:col>81</xdr:col>
      <xdr:colOff>101600</xdr:colOff>
      <xdr:row>72</xdr:row>
      <xdr:rowOff>119691</xdr:rowOff>
    </xdr:to>
    <xdr:sp macro="" textlink="">
      <xdr:nvSpPr>
        <xdr:cNvPr id="659" name="楕円 658"/>
        <xdr:cNvSpPr/>
      </xdr:nvSpPr>
      <xdr:spPr>
        <a:xfrm>
          <a:off x="15430500" y="123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136218</xdr:rowOff>
    </xdr:from>
    <xdr:ext cx="534377" cy="259045"/>
    <xdr:sp macro="" textlink="">
      <xdr:nvSpPr>
        <xdr:cNvPr id="660" name="テキスト ボックス 659"/>
        <xdr:cNvSpPr txBox="1"/>
      </xdr:nvSpPr>
      <xdr:spPr>
        <a:xfrm>
          <a:off x="15214111" y="1213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96653</xdr:rowOff>
    </xdr:from>
    <xdr:to>
      <xdr:col>76</xdr:col>
      <xdr:colOff>165100</xdr:colOff>
      <xdr:row>73</xdr:row>
      <xdr:rowOff>26803</xdr:rowOff>
    </xdr:to>
    <xdr:sp macro="" textlink="">
      <xdr:nvSpPr>
        <xdr:cNvPr id="661" name="楕円 660"/>
        <xdr:cNvSpPr/>
      </xdr:nvSpPr>
      <xdr:spPr>
        <a:xfrm>
          <a:off x="14541500" y="124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43330</xdr:rowOff>
    </xdr:from>
    <xdr:ext cx="534377" cy="259045"/>
    <xdr:sp macro="" textlink="">
      <xdr:nvSpPr>
        <xdr:cNvPr id="662" name="テキスト ボックス 661"/>
        <xdr:cNvSpPr txBox="1"/>
      </xdr:nvSpPr>
      <xdr:spPr>
        <a:xfrm>
          <a:off x="14325111" y="122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118770</xdr:rowOff>
    </xdr:from>
    <xdr:to>
      <xdr:col>72</xdr:col>
      <xdr:colOff>38100</xdr:colOff>
      <xdr:row>73</xdr:row>
      <xdr:rowOff>48920</xdr:rowOff>
    </xdr:to>
    <xdr:sp macro="" textlink="">
      <xdr:nvSpPr>
        <xdr:cNvPr id="663" name="楕円 662"/>
        <xdr:cNvSpPr/>
      </xdr:nvSpPr>
      <xdr:spPr>
        <a:xfrm>
          <a:off x="13652500" y="124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65447</xdr:rowOff>
    </xdr:from>
    <xdr:ext cx="534377" cy="259045"/>
    <xdr:sp macro="" textlink="">
      <xdr:nvSpPr>
        <xdr:cNvPr id="664" name="テキスト ボックス 663"/>
        <xdr:cNvSpPr txBox="1"/>
      </xdr:nvSpPr>
      <xdr:spPr>
        <a:xfrm>
          <a:off x="13436111" y="122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113665</xdr:rowOff>
    </xdr:from>
    <xdr:to>
      <xdr:col>67</xdr:col>
      <xdr:colOff>101600</xdr:colOff>
      <xdr:row>73</xdr:row>
      <xdr:rowOff>43815</xdr:rowOff>
    </xdr:to>
    <xdr:sp macro="" textlink="">
      <xdr:nvSpPr>
        <xdr:cNvPr id="665" name="楕円 664"/>
        <xdr:cNvSpPr/>
      </xdr:nvSpPr>
      <xdr:spPr>
        <a:xfrm>
          <a:off x="12763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60342</xdr:rowOff>
    </xdr:from>
    <xdr:ext cx="534377" cy="259045"/>
    <xdr:sp macro="" textlink="">
      <xdr:nvSpPr>
        <xdr:cNvPr id="666" name="テキスト ボックス 665"/>
        <xdr:cNvSpPr txBox="1"/>
      </xdr:nvSpPr>
      <xdr:spPr>
        <a:xfrm>
          <a:off x="12547111" y="12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8" name="直線コネクタ 687"/>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9"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90" name="直線コネクタ 689"/>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91"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2" name="直線コネクタ 691"/>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xdr:rowOff>
    </xdr:from>
    <xdr:to>
      <xdr:col>85</xdr:col>
      <xdr:colOff>127000</xdr:colOff>
      <xdr:row>98</xdr:row>
      <xdr:rowOff>105296</xdr:rowOff>
    </xdr:to>
    <xdr:cxnSp macro="">
      <xdr:nvCxnSpPr>
        <xdr:cNvPr id="693" name="直線コネクタ 692"/>
        <xdr:cNvCxnSpPr/>
      </xdr:nvCxnSpPr>
      <xdr:spPr>
        <a:xfrm>
          <a:off x="15481300" y="16803360"/>
          <a:ext cx="838200" cy="10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4"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5" name="フローチャート: 判断 694"/>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xdr:rowOff>
    </xdr:from>
    <xdr:to>
      <xdr:col>81</xdr:col>
      <xdr:colOff>50800</xdr:colOff>
      <xdr:row>98</xdr:row>
      <xdr:rowOff>99955</xdr:rowOff>
    </xdr:to>
    <xdr:cxnSp macro="">
      <xdr:nvCxnSpPr>
        <xdr:cNvPr id="696" name="直線コネクタ 695"/>
        <xdr:cNvCxnSpPr/>
      </xdr:nvCxnSpPr>
      <xdr:spPr>
        <a:xfrm flipV="1">
          <a:off x="14592300" y="16803360"/>
          <a:ext cx="889000" cy="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7" name="フローチャート: 判断 696"/>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8" name="テキスト ボックス 697"/>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99955</xdr:rowOff>
    </xdr:from>
    <xdr:to>
      <xdr:col>76</xdr:col>
      <xdr:colOff>114300</xdr:colOff>
      <xdr:row>98</xdr:row>
      <xdr:rowOff>136801</xdr:rowOff>
    </xdr:to>
    <xdr:cxnSp macro="">
      <xdr:nvCxnSpPr>
        <xdr:cNvPr id="699" name="直線コネクタ 698"/>
        <xdr:cNvCxnSpPr/>
      </xdr:nvCxnSpPr>
      <xdr:spPr>
        <a:xfrm flipV="1">
          <a:off x="13703300" y="16902055"/>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700" name="フローチャート: 判断 699"/>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701" name="テキスト ボックス 700"/>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18309</xdr:rowOff>
    </xdr:from>
    <xdr:to>
      <xdr:col>71</xdr:col>
      <xdr:colOff>177800</xdr:colOff>
      <xdr:row>98</xdr:row>
      <xdr:rowOff>136801</xdr:rowOff>
    </xdr:to>
    <xdr:cxnSp macro="">
      <xdr:nvCxnSpPr>
        <xdr:cNvPr id="702" name="直線コネクタ 701"/>
        <xdr:cNvCxnSpPr/>
      </xdr:nvCxnSpPr>
      <xdr:spPr>
        <a:xfrm>
          <a:off x="12814300" y="16820409"/>
          <a:ext cx="889000" cy="1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3" name="フローチャート: 判断 702"/>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4" name="テキスト ボックス 703"/>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5" name="フローチャート: 判断 704"/>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6" name="テキスト ボックス 705"/>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54496</xdr:rowOff>
    </xdr:from>
    <xdr:to>
      <xdr:col>85</xdr:col>
      <xdr:colOff>177800</xdr:colOff>
      <xdr:row>98</xdr:row>
      <xdr:rowOff>156096</xdr:rowOff>
    </xdr:to>
    <xdr:sp macro="" textlink="">
      <xdr:nvSpPr>
        <xdr:cNvPr id="712" name="楕円 711"/>
        <xdr:cNvSpPr/>
      </xdr:nvSpPr>
      <xdr:spPr>
        <a:xfrm>
          <a:off x="162687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140873</xdr:rowOff>
    </xdr:from>
    <xdr:ext cx="469744" cy="259045"/>
    <xdr:sp macro="" textlink="">
      <xdr:nvSpPr>
        <xdr:cNvPr id="713" name="積立金該当値テキスト"/>
        <xdr:cNvSpPr txBox="1"/>
      </xdr:nvSpPr>
      <xdr:spPr>
        <a:xfrm>
          <a:off x="16370300" y="1677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121910</xdr:rowOff>
    </xdr:from>
    <xdr:to>
      <xdr:col>81</xdr:col>
      <xdr:colOff>101600</xdr:colOff>
      <xdr:row>98</xdr:row>
      <xdr:rowOff>52060</xdr:rowOff>
    </xdr:to>
    <xdr:sp macro="" textlink="">
      <xdr:nvSpPr>
        <xdr:cNvPr id="714" name="楕円 713"/>
        <xdr:cNvSpPr/>
      </xdr:nvSpPr>
      <xdr:spPr>
        <a:xfrm>
          <a:off x="15430500" y="16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68587</xdr:rowOff>
    </xdr:from>
    <xdr:ext cx="534377" cy="259045"/>
    <xdr:sp macro="" textlink="">
      <xdr:nvSpPr>
        <xdr:cNvPr id="715" name="テキスト ボックス 714"/>
        <xdr:cNvSpPr txBox="1"/>
      </xdr:nvSpPr>
      <xdr:spPr>
        <a:xfrm>
          <a:off x="15214111" y="165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49155</xdr:rowOff>
    </xdr:from>
    <xdr:to>
      <xdr:col>76</xdr:col>
      <xdr:colOff>165100</xdr:colOff>
      <xdr:row>98</xdr:row>
      <xdr:rowOff>150755</xdr:rowOff>
    </xdr:to>
    <xdr:sp macro="" textlink="">
      <xdr:nvSpPr>
        <xdr:cNvPr id="716" name="楕円 715"/>
        <xdr:cNvSpPr/>
      </xdr:nvSpPr>
      <xdr:spPr>
        <a:xfrm>
          <a:off x="14541500" y="16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141882</xdr:rowOff>
    </xdr:from>
    <xdr:ext cx="469744" cy="259045"/>
    <xdr:sp macro="" textlink="">
      <xdr:nvSpPr>
        <xdr:cNvPr id="717" name="テキスト ボックス 716"/>
        <xdr:cNvSpPr txBox="1"/>
      </xdr:nvSpPr>
      <xdr:spPr>
        <a:xfrm>
          <a:off x="14357428" y="1694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86001</xdr:rowOff>
    </xdr:from>
    <xdr:to>
      <xdr:col>72</xdr:col>
      <xdr:colOff>38100</xdr:colOff>
      <xdr:row>99</xdr:row>
      <xdr:rowOff>16151</xdr:rowOff>
    </xdr:to>
    <xdr:sp macro="" textlink="">
      <xdr:nvSpPr>
        <xdr:cNvPr id="718" name="楕円 717"/>
        <xdr:cNvSpPr/>
      </xdr:nvSpPr>
      <xdr:spPr>
        <a:xfrm>
          <a:off x="13652500" y="16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7278</xdr:rowOff>
    </xdr:from>
    <xdr:ext cx="378565" cy="259045"/>
    <xdr:sp macro="" textlink="">
      <xdr:nvSpPr>
        <xdr:cNvPr id="719" name="テキスト ボックス 718"/>
        <xdr:cNvSpPr txBox="1"/>
      </xdr:nvSpPr>
      <xdr:spPr>
        <a:xfrm>
          <a:off x="13514017" y="1698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138959</xdr:rowOff>
    </xdr:from>
    <xdr:to>
      <xdr:col>67</xdr:col>
      <xdr:colOff>101600</xdr:colOff>
      <xdr:row>98</xdr:row>
      <xdr:rowOff>69109</xdr:rowOff>
    </xdr:to>
    <xdr:sp macro="" textlink="">
      <xdr:nvSpPr>
        <xdr:cNvPr id="720" name="楕円 719"/>
        <xdr:cNvSpPr/>
      </xdr:nvSpPr>
      <xdr:spPr>
        <a:xfrm>
          <a:off x="12763500" y="16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85636</xdr:rowOff>
    </xdr:from>
    <xdr:ext cx="534377" cy="259045"/>
    <xdr:sp macro="" textlink="">
      <xdr:nvSpPr>
        <xdr:cNvPr id="721" name="テキスト ボックス 720"/>
        <xdr:cNvSpPr txBox="1"/>
      </xdr:nvSpPr>
      <xdr:spPr>
        <a:xfrm>
          <a:off x="12547111" y="165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5" name="直線コネクタ 744"/>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8"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9" name="直線コネクタ 748"/>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51"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2" name="フローチャート: 判断 751"/>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4" name="フローチャート: 判断 753"/>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5" name="テキスト ボックス 754"/>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7" name="フローチャート: 判断 756"/>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8" name="テキスト ボックス 757"/>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60" name="フローチャート: 判断 759"/>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61" name="テキスト ボックス 760"/>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2" name="フローチャート: 判断 761"/>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3" name="テキスト ボックス 762"/>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2" name="直線コネクタ 801"/>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5"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6" name="直線コネクタ 805"/>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41656</xdr:rowOff>
    </xdr:from>
    <xdr:to>
      <xdr:col>116</xdr:col>
      <xdr:colOff>63500</xdr:colOff>
      <xdr:row>50</xdr:row>
      <xdr:rowOff>108839</xdr:rowOff>
    </xdr:to>
    <xdr:cxnSp macro="">
      <xdr:nvCxnSpPr>
        <xdr:cNvPr id="807" name="直線コネクタ 806"/>
        <xdr:cNvCxnSpPr/>
      </xdr:nvCxnSpPr>
      <xdr:spPr>
        <a:xfrm flipV="1">
          <a:off x="21323300" y="8614156"/>
          <a:ext cx="8382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160799</xdr:rowOff>
    </xdr:from>
    <xdr:ext cx="469744" cy="259045"/>
    <xdr:sp macro="" textlink="">
      <xdr:nvSpPr>
        <xdr:cNvPr id="808" name="貸付金平均値テキスト"/>
        <xdr:cNvSpPr txBox="1"/>
      </xdr:nvSpPr>
      <xdr:spPr>
        <a:xfrm>
          <a:off x="22212300" y="9761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9" name="フローチャート: 判断 808"/>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108839</xdr:rowOff>
    </xdr:from>
    <xdr:to>
      <xdr:col>111</xdr:col>
      <xdr:colOff>177800</xdr:colOff>
      <xdr:row>51</xdr:row>
      <xdr:rowOff>17653</xdr:rowOff>
    </xdr:to>
    <xdr:cxnSp macro="">
      <xdr:nvCxnSpPr>
        <xdr:cNvPr id="810" name="直線コネクタ 809"/>
        <xdr:cNvCxnSpPr/>
      </xdr:nvCxnSpPr>
      <xdr:spPr>
        <a:xfrm flipV="1">
          <a:off x="20434300" y="8681339"/>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11" name="フローチャート: 判断 810"/>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90187</xdr:rowOff>
    </xdr:from>
    <xdr:ext cx="469744" cy="259045"/>
    <xdr:sp macro="" textlink="">
      <xdr:nvSpPr>
        <xdr:cNvPr id="812" name="テキスト ボックス 811"/>
        <xdr:cNvSpPr txBox="1"/>
      </xdr:nvSpPr>
      <xdr:spPr>
        <a:xfrm>
          <a:off x="21088428"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17653</xdr:rowOff>
    </xdr:from>
    <xdr:to>
      <xdr:col>107</xdr:col>
      <xdr:colOff>50800</xdr:colOff>
      <xdr:row>51</xdr:row>
      <xdr:rowOff>38354</xdr:rowOff>
    </xdr:to>
    <xdr:cxnSp macro="">
      <xdr:nvCxnSpPr>
        <xdr:cNvPr id="813" name="直線コネクタ 812"/>
        <xdr:cNvCxnSpPr/>
      </xdr:nvCxnSpPr>
      <xdr:spPr>
        <a:xfrm flipV="1">
          <a:off x="19545300" y="876160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4" name="フローチャート: 判断 813"/>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5" name="テキスト ボックス 814"/>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168783</xdr:rowOff>
    </xdr:from>
    <xdr:to>
      <xdr:col>102</xdr:col>
      <xdr:colOff>114300</xdr:colOff>
      <xdr:row>51</xdr:row>
      <xdr:rowOff>38354</xdr:rowOff>
    </xdr:to>
    <xdr:cxnSp macro="">
      <xdr:nvCxnSpPr>
        <xdr:cNvPr id="816" name="直線コネクタ 815"/>
        <xdr:cNvCxnSpPr/>
      </xdr:nvCxnSpPr>
      <xdr:spPr>
        <a:xfrm>
          <a:off x="18656300" y="874128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7" name="フローチャート: 判断 816"/>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8" name="テキスト ボックス 817"/>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9" name="フローチャート: 判断 818"/>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120794</xdr:rowOff>
    </xdr:from>
    <xdr:ext cx="469744" cy="259045"/>
    <xdr:sp macro="" textlink="">
      <xdr:nvSpPr>
        <xdr:cNvPr id="820" name="テキスト ボックス 819"/>
        <xdr:cNvSpPr txBox="1"/>
      </xdr:nvSpPr>
      <xdr:spPr>
        <a:xfrm>
          <a:off x="18421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162306</xdr:rowOff>
    </xdr:from>
    <xdr:to>
      <xdr:col>116</xdr:col>
      <xdr:colOff>114300</xdr:colOff>
      <xdr:row>50</xdr:row>
      <xdr:rowOff>92456</xdr:rowOff>
    </xdr:to>
    <xdr:sp macro="" textlink="">
      <xdr:nvSpPr>
        <xdr:cNvPr id="826" name="楕円 825"/>
        <xdr:cNvSpPr/>
      </xdr:nvSpPr>
      <xdr:spPr>
        <a:xfrm>
          <a:off x="22110700" y="85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92092</xdr:rowOff>
    </xdr:from>
    <xdr:ext cx="534377" cy="259045"/>
    <xdr:sp macro="" textlink="">
      <xdr:nvSpPr>
        <xdr:cNvPr id="827" name="貸付金該当値テキスト"/>
        <xdr:cNvSpPr txBox="1"/>
      </xdr:nvSpPr>
      <xdr:spPr>
        <a:xfrm>
          <a:off x="22212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58039</xdr:rowOff>
    </xdr:from>
    <xdr:to>
      <xdr:col>112</xdr:col>
      <xdr:colOff>38100</xdr:colOff>
      <xdr:row>50</xdr:row>
      <xdr:rowOff>159639</xdr:rowOff>
    </xdr:to>
    <xdr:sp macro="" textlink="">
      <xdr:nvSpPr>
        <xdr:cNvPr id="828" name="楕円 827"/>
        <xdr:cNvSpPr/>
      </xdr:nvSpPr>
      <xdr:spPr>
        <a:xfrm>
          <a:off x="21272500" y="86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4716</xdr:rowOff>
    </xdr:from>
    <xdr:ext cx="534377" cy="259045"/>
    <xdr:sp macro="" textlink="">
      <xdr:nvSpPr>
        <xdr:cNvPr id="829" name="テキスト ボックス 828"/>
        <xdr:cNvSpPr txBox="1"/>
      </xdr:nvSpPr>
      <xdr:spPr>
        <a:xfrm>
          <a:off x="21056111" y="84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138303</xdr:rowOff>
    </xdr:from>
    <xdr:to>
      <xdr:col>107</xdr:col>
      <xdr:colOff>101600</xdr:colOff>
      <xdr:row>51</xdr:row>
      <xdr:rowOff>68453</xdr:rowOff>
    </xdr:to>
    <xdr:sp macro="" textlink="">
      <xdr:nvSpPr>
        <xdr:cNvPr id="830" name="楕円 829"/>
        <xdr:cNvSpPr/>
      </xdr:nvSpPr>
      <xdr:spPr>
        <a:xfrm>
          <a:off x="20383500" y="87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84980</xdr:rowOff>
    </xdr:from>
    <xdr:ext cx="534377" cy="259045"/>
    <xdr:sp macro="" textlink="">
      <xdr:nvSpPr>
        <xdr:cNvPr id="831" name="テキスト ボックス 830"/>
        <xdr:cNvSpPr txBox="1"/>
      </xdr:nvSpPr>
      <xdr:spPr>
        <a:xfrm>
          <a:off x="20167111" y="84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159004</xdr:rowOff>
    </xdr:from>
    <xdr:to>
      <xdr:col>102</xdr:col>
      <xdr:colOff>165100</xdr:colOff>
      <xdr:row>51</xdr:row>
      <xdr:rowOff>89154</xdr:rowOff>
    </xdr:to>
    <xdr:sp macro="" textlink="">
      <xdr:nvSpPr>
        <xdr:cNvPr id="832" name="楕円 831"/>
        <xdr:cNvSpPr/>
      </xdr:nvSpPr>
      <xdr:spPr>
        <a:xfrm>
          <a:off x="19494500" y="87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105681</xdr:rowOff>
    </xdr:from>
    <xdr:ext cx="534377" cy="259045"/>
    <xdr:sp macro="" textlink="">
      <xdr:nvSpPr>
        <xdr:cNvPr id="833" name="テキスト ボックス 832"/>
        <xdr:cNvSpPr txBox="1"/>
      </xdr:nvSpPr>
      <xdr:spPr>
        <a:xfrm>
          <a:off x="19278111" y="85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117983</xdr:rowOff>
    </xdr:from>
    <xdr:to>
      <xdr:col>98</xdr:col>
      <xdr:colOff>38100</xdr:colOff>
      <xdr:row>51</xdr:row>
      <xdr:rowOff>48133</xdr:rowOff>
    </xdr:to>
    <xdr:sp macro="" textlink="">
      <xdr:nvSpPr>
        <xdr:cNvPr id="834" name="楕円 833"/>
        <xdr:cNvSpPr/>
      </xdr:nvSpPr>
      <xdr:spPr>
        <a:xfrm>
          <a:off x="18605500" y="86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64660</xdr:rowOff>
    </xdr:from>
    <xdr:ext cx="534377" cy="259045"/>
    <xdr:sp macro="" textlink="">
      <xdr:nvSpPr>
        <xdr:cNvPr id="835" name="テキスト ボックス 834"/>
        <xdr:cNvSpPr txBox="1"/>
      </xdr:nvSpPr>
      <xdr:spPr>
        <a:xfrm>
          <a:off x="18389111" y="84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8" name="直線コネクタ 857"/>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9"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60" name="直線コネクタ 859"/>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61"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2" name="直線コネクタ 861"/>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2334</xdr:rowOff>
    </xdr:from>
    <xdr:to>
      <xdr:col>116</xdr:col>
      <xdr:colOff>63500</xdr:colOff>
      <xdr:row>73</xdr:row>
      <xdr:rowOff>86071</xdr:rowOff>
    </xdr:to>
    <xdr:cxnSp macro="">
      <xdr:nvCxnSpPr>
        <xdr:cNvPr id="863" name="直線コネクタ 862"/>
        <xdr:cNvCxnSpPr/>
      </xdr:nvCxnSpPr>
      <xdr:spPr>
        <a:xfrm flipV="1">
          <a:off x="21323300" y="12518184"/>
          <a:ext cx="838200" cy="8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4"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5" name="フローチャート: 判断 864"/>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86071</xdr:rowOff>
    </xdr:from>
    <xdr:to>
      <xdr:col>111</xdr:col>
      <xdr:colOff>177800</xdr:colOff>
      <xdr:row>73</xdr:row>
      <xdr:rowOff>132614</xdr:rowOff>
    </xdr:to>
    <xdr:cxnSp macro="">
      <xdr:nvCxnSpPr>
        <xdr:cNvPr id="866" name="直線コネクタ 865"/>
        <xdr:cNvCxnSpPr/>
      </xdr:nvCxnSpPr>
      <xdr:spPr>
        <a:xfrm flipV="1">
          <a:off x="20434300" y="12601921"/>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7" name="フローチャート: 判断 866"/>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8" name="テキスト ボックス 867"/>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132614</xdr:rowOff>
    </xdr:from>
    <xdr:to>
      <xdr:col>107</xdr:col>
      <xdr:colOff>50800</xdr:colOff>
      <xdr:row>73</xdr:row>
      <xdr:rowOff>154422</xdr:rowOff>
    </xdr:to>
    <xdr:cxnSp macro="">
      <xdr:nvCxnSpPr>
        <xdr:cNvPr id="869" name="直線コネクタ 868"/>
        <xdr:cNvCxnSpPr/>
      </xdr:nvCxnSpPr>
      <xdr:spPr>
        <a:xfrm flipV="1">
          <a:off x="19545300" y="12648464"/>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70" name="フローチャート: 判断 869"/>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71" name="テキスト ボックス 870"/>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154422</xdr:rowOff>
    </xdr:from>
    <xdr:to>
      <xdr:col>102</xdr:col>
      <xdr:colOff>114300</xdr:colOff>
      <xdr:row>73</xdr:row>
      <xdr:rowOff>156868</xdr:rowOff>
    </xdr:to>
    <xdr:cxnSp macro="">
      <xdr:nvCxnSpPr>
        <xdr:cNvPr id="872" name="直線コネクタ 871"/>
        <xdr:cNvCxnSpPr/>
      </xdr:nvCxnSpPr>
      <xdr:spPr>
        <a:xfrm flipV="1">
          <a:off x="18656300" y="126702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3" name="フローチャート: 判断 872"/>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4" name="テキスト ボックス 873"/>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5" name="フローチャート: 判断 874"/>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6" name="テキスト ボックス 875"/>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122984</xdr:rowOff>
    </xdr:from>
    <xdr:to>
      <xdr:col>116</xdr:col>
      <xdr:colOff>114300</xdr:colOff>
      <xdr:row>73</xdr:row>
      <xdr:rowOff>53134</xdr:rowOff>
    </xdr:to>
    <xdr:sp macro="" textlink="">
      <xdr:nvSpPr>
        <xdr:cNvPr id="882" name="楕円 881"/>
        <xdr:cNvSpPr/>
      </xdr:nvSpPr>
      <xdr:spPr>
        <a:xfrm>
          <a:off x="22110700" y="12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145861</xdr:rowOff>
    </xdr:from>
    <xdr:ext cx="534377" cy="259045"/>
    <xdr:sp macro="" textlink="">
      <xdr:nvSpPr>
        <xdr:cNvPr id="883" name="繰出金該当値テキスト"/>
        <xdr:cNvSpPr txBox="1"/>
      </xdr:nvSpPr>
      <xdr:spPr>
        <a:xfrm>
          <a:off x="22212300" y="123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35271</xdr:rowOff>
    </xdr:from>
    <xdr:to>
      <xdr:col>112</xdr:col>
      <xdr:colOff>38100</xdr:colOff>
      <xdr:row>73</xdr:row>
      <xdr:rowOff>136871</xdr:rowOff>
    </xdr:to>
    <xdr:sp macro="" textlink="">
      <xdr:nvSpPr>
        <xdr:cNvPr id="884" name="楕円 883"/>
        <xdr:cNvSpPr/>
      </xdr:nvSpPr>
      <xdr:spPr>
        <a:xfrm>
          <a:off x="21272500" y="125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153398</xdr:rowOff>
    </xdr:from>
    <xdr:ext cx="534377" cy="259045"/>
    <xdr:sp macro="" textlink="">
      <xdr:nvSpPr>
        <xdr:cNvPr id="885" name="テキスト ボックス 884"/>
        <xdr:cNvSpPr txBox="1"/>
      </xdr:nvSpPr>
      <xdr:spPr>
        <a:xfrm>
          <a:off x="21056111" y="123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81814</xdr:rowOff>
    </xdr:from>
    <xdr:to>
      <xdr:col>107</xdr:col>
      <xdr:colOff>101600</xdr:colOff>
      <xdr:row>74</xdr:row>
      <xdr:rowOff>11964</xdr:rowOff>
    </xdr:to>
    <xdr:sp macro="" textlink="">
      <xdr:nvSpPr>
        <xdr:cNvPr id="886" name="楕円 885"/>
        <xdr:cNvSpPr/>
      </xdr:nvSpPr>
      <xdr:spPr>
        <a:xfrm>
          <a:off x="20383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28491</xdr:rowOff>
    </xdr:from>
    <xdr:ext cx="534377" cy="259045"/>
    <xdr:sp macro="" textlink="">
      <xdr:nvSpPr>
        <xdr:cNvPr id="887" name="テキスト ボックス 886"/>
        <xdr:cNvSpPr txBox="1"/>
      </xdr:nvSpPr>
      <xdr:spPr>
        <a:xfrm>
          <a:off x="20167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103622</xdr:rowOff>
    </xdr:from>
    <xdr:to>
      <xdr:col>102</xdr:col>
      <xdr:colOff>165100</xdr:colOff>
      <xdr:row>74</xdr:row>
      <xdr:rowOff>33772</xdr:rowOff>
    </xdr:to>
    <xdr:sp macro="" textlink="">
      <xdr:nvSpPr>
        <xdr:cNvPr id="888" name="楕円 887"/>
        <xdr:cNvSpPr/>
      </xdr:nvSpPr>
      <xdr:spPr>
        <a:xfrm>
          <a:off x="19494500" y="126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50299</xdr:rowOff>
    </xdr:from>
    <xdr:ext cx="534377" cy="259045"/>
    <xdr:sp macro="" textlink="">
      <xdr:nvSpPr>
        <xdr:cNvPr id="889" name="テキスト ボックス 888"/>
        <xdr:cNvSpPr txBox="1"/>
      </xdr:nvSpPr>
      <xdr:spPr>
        <a:xfrm>
          <a:off x="19278111" y="123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106068</xdr:rowOff>
    </xdr:from>
    <xdr:to>
      <xdr:col>98</xdr:col>
      <xdr:colOff>38100</xdr:colOff>
      <xdr:row>74</xdr:row>
      <xdr:rowOff>36218</xdr:rowOff>
    </xdr:to>
    <xdr:sp macro="" textlink="">
      <xdr:nvSpPr>
        <xdr:cNvPr id="890" name="楕円 889"/>
        <xdr:cNvSpPr/>
      </xdr:nvSpPr>
      <xdr:spPr>
        <a:xfrm>
          <a:off x="18605500" y="126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52745</xdr:rowOff>
    </xdr:from>
    <xdr:ext cx="534377" cy="259045"/>
    <xdr:sp macro="" textlink="">
      <xdr:nvSpPr>
        <xdr:cNvPr id="891" name="テキスト ボックス 890"/>
        <xdr:cNvSpPr txBox="1"/>
      </xdr:nvSpPr>
      <xdr:spPr>
        <a:xfrm>
          <a:off x="18389111" y="123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定員管理計画に基づき計画的な職員採用を実施しているが、町内全保育所を直営していることから類似団体平均を上回っている。今後も計画に基づき適正な定員管理を行う。■物件費については、類似団体平均を下回っている。今後も不断の経常経費の圧縮に努めるとともに、必要事業への予算の重点配分を図る。■扶助費については、類似団体中最も低くなっているが、社会的要因による伸び、高齢化に伴う義務的経費は減る要素が無い。経常経費全体の圧縮に努めながら、町の重要課題の一つである子育て支援施策に予算の重点配分を図る。■補助費等については、類似団体平均を下回ったものの、補助費の大半を占める一部事務組合への負担金により変動することから、一部事務組合との連携を密にしながら、不要な経費の削減を図り、健全財政の維持に努める。■普通建設事業費については、総合計画に基づく大型事業を実施してきていることから、類似団体平均を上回っている。しかし、財源あるいは後年度の起債償還においては特に堅実な財政計画を立てながら実施しており、今後も健全財政の維持に努める。■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貸付金については、小口事業資金融資事業の町内企業における利用率が高いため、類似団体を常に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25781</xdr:rowOff>
    </xdr:from>
    <xdr:to>
      <xdr:col>24</xdr:col>
      <xdr:colOff>63500</xdr:colOff>
      <xdr:row>32</xdr:row>
      <xdr:rowOff>40640</xdr:rowOff>
    </xdr:to>
    <xdr:cxnSp macro="">
      <xdr:nvCxnSpPr>
        <xdr:cNvPr id="61" name="直線コネクタ 60"/>
        <xdr:cNvCxnSpPr/>
      </xdr:nvCxnSpPr>
      <xdr:spPr>
        <a:xfrm>
          <a:off x="3797300" y="551218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25781</xdr:rowOff>
    </xdr:from>
    <xdr:to>
      <xdr:col>19</xdr:col>
      <xdr:colOff>177800</xdr:colOff>
      <xdr:row>32</xdr:row>
      <xdr:rowOff>47498</xdr:rowOff>
    </xdr:to>
    <xdr:cxnSp macro="">
      <xdr:nvCxnSpPr>
        <xdr:cNvPr id="64" name="直線コネクタ 63"/>
        <xdr:cNvCxnSpPr/>
      </xdr:nvCxnSpPr>
      <xdr:spPr>
        <a:xfrm flipV="1">
          <a:off x="2908300" y="551218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83693</xdr:rowOff>
    </xdr:from>
    <xdr:to>
      <xdr:col>15</xdr:col>
      <xdr:colOff>50800</xdr:colOff>
      <xdr:row>32</xdr:row>
      <xdr:rowOff>47498</xdr:rowOff>
    </xdr:to>
    <xdr:cxnSp macro="">
      <xdr:nvCxnSpPr>
        <xdr:cNvPr id="67" name="直線コネクタ 66"/>
        <xdr:cNvCxnSpPr/>
      </xdr:nvCxnSpPr>
      <xdr:spPr>
        <a:xfrm>
          <a:off x="2019300" y="539864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83693</xdr:rowOff>
    </xdr:from>
    <xdr:to>
      <xdr:col>10</xdr:col>
      <xdr:colOff>114300</xdr:colOff>
      <xdr:row>31</xdr:row>
      <xdr:rowOff>130175</xdr:rowOff>
    </xdr:to>
    <xdr:cxnSp macro="">
      <xdr:nvCxnSpPr>
        <xdr:cNvPr id="70" name="直線コネクタ 69"/>
        <xdr:cNvCxnSpPr/>
      </xdr:nvCxnSpPr>
      <xdr:spPr>
        <a:xfrm flipV="1">
          <a:off x="1130300" y="539864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161290</xdr:rowOff>
    </xdr:from>
    <xdr:to>
      <xdr:col>24</xdr:col>
      <xdr:colOff>114300</xdr:colOff>
      <xdr:row>32</xdr:row>
      <xdr:rowOff>91440</xdr:rowOff>
    </xdr:to>
    <xdr:sp macro="" textlink="">
      <xdr:nvSpPr>
        <xdr:cNvPr id="80" name="楕円 79"/>
        <xdr:cNvSpPr/>
      </xdr:nvSpPr>
      <xdr:spPr>
        <a:xfrm>
          <a:off x="45847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12717</xdr:rowOff>
    </xdr:from>
    <xdr:ext cx="469744" cy="259045"/>
    <xdr:sp macro="" textlink="">
      <xdr:nvSpPr>
        <xdr:cNvPr id="81" name="議会費該当値テキスト"/>
        <xdr:cNvSpPr txBox="1"/>
      </xdr:nvSpPr>
      <xdr:spPr>
        <a:xfrm>
          <a:off x="4686300"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146431</xdr:rowOff>
    </xdr:from>
    <xdr:to>
      <xdr:col>20</xdr:col>
      <xdr:colOff>38100</xdr:colOff>
      <xdr:row>32</xdr:row>
      <xdr:rowOff>76581</xdr:rowOff>
    </xdr:to>
    <xdr:sp macro="" textlink="">
      <xdr:nvSpPr>
        <xdr:cNvPr id="82" name="楕円 81"/>
        <xdr:cNvSpPr/>
      </xdr:nvSpPr>
      <xdr:spPr>
        <a:xfrm>
          <a:off x="37465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93108</xdr:rowOff>
    </xdr:from>
    <xdr:ext cx="469744" cy="259045"/>
    <xdr:sp macro="" textlink="">
      <xdr:nvSpPr>
        <xdr:cNvPr id="83" name="テキスト ボックス 82"/>
        <xdr:cNvSpPr txBox="1"/>
      </xdr:nvSpPr>
      <xdr:spPr>
        <a:xfrm>
          <a:off x="3562428"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168148</xdr:rowOff>
    </xdr:from>
    <xdr:to>
      <xdr:col>15</xdr:col>
      <xdr:colOff>101600</xdr:colOff>
      <xdr:row>32</xdr:row>
      <xdr:rowOff>98298</xdr:rowOff>
    </xdr:to>
    <xdr:sp macro="" textlink="">
      <xdr:nvSpPr>
        <xdr:cNvPr id="84" name="楕円 83"/>
        <xdr:cNvSpPr/>
      </xdr:nvSpPr>
      <xdr:spPr>
        <a:xfrm>
          <a:off x="2857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114825</xdr:rowOff>
    </xdr:from>
    <xdr:ext cx="469744" cy="259045"/>
    <xdr:sp macro="" textlink="">
      <xdr:nvSpPr>
        <xdr:cNvPr id="85" name="テキスト ボックス 84"/>
        <xdr:cNvSpPr txBox="1"/>
      </xdr:nvSpPr>
      <xdr:spPr>
        <a:xfrm>
          <a:off x="2673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32893</xdr:rowOff>
    </xdr:from>
    <xdr:to>
      <xdr:col>10</xdr:col>
      <xdr:colOff>165100</xdr:colOff>
      <xdr:row>31</xdr:row>
      <xdr:rowOff>134493</xdr:rowOff>
    </xdr:to>
    <xdr:sp macro="" textlink="">
      <xdr:nvSpPr>
        <xdr:cNvPr id="86" name="楕円 85"/>
        <xdr:cNvSpPr/>
      </xdr:nvSpPr>
      <xdr:spPr>
        <a:xfrm>
          <a:off x="1968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151020</xdr:rowOff>
    </xdr:from>
    <xdr:ext cx="469744" cy="259045"/>
    <xdr:sp macro="" textlink="">
      <xdr:nvSpPr>
        <xdr:cNvPr id="87" name="テキスト ボックス 86"/>
        <xdr:cNvSpPr txBox="1"/>
      </xdr:nvSpPr>
      <xdr:spPr>
        <a:xfrm>
          <a:off x="1784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79375</xdr:rowOff>
    </xdr:from>
    <xdr:to>
      <xdr:col>6</xdr:col>
      <xdr:colOff>38100</xdr:colOff>
      <xdr:row>32</xdr:row>
      <xdr:rowOff>9525</xdr:rowOff>
    </xdr:to>
    <xdr:sp macro="" textlink="">
      <xdr:nvSpPr>
        <xdr:cNvPr id="88" name="楕円 87"/>
        <xdr:cNvSpPr/>
      </xdr:nvSpPr>
      <xdr:spPr>
        <a:xfrm>
          <a:off x="1079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26052</xdr:rowOff>
    </xdr:from>
    <xdr:ext cx="469744" cy="259045"/>
    <xdr:sp macro="" textlink="">
      <xdr:nvSpPr>
        <xdr:cNvPr id="89" name="テキスト ボックス 88"/>
        <xdr:cNvSpPr txBox="1"/>
      </xdr:nvSpPr>
      <xdr:spPr>
        <a:xfrm>
          <a:off x="895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101329</xdr:rowOff>
    </xdr:from>
    <xdr:to>
      <xdr:col>24</xdr:col>
      <xdr:colOff>63500</xdr:colOff>
      <xdr:row>57</xdr:row>
      <xdr:rowOff>145083</xdr:rowOff>
    </xdr:to>
    <xdr:cxnSp macro="">
      <xdr:nvCxnSpPr>
        <xdr:cNvPr id="116" name="直線コネクタ 115"/>
        <xdr:cNvCxnSpPr/>
      </xdr:nvCxnSpPr>
      <xdr:spPr>
        <a:xfrm>
          <a:off x="3797300" y="9873979"/>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118479</xdr:rowOff>
    </xdr:from>
    <xdr:to>
      <xdr:col>19</xdr:col>
      <xdr:colOff>177800</xdr:colOff>
      <xdr:row>57</xdr:row>
      <xdr:rowOff>101329</xdr:rowOff>
    </xdr:to>
    <xdr:cxnSp macro="">
      <xdr:nvCxnSpPr>
        <xdr:cNvPr id="119" name="直線コネクタ 118"/>
        <xdr:cNvCxnSpPr/>
      </xdr:nvCxnSpPr>
      <xdr:spPr>
        <a:xfrm>
          <a:off x="2908300" y="9719679"/>
          <a:ext cx="889000" cy="1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118479</xdr:rowOff>
    </xdr:from>
    <xdr:to>
      <xdr:col>15</xdr:col>
      <xdr:colOff>50800</xdr:colOff>
      <xdr:row>58</xdr:row>
      <xdr:rowOff>35506</xdr:rowOff>
    </xdr:to>
    <xdr:cxnSp macro="">
      <xdr:nvCxnSpPr>
        <xdr:cNvPr id="122" name="直線コネクタ 121"/>
        <xdr:cNvCxnSpPr/>
      </xdr:nvCxnSpPr>
      <xdr:spPr>
        <a:xfrm flipV="1">
          <a:off x="2019300" y="9719679"/>
          <a:ext cx="889000" cy="25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158541</xdr:rowOff>
    </xdr:from>
    <xdr:to>
      <xdr:col>10</xdr:col>
      <xdr:colOff>114300</xdr:colOff>
      <xdr:row>58</xdr:row>
      <xdr:rowOff>35506</xdr:rowOff>
    </xdr:to>
    <xdr:cxnSp macro="">
      <xdr:nvCxnSpPr>
        <xdr:cNvPr id="125" name="直線コネクタ 124"/>
        <xdr:cNvCxnSpPr/>
      </xdr:nvCxnSpPr>
      <xdr:spPr>
        <a:xfrm>
          <a:off x="1130300" y="9931191"/>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94283</xdr:rowOff>
    </xdr:from>
    <xdr:to>
      <xdr:col>24</xdr:col>
      <xdr:colOff>114300</xdr:colOff>
      <xdr:row>58</xdr:row>
      <xdr:rowOff>24433</xdr:rowOff>
    </xdr:to>
    <xdr:sp macro="" textlink="">
      <xdr:nvSpPr>
        <xdr:cNvPr id="135" name="楕円 134"/>
        <xdr:cNvSpPr/>
      </xdr:nvSpPr>
      <xdr:spPr>
        <a:xfrm>
          <a:off x="4584700" y="98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6" name="総務費該当値テキスト"/>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50529</xdr:rowOff>
    </xdr:from>
    <xdr:to>
      <xdr:col>20</xdr:col>
      <xdr:colOff>38100</xdr:colOff>
      <xdr:row>57</xdr:row>
      <xdr:rowOff>152129</xdr:rowOff>
    </xdr:to>
    <xdr:sp macro="" textlink="">
      <xdr:nvSpPr>
        <xdr:cNvPr id="137" name="楕円 136"/>
        <xdr:cNvSpPr/>
      </xdr:nvSpPr>
      <xdr:spPr>
        <a:xfrm>
          <a:off x="3746500" y="98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168656</xdr:rowOff>
    </xdr:from>
    <xdr:ext cx="534377" cy="259045"/>
    <xdr:sp macro="" textlink="">
      <xdr:nvSpPr>
        <xdr:cNvPr id="138" name="テキスト ボックス 137"/>
        <xdr:cNvSpPr txBox="1"/>
      </xdr:nvSpPr>
      <xdr:spPr>
        <a:xfrm>
          <a:off x="3530111" y="95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67679</xdr:rowOff>
    </xdr:from>
    <xdr:to>
      <xdr:col>15</xdr:col>
      <xdr:colOff>101600</xdr:colOff>
      <xdr:row>56</xdr:row>
      <xdr:rowOff>169279</xdr:rowOff>
    </xdr:to>
    <xdr:sp macro="" textlink="">
      <xdr:nvSpPr>
        <xdr:cNvPr id="139" name="楕円 138"/>
        <xdr:cNvSpPr/>
      </xdr:nvSpPr>
      <xdr:spPr>
        <a:xfrm>
          <a:off x="2857500" y="96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160406</xdr:rowOff>
    </xdr:from>
    <xdr:ext cx="599010" cy="259045"/>
    <xdr:sp macro="" textlink="">
      <xdr:nvSpPr>
        <xdr:cNvPr id="140" name="テキスト ボックス 139"/>
        <xdr:cNvSpPr txBox="1"/>
      </xdr:nvSpPr>
      <xdr:spPr>
        <a:xfrm>
          <a:off x="2608795" y="976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156156</xdr:rowOff>
    </xdr:from>
    <xdr:to>
      <xdr:col>10</xdr:col>
      <xdr:colOff>165100</xdr:colOff>
      <xdr:row>58</xdr:row>
      <xdr:rowOff>86306</xdr:rowOff>
    </xdr:to>
    <xdr:sp macro="" textlink="">
      <xdr:nvSpPr>
        <xdr:cNvPr id="141" name="楕円 140"/>
        <xdr:cNvSpPr/>
      </xdr:nvSpPr>
      <xdr:spPr>
        <a:xfrm>
          <a:off x="1968500" y="99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77433</xdr:rowOff>
    </xdr:from>
    <xdr:ext cx="534377" cy="259045"/>
    <xdr:sp macro="" textlink="">
      <xdr:nvSpPr>
        <xdr:cNvPr id="142" name="テキスト ボックス 141"/>
        <xdr:cNvSpPr txBox="1"/>
      </xdr:nvSpPr>
      <xdr:spPr>
        <a:xfrm>
          <a:off x="1752111" y="1002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107741</xdr:rowOff>
    </xdr:from>
    <xdr:to>
      <xdr:col>6</xdr:col>
      <xdr:colOff>38100</xdr:colOff>
      <xdr:row>58</xdr:row>
      <xdr:rowOff>37891</xdr:rowOff>
    </xdr:to>
    <xdr:sp macro="" textlink="">
      <xdr:nvSpPr>
        <xdr:cNvPr id="143" name="楕円 142"/>
        <xdr:cNvSpPr/>
      </xdr:nvSpPr>
      <xdr:spPr>
        <a:xfrm>
          <a:off x="1079500" y="98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29018</xdr:rowOff>
    </xdr:from>
    <xdr:ext cx="534377" cy="259045"/>
    <xdr:sp macro="" textlink="">
      <xdr:nvSpPr>
        <xdr:cNvPr id="144" name="テキスト ボックス 143"/>
        <xdr:cNvSpPr txBox="1"/>
      </xdr:nvSpPr>
      <xdr:spPr>
        <a:xfrm>
          <a:off x="863111" y="99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136398</xdr:rowOff>
    </xdr:from>
    <xdr:to>
      <xdr:col>24</xdr:col>
      <xdr:colOff>63500</xdr:colOff>
      <xdr:row>76</xdr:row>
      <xdr:rowOff>170777</xdr:rowOff>
    </xdr:to>
    <xdr:cxnSp macro="">
      <xdr:nvCxnSpPr>
        <xdr:cNvPr id="174" name="直線コネクタ 173"/>
        <xdr:cNvCxnSpPr/>
      </xdr:nvCxnSpPr>
      <xdr:spPr>
        <a:xfrm>
          <a:off x="3797300" y="13166598"/>
          <a:ext cx="8382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136398</xdr:rowOff>
    </xdr:from>
    <xdr:to>
      <xdr:col>19</xdr:col>
      <xdr:colOff>177800</xdr:colOff>
      <xdr:row>78</xdr:row>
      <xdr:rowOff>18211</xdr:rowOff>
    </xdr:to>
    <xdr:cxnSp macro="">
      <xdr:nvCxnSpPr>
        <xdr:cNvPr id="177" name="直線コネクタ 176"/>
        <xdr:cNvCxnSpPr/>
      </xdr:nvCxnSpPr>
      <xdr:spPr>
        <a:xfrm flipV="1">
          <a:off x="2908300" y="13166598"/>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156908</xdr:rowOff>
    </xdr:from>
    <xdr:to>
      <xdr:col>15</xdr:col>
      <xdr:colOff>50800</xdr:colOff>
      <xdr:row>78</xdr:row>
      <xdr:rowOff>18211</xdr:rowOff>
    </xdr:to>
    <xdr:cxnSp macro="">
      <xdr:nvCxnSpPr>
        <xdr:cNvPr id="180" name="直線コネクタ 179"/>
        <xdr:cNvCxnSpPr/>
      </xdr:nvCxnSpPr>
      <xdr:spPr>
        <a:xfrm>
          <a:off x="2019300" y="13187108"/>
          <a:ext cx="8890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156908</xdr:rowOff>
    </xdr:from>
    <xdr:to>
      <xdr:col>10</xdr:col>
      <xdr:colOff>114300</xdr:colOff>
      <xdr:row>78</xdr:row>
      <xdr:rowOff>118630</xdr:rowOff>
    </xdr:to>
    <xdr:cxnSp macro="">
      <xdr:nvCxnSpPr>
        <xdr:cNvPr id="183" name="直線コネクタ 182"/>
        <xdr:cNvCxnSpPr/>
      </xdr:nvCxnSpPr>
      <xdr:spPr>
        <a:xfrm flipV="1">
          <a:off x="1130300" y="13187108"/>
          <a:ext cx="889000" cy="3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119977</xdr:rowOff>
    </xdr:from>
    <xdr:to>
      <xdr:col>24</xdr:col>
      <xdr:colOff>114300</xdr:colOff>
      <xdr:row>77</xdr:row>
      <xdr:rowOff>50127</xdr:rowOff>
    </xdr:to>
    <xdr:sp macro="" textlink="">
      <xdr:nvSpPr>
        <xdr:cNvPr id="193" name="楕円 192"/>
        <xdr:cNvSpPr/>
      </xdr:nvSpPr>
      <xdr:spPr>
        <a:xfrm>
          <a:off x="4584700" y="131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142854</xdr:rowOff>
    </xdr:from>
    <xdr:ext cx="599010" cy="259045"/>
    <xdr:sp macro="" textlink="">
      <xdr:nvSpPr>
        <xdr:cNvPr id="194" name="民生費該当値テキスト"/>
        <xdr:cNvSpPr txBox="1"/>
      </xdr:nvSpPr>
      <xdr:spPr>
        <a:xfrm>
          <a:off x="4686300" y="1300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85598</xdr:rowOff>
    </xdr:from>
    <xdr:to>
      <xdr:col>20</xdr:col>
      <xdr:colOff>38100</xdr:colOff>
      <xdr:row>77</xdr:row>
      <xdr:rowOff>15748</xdr:rowOff>
    </xdr:to>
    <xdr:sp macro="" textlink="">
      <xdr:nvSpPr>
        <xdr:cNvPr id="195" name="楕円 194"/>
        <xdr:cNvSpPr/>
      </xdr:nvSpPr>
      <xdr:spPr>
        <a:xfrm>
          <a:off x="37465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6875</xdr:rowOff>
    </xdr:from>
    <xdr:ext cx="599010" cy="259045"/>
    <xdr:sp macro="" textlink="">
      <xdr:nvSpPr>
        <xdr:cNvPr id="196" name="テキスト ボックス 195"/>
        <xdr:cNvSpPr txBox="1"/>
      </xdr:nvSpPr>
      <xdr:spPr>
        <a:xfrm>
          <a:off x="3497795" y="1320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138861</xdr:rowOff>
    </xdr:from>
    <xdr:to>
      <xdr:col>15</xdr:col>
      <xdr:colOff>101600</xdr:colOff>
      <xdr:row>78</xdr:row>
      <xdr:rowOff>69011</xdr:rowOff>
    </xdr:to>
    <xdr:sp macro="" textlink="">
      <xdr:nvSpPr>
        <xdr:cNvPr id="197" name="楕円 196"/>
        <xdr:cNvSpPr/>
      </xdr:nvSpPr>
      <xdr:spPr>
        <a:xfrm>
          <a:off x="2857500" y="13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85538</xdr:rowOff>
    </xdr:from>
    <xdr:ext cx="599010" cy="259045"/>
    <xdr:sp macro="" textlink="">
      <xdr:nvSpPr>
        <xdr:cNvPr id="198" name="テキスト ボックス 197"/>
        <xdr:cNvSpPr txBox="1"/>
      </xdr:nvSpPr>
      <xdr:spPr>
        <a:xfrm>
          <a:off x="2608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106108</xdr:rowOff>
    </xdr:from>
    <xdr:to>
      <xdr:col>10</xdr:col>
      <xdr:colOff>165100</xdr:colOff>
      <xdr:row>77</xdr:row>
      <xdr:rowOff>36258</xdr:rowOff>
    </xdr:to>
    <xdr:sp macro="" textlink="">
      <xdr:nvSpPr>
        <xdr:cNvPr id="199" name="楕円 198"/>
        <xdr:cNvSpPr/>
      </xdr:nvSpPr>
      <xdr:spPr>
        <a:xfrm>
          <a:off x="1968500" y="13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52785</xdr:rowOff>
    </xdr:from>
    <xdr:ext cx="599010" cy="259045"/>
    <xdr:sp macro="" textlink="">
      <xdr:nvSpPr>
        <xdr:cNvPr id="200" name="テキスト ボックス 199"/>
        <xdr:cNvSpPr txBox="1"/>
      </xdr:nvSpPr>
      <xdr:spPr>
        <a:xfrm>
          <a:off x="1719795" y="129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67830</xdr:rowOff>
    </xdr:from>
    <xdr:to>
      <xdr:col>6</xdr:col>
      <xdr:colOff>38100</xdr:colOff>
      <xdr:row>78</xdr:row>
      <xdr:rowOff>169430</xdr:rowOff>
    </xdr:to>
    <xdr:sp macro="" textlink="">
      <xdr:nvSpPr>
        <xdr:cNvPr id="201" name="楕円 200"/>
        <xdr:cNvSpPr/>
      </xdr:nvSpPr>
      <xdr:spPr>
        <a:xfrm>
          <a:off x="1079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14507</xdr:rowOff>
    </xdr:from>
    <xdr:ext cx="599010" cy="259045"/>
    <xdr:sp macro="" textlink="">
      <xdr:nvSpPr>
        <xdr:cNvPr id="202" name="テキスト ボックス 201"/>
        <xdr:cNvSpPr txBox="1"/>
      </xdr:nvSpPr>
      <xdr:spPr>
        <a:xfrm>
          <a:off x="830795" y="132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114260</xdr:rowOff>
    </xdr:from>
    <xdr:to>
      <xdr:col>24</xdr:col>
      <xdr:colOff>63500</xdr:colOff>
      <xdr:row>96</xdr:row>
      <xdr:rowOff>125985</xdr:rowOff>
    </xdr:to>
    <xdr:cxnSp macro="">
      <xdr:nvCxnSpPr>
        <xdr:cNvPr id="234" name="直線コネクタ 233"/>
        <xdr:cNvCxnSpPr/>
      </xdr:nvCxnSpPr>
      <xdr:spPr>
        <a:xfrm flipV="1">
          <a:off x="3797300" y="16573460"/>
          <a:ext cx="8382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125985</xdr:rowOff>
    </xdr:from>
    <xdr:to>
      <xdr:col>19</xdr:col>
      <xdr:colOff>177800</xdr:colOff>
      <xdr:row>98</xdr:row>
      <xdr:rowOff>103711</xdr:rowOff>
    </xdr:to>
    <xdr:cxnSp macro="">
      <xdr:nvCxnSpPr>
        <xdr:cNvPr id="237" name="直線コネクタ 236"/>
        <xdr:cNvCxnSpPr/>
      </xdr:nvCxnSpPr>
      <xdr:spPr>
        <a:xfrm flipV="1">
          <a:off x="2908300" y="16585185"/>
          <a:ext cx="889000" cy="3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103711</xdr:rowOff>
    </xdr:from>
    <xdr:to>
      <xdr:col>15</xdr:col>
      <xdr:colOff>50800</xdr:colOff>
      <xdr:row>98</xdr:row>
      <xdr:rowOff>115174</xdr:rowOff>
    </xdr:to>
    <xdr:cxnSp macro="">
      <xdr:nvCxnSpPr>
        <xdr:cNvPr id="240" name="直線コネクタ 239"/>
        <xdr:cNvCxnSpPr/>
      </xdr:nvCxnSpPr>
      <xdr:spPr>
        <a:xfrm flipV="1">
          <a:off x="2019300" y="1690581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89146</xdr:rowOff>
    </xdr:from>
    <xdr:to>
      <xdr:col>10</xdr:col>
      <xdr:colOff>114300</xdr:colOff>
      <xdr:row>98</xdr:row>
      <xdr:rowOff>115174</xdr:rowOff>
    </xdr:to>
    <xdr:cxnSp macro="">
      <xdr:nvCxnSpPr>
        <xdr:cNvPr id="243" name="直線コネクタ 242"/>
        <xdr:cNvCxnSpPr/>
      </xdr:nvCxnSpPr>
      <xdr:spPr>
        <a:xfrm>
          <a:off x="1130300" y="16891246"/>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63460</xdr:rowOff>
    </xdr:from>
    <xdr:to>
      <xdr:col>24</xdr:col>
      <xdr:colOff>114300</xdr:colOff>
      <xdr:row>96</xdr:row>
      <xdr:rowOff>165060</xdr:rowOff>
    </xdr:to>
    <xdr:sp macro="" textlink="">
      <xdr:nvSpPr>
        <xdr:cNvPr id="253" name="楕円 252"/>
        <xdr:cNvSpPr/>
      </xdr:nvSpPr>
      <xdr:spPr>
        <a:xfrm>
          <a:off x="4584700" y="165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41887</xdr:rowOff>
    </xdr:from>
    <xdr:ext cx="534377" cy="259045"/>
    <xdr:sp macro="" textlink="">
      <xdr:nvSpPr>
        <xdr:cNvPr id="254" name="衛生費該当値テキスト"/>
        <xdr:cNvSpPr txBox="1"/>
      </xdr:nvSpPr>
      <xdr:spPr>
        <a:xfrm>
          <a:off x="4686300" y="165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75185</xdr:rowOff>
    </xdr:from>
    <xdr:to>
      <xdr:col>20</xdr:col>
      <xdr:colOff>38100</xdr:colOff>
      <xdr:row>97</xdr:row>
      <xdr:rowOff>5335</xdr:rowOff>
    </xdr:to>
    <xdr:sp macro="" textlink="">
      <xdr:nvSpPr>
        <xdr:cNvPr id="255" name="楕円 254"/>
        <xdr:cNvSpPr/>
      </xdr:nvSpPr>
      <xdr:spPr>
        <a:xfrm>
          <a:off x="3746500" y="1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167912</xdr:rowOff>
    </xdr:from>
    <xdr:ext cx="534377" cy="259045"/>
    <xdr:sp macro="" textlink="">
      <xdr:nvSpPr>
        <xdr:cNvPr id="256" name="テキスト ボックス 255"/>
        <xdr:cNvSpPr txBox="1"/>
      </xdr:nvSpPr>
      <xdr:spPr>
        <a:xfrm>
          <a:off x="3530111" y="16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52911</xdr:rowOff>
    </xdr:from>
    <xdr:to>
      <xdr:col>15</xdr:col>
      <xdr:colOff>101600</xdr:colOff>
      <xdr:row>98</xdr:row>
      <xdr:rowOff>154511</xdr:rowOff>
    </xdr:to>
    <xdr:sp macro="" textlink="">
      <xdr:nvSpPr>
        <xdr:cNvPr id="257" name="楕円 256"/>
        <xdr:cNvSpPr/>
      </xdr:nvSpPr>
      <xdr:spPr>
        <a:xfrm>
          <a:off x="2857500" y="168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145638</xdr:rowOff>
    </xdr:from>
    <xdr:ext cx="534377" cy="259045"/>
    <xdr:sp macro="" textlink="">
      <xdr:nvSpPr>
        <xdr:cNvPr id="258" name="テキスト ボックス 257"/>
        <xdr:cNvSpPr txBox="1"/>
      </xdr:nvSpPr>
      <xdr:spPr>
        <a:xfrm>
          <a:off x="2641111" y="169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64374</xdr:rowOff>
    </xdr:from>
    <xdr:to>
      <xdr:col>10</xdr:col>
      <xdr:colOff>165100</xdr:colOff>
      <xdr:row>98</xdr:row>
      <xdr:rowOff>165974</xdr:rowOff>
    </xdr:to>
    <xdr:sp macro="" textlink="">
      <xdr:nvSpPr>
        <xdr:cNvPr id="259" name="楕円 258"/>
        <xdr:cNvSpPr/>
      </xdr:nvSpPr>
      <xdr:spPr>
        <a:xfrm>
          <a:off x="1968500" y="16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157101</xdr:rowOff>
    </xdr:from>
    <xdr:ext cx="534377" cy="259045"/>
    <xdr:sp macro="" textlink="">
      <xdr:nvSpPr>
        <xdr:cNvPr id="260" name="テキスト ボックス 259"/>
        <xdr:cNvSpPr txBox="1"/>
      </xdr:nvSpPr>
      <xdr:spPr>
        <a:xfrm>
          <a:off x="1752111" y="16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38346</xdr:rowOff>
    </xdr:from>
    <xdr:to>
      <xdr:col>6</xdr:col>
      <xdr:colOff>38100</xdr:colOff>
      <xdr:row>98</xdr:row>
      <xdr:rowOff>139946</xdr:rowOff>
    </xdr:to>
    <xdr:sp macro="" textlink="">
      <xdr:nvSpPr>
        <xdr:cNvPr id="261" name="楕円 260"/>
        <xdr:cNvSpPr/>
      </xdr:nvSpPr>
      <xdr:spPr>
        <a:xfrm>
          <a:off x="1079500" y="168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131073</xdr:rowOff>
    </xdr:from>
    <xdr:ext cx="534377" cy="259045"/>
    <xdr:sp macro="" textlink="">
      <xdr:nvSpPr>
        <xdr:cNvPr id="262" name="テキスト ボックス 261"/>
        <xdr:cNvSpPr txBox="1"/>
      </xdr:nvSpPr>
      <xdr:spPr>
        <a:xfrm>
          <a:off x="863111" y="169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53594</xdr:rowOff>
    </xdr:from>
    <xdr:to>
      <xdr:col>55</xdr:col>
      <xdr:colOff>0</xdr:colOff>
      <xdr:row>36</xdr:row>
      <xdr:rowOff>166751</xdr:rowOff>
    </xdr:to>
    <xdr:cxnSp macro="">
      <xdr:nvCxnSpPr>
        <xdr:cNvPr id="291" name="直線コネクタ 290"/>
        <xdr:cNvCxnSpPr/>
      </xdr:nvCxnSpPr>
      <xdr:spPr>
        <a:xfrm>
          <a:off x="9639300" y="622579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53594</xdr:rowOff>
    </xdr:from>
    <xdr:to>
      <xdr:col>50</xdr:col>
      <xdr:colOff>114300</xdr:colOff>
      <xdr:row>36</xdr:row>
      <xdr:rowOff>136652</xdr:rowOff>
    </xdr:to>
    <xdr:cxnSp macro="">
      <xdr:nvCxnSpPr>
        <xdr:cNvPr id="294" name="直線コネクタ 293"/>
        <xdr:cNvCxnSpPr/>
      </xdr:nvCxnSpPr>
      <xdr:spPr>
        <a:xfrm flipV="1">
          <a:off x="8750300" y="622579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6" name="テキスト ボックス 295"/>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121412</xdr:rowOff>
    </xdr:from>
    <xdr:to>
      <xdr:col>45</xdr:col>
      <xdr:colOff>177800</xdr:colOff>
      <xdr:row>36</xdr:row>
      <xdr:rowOff>136652</xdr:rowOff>
    </xdr:to>
    <xdr:cxnSp macro="">
      <xdr:nvCxnSpPr>
        <xdr:cNvPr id="297" name="直線コネクタ 296"/>
        <xdr:cNvCxnSpPr/>
      </xdr:nvCxnSpPr>
      <xdr:spPr>
        <a:xfrm>
          <a:off x="7861300" y="629361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100076</xdr:rowOff>
    </xdr:from>
    <xdr:to>
      <xdr:col>41</xdr:col>
      <xdr:colOff>50800</xdr:colOff>
      <xdr:row>36</xdr:row>
      <xdr:rowOff>121412</xdr:rowOff>
    </xdr:to>
    <xdr:cxnSp macro="">
      <xdr:nvCxnSpPr>
        <xdr:cNvPr id="300" name="直線コネクタ 299"/>
        <xdr:cNvCxnSpPr/>
      </xdr:nvCxnSpPr>
      <xdr:spPr>
        <a:xfrm>
          <a:off x="6972300" y="627227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2" name="テキスト ボックス 301"/>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4" name="テキスト ボックス 303"/>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115951</xdr:rowOff>
    </xdr:from>
    <xdr:to>
      <xdr:col>55</xdr:col>
      <xdr:colOff>50800</xdr:colOff>
      <xdr:row>37</xdr:row>
      <xdr:rowOff>46101</xdr:rowOff>
    </xdr:to>
    <xdr:sp macro="" textlink="">
      <xdr:nvSpPr>
        <xdr:cNvPr id="310" name="楕円 309"/>
        <xdr:cNvSpPr/>
      </xdr:nvSpPr>
      <xdr:spPr>
        <a:xfrm>
          <a:off x="104267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138828</xdr:rowOff>
    </xdr:from>
    <xdr:ext cx="469744" cy="259045"/>
    <xdr:sp macro="" textlink="">
      <xdr:nvSpPr>
        <xdr:cNvPr id="311" name="労働費該当値テキスト"/>
        <xdr:cNvSpPr txBox="1"/>
      </xdr:nvSpPr>
      <xdr:spPr>
        <a:xfrm>
          <a:off x="10528300" y="61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2794</xdr:rowOff>
    </xdr:from>
    <xdr:to>
      <xdr:col>50</xdr:col>
      <xdr:colOff>165100</xdr:colOff>
      <xdr:row>36</xdr:row>
      <xdr:rowOff>104394</xdr:rowOff>
    </xdr:to>
    <xdr:sp macro="" textlink="">
      <xdr:nvSpPr>
        <xdr:cNvPr id="312" name="楕円 311"/>
        <xdr:cNvSpPr/>
      </xdr:nvSpPr>
      <xdr:spPr>
        <a:xfrm>
          <a:off x="9588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120921</xdr:rowOff>
    </xdr:from>
    <xdr:ext cx="469744" cy="259045"/>
    <xdr:sp macro="" textlink="">
      <xdr:nvSpPr>
        <xdr:cNvPr id="313" name="テキスト ボックス 312"/>
        <xdr:cNvSpPr txBox="1"/>
      </xdr:nvSpPr>
      <xdr:spPr>
        <a:xfrm>
          <a:off x="940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85852</xdr:rowOff>
    </xdr:from>
    <xdr:to>
      <xdr:col>46</xdr:col>
      <xdr:colOff>38100</xdr:colOff>
      <xdr:row>37</xdr:row>
      <xdr:rowOff>16002</xdr:rowOff>
    </xdr:to>
    <xdr:sp macro="" textlink="">
      <xdr:nvSpPr>
        <xdr:cNvPr id="314" name="楕円 313"/>
        <xdr:cNvSpPr/>
      </xdr:nvSpPr>
      <xdr:spPr>
        <a:xfrm>
          <a:off x="8699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32529</xdr:rowOff>
    </xdr:from>
    <xdr:ext cx="469744" cy="259045"/>
    <xdr:sp macro="" textlink="">
      <xdr:nvSpPr>
        <xdr:cNvPr id="315" name="テキスト ボックス 314"/>
        <xdr:cNvSpPr txBox="1"/>
      </xdr:nvSpPr>
      <xdr:spPr>
        <a:xfrm>
          <a:off x="8515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70612</xdr:rowOff>
    </xdr:from>
    <xdr:to>
      <xdr:col>41</xdr:col>
      <xdr:colOff>101600</xdr:colOff>
      <xdr:row>37</xdr:row>
      <xdr:rowOff>762</xdr:rowOff>
    </xdr:to>
    <xdr:sp macro="" textlink="">
      <xdr:nvSpPr>
        <xdr:cNvPr id="316" name="楕円 315"/>
        <xdr:cNvSpPr/>
      </xdr:nvSpPr>
      <xdr:spPr>
        <a:xfrm>
          <a:off x="781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17289</xdr:rowOff>
    </xdr:from>
    <xdr:ext cx="469744" cy="259045"/>
    <xdr:sp macro="" textlink="">
      <xdr:nvSpPr>
        <xdr:cNvPr id="317" name="テキスト ボックス 316"/>
        <xdr:cNvSpPr txBox="1"/>
      </xdr:nvSpPr>
      <xdr:spPr>
        <a:xfrm>
          <a:off x="7626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8" name="楕円 317"/>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167403</xdr:rowOff>
    </xdr:from>
    <xdr:ext cx="469744" cy="259045"/>
    <xdr:sp macro="" textlink="">
      <xdr:nvSpPr>
        <xdr:cNvPr id="319" name="テキスト ボックス 318"/>
        <xdr:cNvSpPr txBox="1"/>
      </xdr:nvSpPr>
      <xdr:spPr>
        <a:xfrm>
          <a:off x="6737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59175</xdr:rowOff>
    </xdr:from>
    <xdr:to>
      <xdr:col>55</xdr:col>
      <xdr:colOff>0</xdr:colOff>
      <xdr:row>53</xdr:row>
      <xdr:rowOff>143987</xdr:rowOff>
    </xdr:to>
    <xdr:cxnSp macro="">
      <xdr:nvCxnSpPr>
        <xdr:cNvPr id="348" name="直線コネクタ 347"/>
        <xdr:cNvCxnSpPr/>
      </xdr:nvCxnSpPr>
      <xdr:spPr>
        <a:xfrm flipV="1">
          <a:off x="9639300" y="8803125"/>
          <a:ext cx="838200" cy="4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143987</xdr:rowOff>
    </xdr:from>
    <xdr:to>
      <xdr:col>50</xdr:col>
      <xdr:colOff>114300</xdr:colOff>
      <xdr:row>55</xdr:row>
      <xdr:rowOff>114611</xdr:rowOff>
    </xdr:to>
    <xdr:cxnSp macro="">
      <xdr:nvCxnSpPr>
        <xdr:cNvPr id="351" name="直線コネクタ 350"/>
        <xdr:cNvCxnSpPr/>
      </xdr:nvCxnSpPr>
      <xdr:spPr>
        <a:xfrm flipV="1">
          <a:off x="8750300" y="9230837"/>
          <a:ext cx="889000" cy="3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114611</xdr:rowOff>
    </xdr:from>
    <xdr:to>
      <xdr:col>45</xdr:col>
      <xdr:colOff>177800</xdr:colOff>
      <xdr:row>55</xdr:row>
      <xdr:rowOff>170332</xdr:rowOff>
    </xdr:to>
    <xdr:cxnSp macro="">
      <xdr:nvCxnSpPr>
        <xdr:cNvPr id="354" name="直線コネクタ 353"/>
        <xdr:cNvCxnSpPr/>
      </xdr:nvCxnSpPr>
      <xdr:spPr>
        <a:xfrm flipV="1">
          <a:off x="7861300" y="9544361"/>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170332</xdr:rowOff>
    </xdr:from>
    <xdr:to>
      <xdr:col>41</xdr:col>
      <xdr:colOff>50800</xdr:colOff>
      <xdr:row>56</xdr:row>
      <xdr:rowOff>77388</xdr:rowOff>
    </xdr:to>
    <xdr:cxnSp macro="">
      <xdr:nvCxnSpPr>
        <xdr:cNvPr id="357" name="直線コネクタ 356"/>
        <xdr:cNvCxnSpPr/>
      </xdr:nvCxnSpPr>
      <xdr:spPr>
        <a:xfrm flipV="1">
          <a:off x="6972300" y="9600082"/>
          <a:ext cx="889000" cy="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8375</xdr:rowOff>
    </xdr:from>
    <xdr:to>
      <xdr:col>55</xdr:col>
      <xdr:colOff>50800</xdr:colOff>
      <xdr:row>51</xdr:row>
      <xdr:rowOff>109975</xdr:rowOff>
    </xdr:to>
    <xdr:sp macro="" textlink="">
      <xdr:nvSpPr>
        <xdr:cNvPr id="367" name="楕円 366"/>
        <xdr:cNvSpPr/>
      </xdr:nvSpPr>
      <xdr:spPr>
        <a:xfrm>
          <a:off x="10426700" y="8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132852</xdr:rowOff>
    </xdr:from>
    <xdr:ext cx="534377" cy="259045"/>
    <xdr:sp macro="" textlink="">
      <xdr:nvSpPr>
        <xdr:cNvPr id="368" name="農林水産業費該当値テキスト"/>
        <xdr:cNvSpPr txBox="1"/>
      </xdr:nvSpPr>
      <xdr:spPr>
        <a:xfrm>
          <a:off x="10528300" y="87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93187</xdr:rowOff>
    </xdr:from>
    <xdr:to>
      <xdr:col>50</xdr:col>
      <xdr:colOff>165100</xdr:colOff>
      <xdr:row>54</xdr:row>
      <xdr:rowOff>23337</xdr:rowOff>
    </xdr:to>
    <xdr:sp macro="" textlink="">
      <xdr:nvSpPr>
        <xdr:cNvPr id="369" name="楕円 368"/>
        <xdr:cNvSpPr/>
      </xdr:nvSpPr>
      <xdr:spPr>
        <a:xfrm>
          <a:off x="9588500" y="91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39864</xdr:rowOff>
    </xdr:from>
    <xdr:ext cx="534377" cy="259045"/>
    <xdr:sp macro="" textlink="">
      <xdr:nvSpPr>
        <xdr:cNvPr id="370" name="テキスト ボックス 369"/>
        <xdr:cNvSpPr txBox="1"/>
      </xdr:nvSpPr>
      <xdr:spPr>
        <a:xfrm>
          <a:off x="9372111" y="895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63811</xdr:rowOff>
    </xdr:from>
    <xdr:to>
      <xdr:col>46</xdr:col>
      <xdr:colOff>38100</xdr:colOff>
      <xdr:row>55</xdr:row>
      <xdr:rowOff>165411</xdr:rowOff>
    </xdr:to>
    <xdr:sp macro="" textlink="">
      <xdr:nvSpPr>
        <xdr:cNvPr id="371" name="楕円 370"/>
        <xdr:cNvSpPr/>
      </xdr:nvSpPr>
      <xdr:spPr>
        <a:xfrm>
          <a:off x="8699500" y="94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10488</xdr:rowOff>
    </xdr:from>
    <xdr:ext cx="534377" cy="259045"/>
    <xdr:sp macro="" textlink="">
      <xdr:nvSpPr>
        <xdr:cNvPr id="372" name="テキスト ボックス 371"/>
        <xdr:cNvSpPr txBox="1"/>
      </xdr:nvSpPr>
      <xdr:spPr>
        <a:xfrm>
          <a:off x="8483111" y="9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119532</xdr:rowOff>
    </xdr:from>
    <xdr:to>
      <xdr:col>41</xdr:col>
      <xdr:colOff>101600</xdr:colOff>
      <xdr:row>56</xdr:row>
      <xdr:rowOff>49682</xdr:rowOff>
    </xdr:to>
    <xdr:sp macro="" textlink="">
      <xdr:nvSpPr>
        <xdr:cNvPr id="373" name="楕円 372"/>
        <xdr:cNvSpPr/>
      </xdr:nvSpPr>
      <xdr:spPr>
        <a:xfrm>
          <a:off x="7810500" y="95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66209</xdr:rowOff>
    </xdr:from>
    <xdr:ext cx="534377" cy="259045"/>
    <xdr:sp macro="" textlink="">
      <xdr:nvSpPr>
        <xdr:cNvPr id="374" name="テキスト ボックス 373"/>
        <xdr:cNvSpPr txBox="1"/>
      </xdr:nvSpPr>
      <xdr:spPr>
        <a:xfrm>
          <a:off x="7594111" y="93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26588</xdr:rowOff>
    </xdr:from>
    <xdr:to>
      <xdr:col>36</xdr:col>
      <xdr:colOff>165100</xdr:colOff>
      <xdr:row>56</xdr:row>
      <xdr:rowOff>128188</xdr:rowOff>
    </xdr:to>
    <xdr:sp macro="" textlink="">
      <xdr:nvSpPr>
        <xdr:cNvPr id="375" name="楕円 374"/>
        <xdr:cNvSpPr/>
      </xdr:nvSpPr>
      <xdr:spPr>
        <a:xfrm>
          <a:off x="6921500" y="96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144715</xdr:rowOff>
    </xdr:from>
    <xdr:ext cx="534377" cy="259045"/>
    <xdr:sp macro="" textlink="">
      <xdr:nvSpPr>
        <xdr:cNvPr id="376" name="テキスト ボックス 375"/>
        <xdr:cNvSpPr txBox="1"/>
      </xdr:nvSpPr>
      <xdr:spPr>
        <a:xfrm>
          <a:off x="6705111" y="94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95058</xdr:rowOff>
    </xdr:from>
    <xdr:to>
      <xdr:col>55</xdr:col>
      <xdr:colOff>0</xdr:colOff>
      <xdr:row>73</xdr:row>
      <xdr:rowOff>111811</xdr:rowOff>
    </xdr:to>
    <xdr:cxnSp macro="">
      <xdr:nvCxnSpPr>
        <xdr:cNvPr id="407" name="直線コネクタ 406"/>
        <xdr:cNvCxnSpPr/>
      </xdr:nvCxnSpPr>
      <xdr:spPr>
        <a:xfrm>
          <a:off x="9639300" y="12610908"/>
          <a:ext cx="8382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8" name="商工費平均値テキスト"/>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95058</xdr:rowOff>
    </xdr:from>
    <xdr:to>
      <xdr:col>50</xdr:col>
      <xdr:colOff>114300</xdr:colOff>
      <xdr:row>73</xdr:row>
      <xdr:rowOff>155277</xdr:rowOff>
    </xdr:to>
    <xdr:cxnSp macro="">
      <xdr:nvCxnSpPr>
        <xdr:cNvPr id="410" name="直線コネクタ 409"/>
        <xdr:cNvCxnSpPr/>
      </xdr:nvCxnSpPr>
      <xdr:spPr>
        <a:xfrm flipV="1">
          <a:off x="8750300" y="12610908"/>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2" name="テキスト ボックス 411"/>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75790</xdr:rowOff>
    </xdr:from>
    <xdr:to>
      <xdr:col>45</xdr:col>
      <xdr:colOff>177800</xdr:colOff>
      <xdr:row>73</xdr:row>
      <xdr:rowOff>155277</xdr:rowOff>
    </xdr:to>
    <xdr:cxnSp macro="">
      <xdr:nvCxnSpPr>
        <xdr:cNvPr id="413" name="直線コネクタ 412"/>
        <xdr:cNvCxnSpPr/>
      </xdr:nvCxnSpPr>
      <xdr:spPr>
        <a:xfrm>
          <a:off x="7861300" y="12591640"/>
          <a:ext cx="889000" cy="7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5" name="テキスト ボックス 414"/>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75790</xdr:rowOff>
    </xdr:from>
    <xdr:to>
      <xdr:col>41</xdr:col>
      <xdr:colOff>50800</xdr:colOff>
      <xdr:row>75</xdr:row>
      <xdr:rowOff>36438</xdr:rowOff>
    </xdr:to>
    <xdr:cxnSp macro="">
      <xdr:nvCxnSpPr>
        <xdr:cNvPr id="416" name="直線コネクタ 415"/>
        <xdr:cNvCxnSpPr/>
      </xdr:nvCxnSpPr>
      <xdr:spPr>
        <a:xfrm flipV="1">
          <a:off x="6972300" y="12591640"/>
          <a:ext cx="889000" cy="30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61011</xdr:rowOff>
    </xdr:from>
    <xdr:to>
      <xdr:col>55</xdr:col>
      <xdr:colOff>50800</xdr:colOff>
      <xdr:row>73</xdr:row>
      <xdr:rowOff>162611</xdr:rowOff>
    </xdr:to>
    <xdr:sp macro="" textlink="">
      <xdr:nvSpPr>
        <xdr:cNvPr id="426" name="楕円 425"/>
        <xdr:cNvSpPr/>
      </xdr:nvSpPr>
      <xdr:spPr>
        <a:xfrm>
          <a:off x="10426700" y="125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83888</xdr:rowOff>
    </xdr:from>
    <xdr:ext cx="534377" cy="259045"/>
    <xdr:sp macro="" textlink="">
      <xdr:nvSpPr>
        <xdr:cNvPr id="427" name="商工費該当値テキスト"/>
        <xdr:cNvSpPr txBox="1"/>
      </xdr:nvSpPr>
      <xdr:spPr>
        <a:xfrm>
          <a:off x="10528300" y="124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44258</xdr:rowOff>
    </xdr:from>
    <xdr:to>
      <xdr:col>50</xdr:col>
      <xdr:colOff>165100</xdr:colOff>
      <xdr:row>73</xdr:row>
      <xdr:rowOff>145858</xdr:rowOff>
    </xdr:to>
    <xdr:sp macro="" textlink="">
      <xdr:nvSpPr>
        <xdr:cNvPr id="428" name="楕円 427"/>
        <xdr:cNvSpPr/>
      </xdr:nvSpPr>
      <xdr:spPr>
        <a:xfrm>
          <a:off x="9588500" y="125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162385</xdr:rowOff>
    </xdr:from>
    <xdr:ext cx="534377" cy="259045"/>
    <xdr:sp macro="" textlink="">
      <xdr:nvSpPr>
        <xdr:cNvPr id="429" name="テキスト ボックス 428"/>
        <xdr:cNvSpPr txBox="1"/>
      </xdr:nvSpPr>
      <xdr:spPr>
        <a:xfrm>
          <a:off x="9372111" y="123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104477</xdr:rowOff>
    </xdr:from>
    <xdr:to>
      <xdr:col>46</xdr:col>
      <xdr:colOff>38100</xdr:colOff>
      <xdr:row>74</xdr:row>
      <xdr:rowOff>34627</xdr:rowOff>
    </xdr:to>
    <xdr:sp macro="" textlink="">
      <xdr:nvSpPr>
        <xdr:cNvPr id="430" name="楕円 429"/>
        <xdr:cNvSpPr/>
      </xdr:nvSpPr>
      <xdr:spPr>
        <a:xfrm>
          <a:off x="8699500" y="126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51154</xdr:rowOff>
    </xdr:from>
    <xdr:ext cx="534377" cy="259045"/>
    <xdr:sp macro="" textlink="">
      <xdr:nvSpPr>
        <xdr:cNvPr id="431" name="テキスト ボックス 430"/>
        <xdr:cNvSpPr txBox="1"/>
      </xdr:nvSpPr>
      <xdr:spPr>
        <a:xfrm>
          <a:off x="8483111" y="123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24990</xdr:rowOff>
    </xdr:from>
    <xdr:to>
      <xdr:col>41</xdr:col>
      <xdr:colOff>101600</xdr:colOff>
      <xdr:row>73</xdr:row>
      <xdr:rowOff>126590</xdr:rowOff>
    </xdr:to>
    <xdr:sp macro="" textlink="">
      <xdr:nvSpPr>
        <xdr:cNvPr id="432" name="楕円 431"/>
        <xdr:cNvSpPr/>
      </xdr:nvSpPr>
      <xdr:spPr>
        <a:xfrm>
          <a:off x="7810500" y="125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143117</xdr:rowOff>
    </xdr:from>
    <xdr:ext cx="534377" cy="259045"/>
    <xdr:sp macro="" textlink="">
      <xdr:nvSpPr>
        <xdr:cNvPr id="433" name="テキスト ボックス 432"/>
        <xdr:cNvSpPr txBox="1"/>
      </xdr:nvSpPr>
      <xdr:spPr>
        <a:xfrm>
          <a:off x="7594111" y="123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157088</xdr:rowOff>
    </xdr:from>
    <xdr:to>
      <xdr:col>36</xdr:col>
      <xdr:colOff>165100</xdr:colOff>
      <xdr:row>75</xdr:row>
      <xdr:rowOff>87238</xdr:rowOff>
    </xdr:to>
    <xdr:sp macro="" textlink="">
      <xdr:nvSpPr>
        <xdr:cNvPr id="434" name="楕円 433"/>
        <xdr:cNvSpPr/>
      </xdr:nvSpPr>
      <xdr:spPr>
        <a:xfrm>
          <a:off x="6921500" y="128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103765</xdr:rowOff>
    </xdr:from>
    <xdr:ext cx="534377" cy="259045"/>
    <xdr:sp macro="" textlink="">
      <xdr:nvSpPr>
        <xdr:cNvPr id="435" name="テキスト ボックス 434"/>
        <xdr:cNvSpPr txBox="1"/>
      </xdr:nvSpPr>
      <xdr:spPr>
        <a:xfrm>
          <a:off x="6705111" y="126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64880</xdr:rowOff>
    </xdr:from>
    <xdr:to>
      <xdr:col>55</xdr:col>
      <xdr:colOff>0</xdr:colOff>
      <xdr:row>95</xdr:row>
      <xdr:rowOff>29172</xdr:rowOff>
    </xdr:to>
    <xdr:cxnSp macro="">
      <xdr:nvCxnSpPr>
        <xdr:cNvPr id="463" name="直線コネクタ 462"/>
        <xdr:cNvCxnSpPr/>
      </xdr:nvCxnSpPr>
      <xdr:spPr>
        <a:xfrm>
          <a:off x="9639300" y="16009730"/>
          <a:ext cx="8382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4" name="土木費平均値テキスト"/>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64880</xdr:rowOff>
    </xdr:from>
    <xdr:to>
      <xdr:col>50</xdr:col>
      <xdr:colOff>114300</xdr:colOff>
      <xdr:row>93</xdr:row>
      <xdr:rowOff>145461</xdr:rowOff>
    </xdr:to>
    <xdr:cxnSp macro="">
      <xdr:nvCxnSpPr>
        <xdr:cNvPr id="466" name="直線コネクタ 465"/>
        <xdr:cNvCxnSpPr/>
      </xdr:nvCxnSpPr>
      <xdr:spPr>
        <a:xfrm flipV="1">
          <a:off x="8750300" y="16009730"/>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145461</xdr:rowOff>
    </xdr:from>
    <xdr:to>
      <xdr:col>45</xdr:col>
      <xdr:colOff>177800</xdr:colOff>
      <xdr:row>94</xdr:row>
      <xdr:rowOff>30978</xdr:rowOff>
    </xdr:to>
    <xdr:cxnSp macro="">
      <xdr:nvCxnSpPr>
        <xdr:cNvPr id="469" name="直線コネクタ 468"/>
        <xdr:cNvCxnSpPr/>
      </xdr:nvCxnSpPr>
      <xdr:spPr>
        <a:xfrm flipV="1">
          <a:off x="7861300" y="16090311"/>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30978</xdr:rowOff>
    </xdr:from>
    <xdr:to>
      <xdr:col>41</xdr:col>
      <xdr:colOff>50800</xdr:colOff>
      <xdr:row>95</xdr:row>
      <xdr:rowOff>131471</xdr:rowOff>
    </xdr:to>
    <xdr:cxnSp macro="">
      <xdr:nvCxnSpPr>
        <xdr:cNvPr id="472" name="直線コネクタ 471"/>
        <xdr:cNvCxnSpPr/>
      </xdr:nvCxnSpPr>
      <xdr:spPr>
        <a:xfrm flipV="1">
          <a:off x="6972300" y="16147278"/>
          <a:ext cx="889000" cy="2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149822</xdr:rowOff>
    </xdr:from>
    <xdr:to>
      <xdr:col>55</xdr:col>
      <xdr:colOff>50800</xdr:colOff>
      <xdr:row>95</xdr:row>
      <xdr:rowOff>79972</xdr:rowOff>
    </xdr:to>
    <xdr:sp macro="" textlink="">
      <xdr:nvSpPr>
        <xdr:cNvPr id="482" name="楕円 481"/>
        <xdr:cNvSpPr/>
      </xdr:nvSpPr>
      <xdr:spPr>
        <a:xfrm>
          <a:off x="10426700" y="162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1249</xdr:rowOff>
    </xdr:from>
    <xdr:ext cx="534377" cy="259045"/>
    <xdr:sp macro="" textlink="">
      <xdr:nvSpPr>
        <xdr:cNvPr id="483" name="土木費該当値テキスト"/>
        <xdr:cNvSpPr txBox="1"/>
      </xdr:nvSpPr>
      <xdr:spPr>
        <a:xfrm>
          <a:off x="10528300" y="161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14080</xdr:rowOff>
    </xdr:from>
    <xdr:to>
      <xdr:col>50</xdr:col>
      <xdr:colOff>165100</xdr:colOff>
      <xdr:row>93</xdr:row>
      <xdr:rowOff>115680</xdr:rowOff>
    </xdr:to>
    <xdr:sp macro="" textlink="">
      <xdr:nvSpPr>
        <xdr:cNvPr id="484" name="楕円 483"/>
        <xdr:cNvSpPr/>
      </xdr:nvSpPr>
      <xdr:spPr>
        <a:xfrm>
          <a:off x="9588500" y="159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132207</xdr:rowOff>
    </xdr:from>
    <xdr:ext cx="534377" cy="259045"/>
    <xdr:sp macro="" textlink="">
      <xdr:nvSpPr>
        <xdr:cNvPr id="485" name="テキスト ボックス 484"/>
        <xdr:cNvSpPr txBox="1"/>
      </xdr:nvSpPr>
      <xdr:spPr>
        <a:xfrm>
          <a:off x="9372111" y="1573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94661</xdr:rowOff>
    </xdr:from>
    <xdr:to>
      <xdr:col>46</xdr:col>
      <xdr:colOff>38100</xdr:colOff>
      <xdr:row>94</xdr:row>
      <xdr:rowOff>24811</xdr:rowOff>
    </xdr:to>
    <xdr:sp macro="" textlink="">
      <xdr:nvSpPr>
        <xdr:cNvPr id="486" name="楕円 485"/>
        <xdr:cNvSpPr/>
      </xdr:nvSpPr>
      <xdr:spPr>
        <a:xfrm>
          <a:off x="8699500" y="160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41338</xdr:rowOff>
    </xdr:from>
    <xdr:ext cx="534377" cy="259045"/>
    <xdr:sp macro="" textlink="">
      <xdr:nvSpPr>
        <xdr:cNvPr id="487" name="テキスト ボックス 486"/>
        <xdr:cNvSpPr txBox="1"/>
      </xdr:nvSpPr>
      <xdr:spPr>
        <a:xfrm>
          <a:off x="8483111" y="158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151628</xdr:rowOff>
    </xdr:from>
    <xdr:to>
      <xdr:col>41</xdr:col>
      <xdr:colOff>101600</xdr:colOff>
      <xdr:row>94</xdr:row>
      <xdr:rowOff>81778</xdr:rowOff>
    </xdr:to>
    <xdr:sp macro="" textlink="">
      <xdr:nvSpPr>
        <xdr:cNvPr id="488" name="楕円 487"/>
        <xdr:cNvSpPr/>
      </xdr:nvSpPr>
      <xdr:spPr>
        <a:xfrm>
          <a:off x="7810500" y="160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98305</xdr:rowOff>
    </xdr:from>
    <xdr:ext cx="534377" cy="259045"/>
    <xdr:sp macro="" textlink="">
      <xdr:nvSpPr>
        <xdr:cNvPr id="489" name="テキスト ボックス 488"/>
        <xdr:cNvSpPr txBox="1"/>
      </xdr:nvSpPr>
      <xdr:spPr>
        <a:xfrm>
          <a:off x="7594111" y="1587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80671</xdr:rowOff>
    </xdr:from>
    <xdr:to>
      <xdr:col>36</xdr:col>
      <xdr:colOff>165100</xdr:colOff>
      <xdr:row>96</xdr:row>
      <xdr:rowOff>10821</xdr:rowOff>
    </xdr:to>
    <xdr:sp macro="" textlink="">
      <xdr:nvSpPr>
        <xdr:cNvPr id="490" name="楕円 489"/>
        <xdr:cNvSpPr/>
      </xdr:nvSpPr>
      <xdr:spPr>
        <a:xfrm>
          <a:off x="6921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27348</xdr:rowOff>
    </xdr:from>
    <xdr:ext cx="534377" cy="259045"/>
    <xdr:sp macro="" textlink="">
      <xdr:nvSpPr>
        <xdr:cNvPr id="491" name="テキスト ボックス 490"/>
        <xdr:cNvSpPr txBox="1"/>
      </xdr:nvSpPr>
      <xdr:spPr>
        <a:xfrm>
          <a:off x="6705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116337</xdr:rowOff>
    </xdr:from>
    <xdr:to>
      <xdr:col>85</xdr:col>
      <xdr:colOff>127000</xdr:colOff>
      <xdr:row>37</xdr:row>
      <xdr:rowOff>53838</xdr:rowOff>
    </xdr:to>
    <xdr:cxnSp macro="">
      <xdr:nvCxnSpPr>
        <xdr:cNvPr id="519" name="直線コネクタ 518"/>
        <xdr:cNvCxnSpPr/>
      </xdr:nvCxnSpPr>
      <xdr:spPr>
        <a:xfrm>
          <a:off x="15481300" y="6288537"/>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116337</xdr:rowOff>
    </xdr:from>
    <xdr:to>
      <xdr:col>81</xdr:col>
      <xdr:colOff>50800</xdr:colOff>
      <xdr:row>37</xdr:row>
      <xdr:rowOff>79441</xdr:rowOff>
    </xdr:to>
    <xdr:cxnSp macro="">
      <xdr:nvCxnSpPr>
        <xdr:cNvPr id="522" name="直線コネクタ 521"/>
        <xdr:cNvCxnSpPr/>
      </xdr:nvCxnSpPr>
      <xdr:spPr>
        <a:xfrm flipV="1">
          <a:off x="14592300" y="628853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58410</xdr:rowOff>
    </xdr:from>
    <xdr:to>
      <xdr:col>76</xdr:col>
      <xdr:colOff>114300</xdr:colOff>
      <xdr:row>37</xdr:row>
      <xdr:rowOff>79441</xdr:rowOff>
    </xdr:to>
    <xdr:cxnSp macro="">
      <xdr:nvCxnSpPr>
        <xdr:cNvPr id="525" name="直線コネクタ 524"/>
        <xdr:cNvCxnSpPr/>
      </xdr:nvCxnSpPr>
      <xdr:spPr>
        <a:xfrm>
          <a:off x="13703300" y="64020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58410</xdr:rowOff>
    </xdr:from>
    <xdr:to>
      <xdr:col>71</xdr:col>
      <xdr:colOff>177800</xdr:colOff>
      <xdr:row>37</xdr:row>
      <xdr:rowOff>139517</xdr:rowOff>
    </xdr:to>
    <xdr:cxnSp macro="">
      <xdr:nvCxnSpPr>
        <xdr:cNvPr id="528" name="直線コネクタ 527"/>
        <xdr:cNvCxnSpPr/>
      </xdr:nvCxnSpPr>
      <xdr:spPr>
        <a:xfrm flipV="1">
          <a:off x="12814300" y="6402060"/>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3038</xdr:rowOff>
    </xdr:from>
    <xdr:to>
      <xdr:col>85</xdr:col>
      <xdr:colOff>177800</xdr:colOff>
      <xdr:row>37</xdr:row>
      <xdr:rowOff>104638</xdr:rowOff>
    </xdr:to>
    <xdr:sp macro="" textlink="">
      <xdr:nvSpPr>
        <xdr:cNvPr id="538" name="楕円 537"/>
        <xdr:cNvSpPr/>
      </xdr:nvSpPr>
      <xdr:spPr>
        <a:xfrm>
          <a:off x="16268700" y="63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152915</xdr:rowOff>
    </xdr:from>
    <xdr:ext cx="534377" cy="259045"/>
    <xdr:sp macro="" textlink="">
      <xdr:nvSpPr>
        <xdr:cNvPr id="539" name="消防費該当値テキスト"/>
        <xdr:cNvSpPr txBox="1"/>
      </xdr:nvSpPr>
      <xdr:spPr>
        <a:xfrm>
          <a:off x="16370300" y="63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65537</xdr:rowOff>
    </xdr:from>
    <xdr:to>
      <xdr:col>81</xdr:col>
      <xdr:colOff>101600</xdr:colOff>
      <xdr:row>36</xdr:row>
      <xdr:rowOff>167137</xdr:rowOff>
    </xdr:to>
    <xdr:sp macro="" textlink="">
      <xdr:nvSpPr>
        <xdr:cNvPr id="540" name="楕円 539"/>
        <xdr:cNvSpPr/>
      </xdr:nvSpPr>
      <xdr:spPr>
        <a:xfrm>
          <a:off x="15430500" y="62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158264</xdr:rowOff>
    </xdr:from>
    <xdr:ext cx="534377" cy="259045"/>
    <xdr:sp macro="" textlink="">
      <xdr:nvSpPr>
        <xdr:cNvPr id="541" name="テキスト ボックス 540"/>
        <xdr:cNvSpPr txBox="1"/>
      </xdr:nvSpPr>
      <xdr:spPr>
        <a:xfrm>
          <a:off x="15214111" y="63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28641</xdr:rowOff>
    </xdr:from>
    <xdr:to>
      <xdr:col>76</xdr:col>
      <xdr:colOff>165100</xdr:colOff>
      <xdr:row>37</xdr:row>
      <xdr:rowOff>130241</xdr:rowOff>
    </xdr:to>
    <xdr:sp macro="" textlink="">
      <xdr:nvSpPr>
        <xdr:cNvPr id="542" name="楕円 541"/>
        <xdr:cNvSpPr/>
      </xdr:nvSpPr>
      <xdr:spPr>
        <a:xfrm>
          <a:off x="14541500" y="6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121368</xdr:rowOff>
    </xdr:from>
    <xdr:ext cx="534377" cy="259045"/>
    <xdr:sp macro="" textlink="">
      <xdr:nvSpPr>
        <xdr:cNvPr id="543" name="テキスト ボックス 542"/>
        <xdr:cNvSpPr txBox="1"/>
      </xdr:nvSpPr>
      <xdr:spPr>
        <a:xfrm>
          <a:off x="14325111" y="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7610</xdr:rowOff>
    </xdr:from>
    <xdr:to>
      <xdr:col>72</xdr:col>
      <xdr:colOff>38100</xdr:colOff>
      <xdr:row>37</xdr:row>
      <xdr:rowOff>109210</xdr:rowOff>
    </xdr:to>
    <xdr:sp macro="" textlink="">
      <xdr:nvSpPr>
        <xdr:cNvPr id="544" name="楕円 543"/>
        <xdr:cNvSpPr/>
      </xdr:nvSpPr>
      <xdr:spPr>
        <a:xfrm>
          <a:off x="13652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100337</xdr:rowOff>
    </xdr:from>
    <xdr:ext cx="534377" cy="259045"/>
    <xdr:sp macro="" textlink="">
      <xdr:nvSpPr>
        <xdr:cNvPr id="545" name="テキスト ボックス 544"/>
        <xdr:cNvSpPr txBox="1"/>
      </xdr:nvSpPr>
      <xdr:spPr>
        <a:xfrm>
          <a:off x="13436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88717</xdr:rowOff>
    </xdr:from>
    <xdr:to>
      <xdr:col>67</xdr:col>
      <xdr:colOff>101600</xdr:colOff>
      <xdr:row>38</xdr:row>
      <xdr:rowOff>18867</xdr:rowOff>
    </xdr:to>
    <xdr:sp macro="" textlink="">
      <xdr:nvSpPr>
        <xdr:cNvPr id="546" name="楕円 545"/>
        <xdr:cNvSpPr/>
      </xdr:nvSpPr>
      <xdr:spPr>
        <a:xfrm>
          <a:off x="12763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9994</xdr:rowOff>
    </xdr:from>
    <xdr:ext cx="534377" cy="259045"/>
    <xdr:sp macro="" textlink="">
      <xdr:nvSpPr>
        <xdr:cNvPr id="547" name="テキスト ボックス 546"/>
        <xdr:cNvSpPr txBox="1"/>
      </xdr:nvSpPr>
      <xdr:spPr>
        <a:xfrm>
          <a:off x="12547111" y="65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35622</xdr:rowOff>
    </xdr:from>
    <xdr:to>
      <xdr:col>85</xdr:col>
      <xdr:colOff>127000</xdr:colOff>
      <xdr:row>58</xdr:row>
      <xdr:rowOff>24910</xdr:rowOff>
    </xdr:to>
    <xdr:cxnSp macro="">
      <xdr:nvCxnSpPr>
        <xdr:cNvPr id="579" name="直線コネクタ 578"/>
        <xdr:cNvCxnSpPr/>
      </xdr:nvCxnSpPr>
      <xdr:spPr>
        <a:xfrm>
          <a:off x="15481300" y="9465372"/>
          <a:ext cx="8382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35622</xdr:rowOff>
    </xdr:from>
    <xdr:to>
      <xdr:col>81</xdr:col>
      <xdr:colOff>50800</xdr:colOff>
      <xdr:row>55</xdr:row>
      <xdr:rowOff>54595</xdr:rowOff>
    </xdr:to>
    <xdr:cxnSp macro="">
      <xdr:nvCxnSpPr>
        <xdr:cNvPr id="582" name="直線コネクタ 581"/>
        <xdr:cNvCxnSpPr/>
      </xdr:nvCxnSpPr>
      <xdr:spPr>
        <a:xfrm flipV="1">
          <a:off x="14592300" y="9465372"/>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45174</xdr:rowOff>
    </xdr:from>
    <xdr:to>
      <xdr:col>76</xdr:col>
      <xdr:colOff>114300</xdr:colOff>
      <xdr:row>55</xdr:row>
      <xdr:rowOff>54595</xdr:rowOff>
    </xdr:to>
    <xdr:cxnSp macro="">
      <xdr:nvCxnSpPr>
        <xdr:cNvPr id="585" name="直線コネクタ 584"/>
        <xdr:cNvCxnSpPr/>
      </xdr:nvCxnSpPr>
      <xdr:spPr>
        <a:xfrm>
          <a:off x="13703300" y="9132024"/>
          <a:ext cx="889000" cy="35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45174</xdr:rowOff>
    </xdr:from>
    <xdr:to>
      <xdr:col>71</xdr:col>
      <xdr:colOff>177800</xdr:colOff>
      <xdr:row>55</xdr:row>
      <xdr:rowOff>61437</xdr:rowOff>
    </xdr:to>
    <xdr:cxnSp macro="">
      <xdr:nvCxnSpPr>
        <xdr:cNvPr id="588" name="直線コネクタ 587"/>
        <xdr:cNvCxnSpPr/>
      </xdr:nvCxnSpPr>
      <xdr:spPr>
        <a:xfrm flipV="1">
          <a:off x="12814300" y="9132024"/>
          <a:ext cx="889000" cy="3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145560</xdr:rowOff>
    </xdr:from>
    <xdr:to>
      <xdr:col>85</xdr:col>
      <xdr:colOff>177800</xdr:colOff>
      <xdr:row>58</xdr:row>
      <xdr:rowOff>75710</xdr:rowOff>
    </xdr:to>
    <xdr:sp macro="" textlink="">
      <xdr:nvSpPr>
        <xdr:cNvPr id="598" name="楕円 597"/>
        <xdr:cNvSpPr/>
      </xdr:nvSpPr>
      <xdr:spPr>
        <a:xfrm>
          <a:off x="16268700" y="99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60487</xdr:rowOff>
    </xdr:from>
    <xdr:ext cx="534377" cy="259045"/>
    <xdr:sp macro="" textlink="">
      <xdr:nvSpPr>
        <xdr:cNvPr id="599" name="教育費該当値テキスト"/>
        <xdr:cNvSpPr txBox="1"/>
      </xdr:nvSpPr>
      <xdr:spPr>
        <a:xfrm>
          <a:off x="16370300" y="98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156272</xdr:rowOff>
    </xdr:from>
    <xdr:to>
      <xdr:col>81</xdr:col>
      <xdr:colOff>101600</xdr:colOff>
      <xdr:row>55</xdr:row>
      <xdr:rowOff>86422</xdr:rowOff>
    </xdr:to>
    <xdr:sp macro="" textlink="">
      <xdr:nvSpPr>
        <xdr:cNvPr id="600" name="楕円 599"/>
        <xdr:cNvSpPr/>
      </xdr:nvSpPr>
      <xdr:spPr>
        <a:xfrm>
          <a:off x="15430500" y="94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601" name="テキスト ボックス 600"/>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3795</xdr:rowOff>
    </xdr:from>
    <xdr:to>
      <xdr:col>76</xdr:col>
      <xdr:colOff>165100</xdr:colOff>
      <xdr:row>55</xdr:row>
      <xdr:rowOff>105395</xdr:rowOff>
    </xdr:to>
    <xdr:sp macro="" textlink="">
      <xdr:nvSpPr>
        <xdr:cNvPr id="602" name="楕円 601"/>
        <xdr:cNvSpPr/>
      </xdr:nvSpPr>
      <xdr:spPr>
        <a:xfrm>
          <a:off x="14541500" y="94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121922</xdr:rowOff>
    </xdr:from>
    <xdr:ext cx="534377" cy="259045"/>
    <xdr:sp macro="" textlink="">
      <xdr:nvSpPr>
        <xdr:cNvPr id="603" name="テキスト ボックス 602"/>
        <xdr:cNvSpPr txBox="1"/>
      </xdr:nvSpPr>
      <xdr:spPr>
        <a:xfrm>
          <a:off x="14325111" y="92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165824</xdr:rowOff>
    </xdr:from>
    <xdr:to>
      <xdr:col>72</xdr:col>
      <xdr:colOff>38100</xdr:colOff>
      <xdr:row>53</xdr:row>
      <xdr:rowOff>95974</xdr:rowOff>
    </xdr:to>
    <xdr:sp macro="" textlink="">
      <xdr:nvSpPr>
        <xdr:cNvPr id="604" name="楕円 603"/>
        <xdr:cNvSpPr/>
      </xdr:nvSpPr>
      <xdr:spPr>
        <a:xfrm>
          <a:off x="13652500" y="90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112501</xdr:rowOff>
    </xdr:from>
    <xdr:ext cx="534377" cy="259045"/>
    <xdr:sp macro="" textlink="">
      <xdr:nvSpPr>
        <xdr:cNvPr id="605" name="テキスト ボックス 604"/>
        <xdr:cNvSpPr txBox="1"/>
      </xdr:nvSpPr>
      <xdr:spPr>
        <a:xfrm>
          <a:off x="13436111" y="88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10637</xdr:rowOff>
    </xdr:from>
    <xdr:to>
      <xdr:col>67</xdr:col>
      <xdr:colOff>101600</xdr:colOff>
      <xdr:row>55</xdr:row>
      <xdr:rowOff>112237</xdr:rowOff>
    </xdr:to>
    <xdr:sp macro="" textlink="">
      <xdr:nvSpPr>
        <xdr:cNvPr id="606" name="楕円 605"/>
        <xdr:cNvSpPr/>
      </xdr:nvSpPr>
      <xdr:spPr>
        <a:xfrm>
          <a:off x="12763500" y="94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128764</xdr:rowOff>
    </xdr:from>
    <xdr:ext cx="534377" cy="259045"/>
    <xdr:sp macro="" textlink="">
      <xdr:nvSpPr>
        <xdr:cNvPr id="607" name="テキスト ボックス 606"/>
        <xdr:cNvSpPr txBox="1"/>
      </xdr:nvSpPr>
      <xdr:spPr>
        <a:xfrm>
          <a:off x="12547111" y="92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98568</xdr:rowOff>
    </xdr:from>
    <xdr:to>
      <xdr:col>85</xdr:col>
      <xdr:colOff>127000</xdr:colOff>
      <xdr:row>79</xdr:row>
      <xdr:rowOff>98879</xdr:rowOff>
    </xdr:to>
    <xdr:cxnSp macro="">
      <xdr:nvCxnSpPr>
        <xdr:cNvPr id="638" name="直線コネクタ 637"/>
        <xdr:cNvCxnSpPr/>
      </xdr:nvCxnSpPr>
      <xdr:spPr>
        <a:xfrm>
          <a:off x="15481300" y="13643118"/>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98568</xdr:rowOff>
    </xdr:from>
    <xdr:to>
      <xdr:col>81</xdr:col>
      <xdr:colOff>50800</xdr:colOff>
      <xdr:row>79</xdr:row>
      <xdr:rowOff>98879</xdr:rowOff>
    </xdr:to>
    <xdr:cxnSp macro="">
      <xdr:nvCxnSpPr>
        <xdr:cNvPr id="641" name="直線コネクタ 640"/>
        <xdr:cNvCxnSpPr/>
      </xdr:nvCxnSpPr>
      <xdr:spPr>
        <a:xfrm flipV="1">
          <a:off x="14592300" y="1364311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33319</xdr:rowOff>
    </xdr:from>
    <xdr:to>
      <xdr:col>71</xdr:col>
      <xdr:colOff>177800</xdr:colOff>
      <xdr:row>79</xdr:row>
      <xdr:rowOff>98879</xdr:rowOff>
    </xdr:to>
    <xdr:cxnSp macro="">
      <xdr:nvCxnSpPr>
        <xdr:cNvPr id="647" name="直線コネクタ 646"/>
        <xdr:cNvCxnSpPr/>
      </xdr:nvCxnSpPr>
      <xdr:spPr>
        <a:xfrm>
          <a:off x="12814300" y="13577869"/>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102793</xdr:rowOff>
    </xdr:from>
    <xdr:ext cx="469744" cy="259045"/>
    <xdr:sp macro="" textlink="">
      <xdr:nvSpPr>
        <xdr:cNvPr id="651" name="テキスト ボックス 650"/>
        <xdr:cNvSpPr txBox="1"/>
      </xdr:nvSpPr>
      <xdr:spPr>
        <a:xfrm>
          <a:off x="12579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47768</xdr:rowOff>
    </xdr:from>
    <xdr:to>
      <xdr:col>81</xdr:col>
      <xdr:colOff>101600</xdr:colOff>
      <xdr:row>79</xdr:row>
      <xdr:rowOff>149368</xdr:rowOff>
    </xdr:to>
    <xdr:sp macro="" textlink="">
      <xdr:nvSpPr>
        <xdr:cNvPr id="659" name="楕円 658"/>
        <xdr:cNvSpPr/>
      </xdr:nvSpPr>
      <xdr:spPr>
        <a:xfrm>
          <a:off x="15430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140495</xdr:rowOff>
    </xdr:from>
    <xdr:ext cx="313932" cy="259045"/>
    <xdr:sp macro="" textlink="">
      <xdr:nvSpPr>
        <xdr:cNvPr id="660" name="テキスト ボックス 659"/>
        <xdr:cNvSpPr txBox="1"/>
      </xdr:nvSpPr>
      <xdr:spPr>
        <a:xfrm>
          <a:off x="15324333" y="13685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153969</xdr:rowOff>
    </xdr:from>
    <xdr:to>
      <xdr:col>67</xdr:col>
      <xdr:colOff>101600</xdr:colOff>
      <xdr:row>79</xdr:row>
      <xdr:rowOff>84119</xdr:rowOff>
    </xdr:to>
    <xdr:sp macro="" textlink="">
      <xdr:nvSpPr>
        <xdr:cNvPr id="665" name="楕円 664"/>
        <xdr:cNvSpPr/>
      </xdr:nvSpPr>
      <xdr:spPr>
        <a:xfrm>
          <a:off x="12763500" y="135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100646</xdr:rowOff>
    </xdr:from>
    <xdr:ext cx="469744" cy="259045"/>
    <xdr:sp macro="" textlink="">
      <xdr:nvSpPr>
        <xdr:cNvPr id="666" name="テキスト ボックス 665"/>
        <xdr:cNvSpPr txBox="1"/>
      </xdr:nvSpPr>
      <xdr:spPr>
        <a:xfrm>
          <a:off x="12579428" y="133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4883</xdr:rowOff>
    </xdr:from>
    <xdr:to>
      <xdr:col>85</xdr:col>
      <xdr:colOff>127000</xdr:colOff>
      <xdr:row>92</xdr:row>
      <xdr:rowOff>68892</xdr:rowOff>
    </xdr:to>
    <xdr:cxnSp macro="">
      <xdr:nvCxnSpPr>
        <xdr:cNvPr id="695" name="直線コネクタ 694"/>
        <xdr:cNvCxnSpPr/>
      </xdr:nvCxnSpPr>
      <xdr:spPr>
        <a:xfrm flipV="1">
          <a:off x="15481300" y="1577828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68892</xdr:rowOff>
    </xdr:from>
    <xdr:to>
      <xdr:col>81</xdr:col>
      <xdr:colOff>50800</xdr:colOff>
      <xdr:row>92</xdr:row>
      <xdr:rowOff>147453</xdr:rowOff>
    </xdr:to>
    <xdr:cxnSp macro="">
      <xdr:nvCxnSpPr>
        <xdr:cNvPr id="698" name="直線コネクタ 697"/>
        <xdr:cNvCxnSpPr/>
      </xdr:nvCxnSpPr>
      <xdr:spPr>
        <a:xfrm flipV="1">
          <a:off x="14592300" y="15842292"/>
          <a:ext cx="8890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0" name="テキスト ボックス 699"/>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147453</xdr:rowOff>
    </xdr:from>
    <xdr:to>
      <xdr:col>76</xdr:col>
      <xdr:colOff>114300</xdr:colOff>
      <xdr:row>92</xdr:row>
      <xdr:rowOff>169571</xdr:rowOff>
    </xdr:to>
    <xdr:cxnSp macro="">
      <xdr:nvCxnSpPr>
        <xdr:cNvPr id="701" name="直線コネクタ 700"/>
        <xdr:cNvCxnSpPr/>
      </xdr:nvCxnSpPr>
      <xdr:spPr>
        <a:xfrm flipV="1">
          <a:off x="13703300" y="159208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164464</xdr:rowOff>
    </xdr:from>
    <xdr:to>
      <xdr:col>71</xdr:col>
      <xdr:colOff>177800</xdr:colOff>
      <xdr:row>92</xdr:row>
      <xdr:rowOff>169571</xdr:rowOff>
    </xdr:to>
    <xdr:cxnSp macro="">
      <xdr:nvCxnSpPr>
        <xdr:cNvPr id="704" name="直線コネクタ 703"/>
        <xdr:cNvCxnSpPr/>
      </xdr:nvCxnSpPr>
      <xdr:spPr>
        <a:xfrm>
          <a:off x="12814300" y="15937864"/>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6" name="テキスト ボックス 705"/>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8" name="テキスト ボックス 707"/>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125533</xdr:rowOff>
    </xdr:from>
    <xdr:to>
      <xdr:col>85</xdr:col>
      <xdr:colOff>177800</xdr:colOff>
      <xdr:row>92</xdr:row>
      <xdr:rowOff>55683</xdr:rowOff>
    </xdr:to>
    <xdr:sp macro="" textlink="">
      <xdr:nvSpPr>
        <xdr:cNvPr id="714" name="楕円 713"/>
        <xdr:cNvSpPr/>
      </xdr:nvSpPr>
      <xdr:spPr>
        <a:xfrm>
          <a:off x="16268700" y="157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148410</xdr:rowOff>
    </xdr:from>
    <xdr:ext cx="534377" cy="259045"/>
    <xdr:sp macro="" textlink="">
      <xdr:nvSpPr>
        <xdr:cNvPr id="715" name="公債費該当値テキスト"/>
        <xdr:cNvSpPr txBox="1"/>
      </xdr:nvSpPr>
      <xdr:spPr>
        <a:xfrm>
          <a:off x="16370300" y="155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18092</xdr:rowOff>
    </xdr:from>
    <xdr:to>
      <xdr:col>81</xdr:col>
      <xdr:colOff>101600</xdr:colOff>
      <xdr:row>92</xdr:row>
      <xdr:rowOff>119692</xdr:rowOff>
    </xdr:to>
    <xdr:sp macro="" textlink="">
      <xdr:nvSpPr>
        <xdr:cNvPr id="716" name="楕円 715"/>
        <xdr:cNvSpPr/>
      </xdr:nvSpPr>
      <xdr:spPr>
        <a:xfrm>
          <a:off x="154305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136219</xdr:rowOff>
    </xdr:from>
    <xdr:ext cx="534377" cy="259045"/>
    <xdr:sp macro="" textlink="">
      <xdr:nvSpPr>
        <xdr:cNvPr id="717" name="テキスト ボックス 716"/>
        <xdr:cNvSpPr txBox="1"/>
      </xdr:nvSpPr>
      <xdr:spPr>
        <a:xfrm>
          <a:off x="15214111" y="155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96653</xdr:rowOff>
    </xdr:from>
    <xdr:to>
      <xdr:col>76</xdr:col>
      <xdr:colOff>165100</xdr:colOff>
      <xdr:row>93</xdr:row>
      <xdr:rowOff>26803</xdr:rowOff>
    </xdr:to>
    <xdr:sp macro="" textlink="">
      <xdr:nvSpPr>
        <xdr:cNvPr id="718" name="楕円 717"/>
        <xdr:cNvSpPr/>
      </xdr:nvSpPr>
      <xdr:spPr>
        <a:xfrm>
          <a:off x="14541500" y="158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43330</xdr:rowOff>
    </xdr:from>
    <xdr:ext cx="534377" cy="259045"/>
    <xdr:sp macro="" textlink="">
      <xdr:nvSpPr>
        <xdr:cNvPr id="719" name="テキスト ボックス 718"/>
        <xdr:cNvSpPr txBox="1"/>
      </xdr:nvSpPr>
      <xdr:spPr>
        <a:xfrm>
          <a:off x="14325111" y="156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118771</xdr:rowOff>
    </xdr:from>
    <xdr:to>
      <xdr:col>72</xdr:col>
      <xdr:colOff>38100</xdr:colOff>
      <xdr:row>93</xdr:row>
      <xdr:rowOff>48921</xdr:rowOff>
    </xdr:to>
    <xdr:sp macro="" textlink="">
      <xdr:nvSpPr>
        <xdr:cNvPr id="720" name="楕円 719"/>
        <xdr:cNvSpPr/>
      </xdr:nvSpPr>
      <xdr:spPr>
        <a:xfrm>
          <a:off x="13652500" y="15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65448</xdr:rowOff>
    </xdr:from>
    <xdr:ext cx="534377" cy="259045"/>
    <xdr:sp macro="" textlink="">
      <xdr:nvSpPr>
        <xdr:cNvPr id="721" name="テキスト ボックス 720"/>
        <xdr:cNvSpPr txBox="1"/>
      </xdr:nvSpPr>
      <xdr:spPr>
        <a:xfrm>
          <a:off x="13436111" y="15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113664</xdr:rowOff>
    </xdr:from>
    <xdr:to>
      <xdr:col>67</xdr:col>
      <xdr:colOff>101600</xdr:colOff>
      <xdr:row>93</xdr:row>
      <xdr:rowOff>43814</xdr:rowOff>
    </xdr:to>
    <xdr:sp macro="" textlink="">
      <xdr:nvSpPr>
        <xdr:cNvPr id="722" name="楕円 721"/>
        <xdr:cNvSpPr/>
      </xdr:nvSpPr>
      <xdr:spPr>
        <a:xfrm>
          <a:off x="12763500" y="1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60341</xdr:rowOff>
    </xdr:from>
    <xdr:ext cx="534377" cy="259045"/>
    <xdr:sp macro="" textlink="">
      <xdr:nvSpPr>
        <xdr:cNvPr id="723" name="テキスト ボックス 722"/>
        <xdr:cNvSpPr txBox="1"/>
      </xdr:nvSpPr>
      <xdr:spPr>
        <a:xfrm>
          <a:off x="12547111" y="156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■衛生費：衛生費全体では類似団体を常に下回っており、今後も計画的な事業の執行により、類似団体平均を下回るよう努める。 ■農林水産業費：漁港関連道整備事業に続いて、海洋深層水取水施設整備事業の進捗により増加傾向であり、類似団体の中で最も増高している。 ■商工費：近年は観光環境の整備、企業誘致・規模拡大などより、類似団体平均を大きく上回っている。 ■土木費：社会資本整備総合交付金等を活用した道路整備などの進捗により、類似団体平均を上回っている。 ■教育費：年次的に進めてきた学校の改修や多目的施設整備などを終えたことから、類似団体を下回った。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下水道特別会計においては、基金の取り崩しなく４年度決算を行ったことから、黒字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総合計画に基づく大型事業の償還が続いており、元利償還金は増加傾向にある。</a:t>
          </a:r>
        </a:p>
        <a:p>
          <a:r>
            <a:rPr kumimoji="1" lang="ja-JP" altLang="en-US" sz="1400">
              <a:latin typeface="ＭＳ ゴシック" pitchFamily="49" charset="-128"/>
              <a:ea typeface="ＭＳ ゴシック" pitchFamily="49" charset="-128"/>
            </a:rPr>
            <a:t>　算入公債費等も算入率の高い公債費の理論償還終了によって減となっている。</a:t>
          </a:r>
        </a:p>
        <a:p>
          <a:r>
            <a:rPr kumimoji="1" lang="ja-JP" altLang="en-US" sz="1400">
              <a:latin typeface="ＭＳ ゴシック" pitchFamily="49" charset="-128"/>
              <a:ea typeface="ＭＳ ゴシック" pitchFamily="49" charset="-128"/>
            </a:rPr>
            <a:t>　現在、総合計画に基づく大型事業に順次着手しており、その償還開始が集中する令和５年度において償還額がピークになると見込まれるが、後年度を見据えた計画的な借入れと堅実な財政計画を立てながら数値の増加を抑え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海洋深層水取水施設整備や新庁舎整備などの大型事業の進捗により、新たな借入額より償還額の方が大きくなったことから、地方債現在高が減少した。</a:t>
          </a:r>
        </a:p>
        <a:p>
          <a:r>
            <a:rPr kumimoji="1" lang="ja-JP" altLang="en-US" sz="1400">
              <a:latin typeface="ＭＳ ゴシック" pitchFamily="49" charset="-128"/>
              <a:ea typeface="ＭＳ ゴシック" pitchFamily="49" charset="-128"/>
            </a:rPr>
            <a:t>　公営企業への繰入見込額は、下水道整備がほぼ完了したため、企業債の償還が進むことから、減少が続くと見込む。また、退職手当負担見込においても、人員の若年化から減少傾向にある。</a:t>
          </a:r>
        </a:p>
        <a:p>
          <a:r>
            <a:rPr kumimoji="1" lang="ja-JP" altLang="en-US" sz="1400">
              <a:latin typeface="ＭＳ ゴシック" pitchFamily="49" charset="-128"/>
              <a:ea typeface="ＭＳ ゴシック" pitchFamily="49" charset="-128"/>
            </a:rPr>
            <a:t>　ただ、今後も総合計画に基づく大型事業の進捗及び新庁舎整備の完成を</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としていることから、地方債現在高の増加が見込まれるため、事業実施の適正化を図り、財政の健全化に努める必要がある。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役場新庁舎整備や統合保育所整備に伴い、公共施設等整備基金で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百万円などの取り崩しを行ったものの、今後の起債償還に備えて減債基金に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百万円を積み増すことができ、基金全体としては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総合計画事業等の必要な事業の実施、社会保障関係経費の増等により必要分の取り崩しを行う見込みではあるが、決算状況により、大型事業の起債償還に備え、減債基金に積み立てていくこととしている。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山本育英奨学基金：教育奨励及び教育の振興を図るため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異文化理解教育基金：異文化理解教育の促進を図るため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公共施設等整備基金：公共施設の老朽化対策のために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百万円の取り崩したためによる減少。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公共施設等整備基金：役場新庁舎整備及び公共施設の老朽化対策などにより取り崩しを行うため減少していく見込み。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適切な財源の確保と歳出の精査により、取崩しを回避できていることに加え、剰余金の一部を積み増すことができた。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総合計画に基づく大型事業の償還が開始されていること等から、償還財源の不足する分について取り崩しを行うため減少していく見込み。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％）は、類似団体（</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65.1</a:t>
          </a:r>
          <a:r>
            <a:rPr kumimoji="1" lang="ja-JP" altLang="en-US" sz="1100">
              <a:latin typeface="ＭＳ Ｐゴシック" panose="020B0600070205080204" pitchFamily="50" charset="-128"/>
              <a:ea typeface="ＭＳ Ｐゴシック" panose="020B0600070205080204" pitchFamily="50" charset="-128"/>
            </a:rPr>
            <a:t>％）、富山県平均（</a:t>
          </a:r>
          <a:r>
            <a:rPr kumimoji="1" lang="en-US" altLang="ja-JP" sz="1100">
              <a:latin typeface="ＭＳ Ｐゴシック" panose="020B0600070205080204" pitchFamily="50" charset="-128"/>
              <a:ea typeface="ＭＳ Ｐゴシック" panose="020B0600070205080204" pitchFamily="50" charset="-128"/>
            </a:rPr>
            <a:t>63.3</a:t>
          </a:r>
          <a:r>
            <a:rPr kumimoji="1" lang="ja-JP" altLang="en-US" sz="1100">
              <a:latin typeface="ＭＳ Ｐゴシック" panose="020B0600070205080204" pitchFamily="50" charset="-128"/>
              <a:ea typeface="ＭＳ Ｐゴシック" panose="020B0600070205080204" pitchFamily="50" charset="-128"/>
            </a:rPr>
            <a:t>％）に対して若干上回っている。これは、役場庁舎や保育所などの老朽化した公共施設の更新を進めているものの、築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年を超える建物もあるためである。</a:t>
          </a: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今後は、公共施設等総合管理計画に基づき、計画的に施設の修繕・改修等を行いたい。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1" name="楕円 80"/>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2" name="有形固定資産減価償却率該当値テキスト"/>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3" name="楕円 82"/>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32</xdr:row>
      <xdr:rowOff>8467</xdr:rowOff>
    </xdr:to>
    <xdr:cxnSp macro="">
      <xdr:nvCxnSpPr>
        <xdr:cNvPr id="84" name="直線コネクタ 83"/>
        <xdr:cNvCxnSpPr/>
      </xdr:nvCxnSpPr>
      <xdr:spPr>
        <a:xfrm>
          <a:off x="4051300" y="619802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111548</xdr:rowOff>
    </xdr:to>
    <xdr:cxnSp macro="">
      <xdr:nvCxnSpPr>
        <xdr:cNvPr id="86" name="直線コネクタ 85"/>
        <xdr:cNvCxnSpPr/>
      </xdr:nvCxnSpPr>
      <xdr:spPr>
        <a:xfrm>
          <a:off x="3289300" y="617283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87" name="楕円 86"/>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86360</xdr:rowOff>
    </xdr:to>
    <xdr:cxnSp macro="">
      <xdr:nvCxnSpPr>
        <xdr:cNvPr id="88" name="直線コネクタ 87"/>
        <xdr:cNvCxnSpPr/>
      </xdr:nvCxnSpPr>
      <xdr:spPr>
        <a:xfrm>
          <a:off x="2527300" y="61260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89" name="楕円 88"/>
        <xdr:cNvSpPr/>
      </xdr:nvSpPr>
      <xdr:spPr>
        <a:xfrm>
          <a:off x="1714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39582</xdr:rowOff>
    </xdr:to>
    <xdr:cxnSp macro="">
      <xdr:nvCxnSpPr>
        <xdr:cNvPr id="90" name="直線コネクタ 89"/>
        <xdr:cNvCxnSpPr/>
      </xdr:nvCxnSpPr>
      <xdr:spPr>
        <a:xfrm>
          <a:off x="1765300" y="611526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95" name="n_1mainValue有形固定資産減価償却率"/>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81509</xdr:rowOff>
    </xdr:from>
    <xdr:ext cx="405111" cy="259045"/>
    <xdr:sp macro="" textlink="">
      <xdr:nvSpPr>
        <xdr:cNvPr id="97" name="n_3mainValue有形固定資産減価償却率"/>
        <xdr:cNvSpPr txBox="1"/>
      </xdr:nvSpPr>
      <xdr:spPr>
        <a:xfrm>
          <a:off x="2324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98" name="n_4mainValue有形固定資産減価償却率"/>
        <xdr:cNvSpPr txBox="1"/>
      </xdr:nvSpPr>
      <xdr:spPr>
        <a:xfrm>
          <a:off x="1562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債務償還費率（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％）に対しては上回っているものの、富山県平均（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現在進めている、深層水取水施設等に係る整備事業等の大型事業や、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に完成した新庁舎整備事業により、地方債の借入が増加しているが、将来負担を意識した償還計画により、計画的な借り入れを行っているほか、有利な交付税措置のある起債を重点的に発行している。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今後も将来負担額の抑制を念頭に、健全な財政運営を心がけたい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43" name="楕円 142"/>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120597</xdr:rowOff>
    </xdr:from>
    <xdr:ext cx="469744" cy="259045"/>
    <xdr:sp macro="" textlink="">
      <xdr:nvSpPr>
        <xdr:cNvPr id="144" name="債務償還比率該当値テキスト"/>
        <xdr:cNvSpPr txBox="1"/>
      </xdr:nvSpPr>
      <xdr:spPr>
        <a:xfrm>
          <a:off x="14846300" y="58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73801</xdr:rowOff>
    </xdr:from>
    <xdr:to>
      <xdr:col>72</xdr:col>
      <xdr:colOff>123825</xdr:colOff>
      <xdr:row>30</xdr:row>
      <xdr:rowOff>3951</xdr:rowOff>
    </xdr:to>
    <xdr:sp macro="" textlink="">
      <xdr:nvSpPr>
        <xdr:cNvPr id="145" name="楕円 144"/>
        <xdr:cNvSpPr/>
      </xdr:nvSpPr>
      <xdr:spPr>
        <a:xfrm>
          <a:off x="14033500" y="58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124601</xdr:rowOff>
    </xdr:from>
    <xdr:to>
      <xdr:col>76</xdr:col>
      <xdr:colOff>22225</xdr:colOff>
      <xdr:row>30</xdr:row>
      <xdr:rowOff>21520</xdr:rowOff>
    </xdr:to>
    <xdr:cxnSp macro="">
      <xdr:nvCxnSpPr>
        <xdr:cNvPr id="146" name="直線コネクタ 145"/>
        <xdr:cNvCxnSpPr/>
      </xdr:nvCxnSpPr>
      <xdr:spPr>
        <a:xfrm>
          <a:off x="14084300" y="5868176"/>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14139</xdr:rowOff>
    </xdr:from>
    <xdr:to>
      <xdr:col>68</xdr:col>
      <xdr:colOff>123825</xdr:colOff>
      <xdr:row>30</xdr:row>
      <xdr:rowOff>115739</xdr:rowOff>
    </xdr:to>
    <xdr:sp macro="" textlink="">
      <xdr:nvSpPr>
        <xdr:cNvPr id="147" name="楕円 146"/>
        <xdr:cNvSpPr/>
      </xdr:nvSpPr>
      <xdr:spPr>
        <a:xfrm>
          <a:off x="13271500" y="59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124601</xdr:rowOff>
    </xdr:from>
    <xdr:to>
      <xdr:col>72</xdr:col>
      <xdr:colOff>73025</xdr:colOff>
      <xdr:row>30</xdr:row>
      <xdr:rowOff>64939</xdr:rowOff>
    </xdr:to>
    <xdr:cxnSp macro="">
      <xdr:nvCxnSpPr>
        <xdr:cNvPr id="148" name="直線コネクタ 147"/>
        <xdr:cNvCxnSpPr/>
      </xdr:nvCxnSpPr>
      <xdr:spPr>
        <a:xfrm flipV="1">
          <a:off x="13322300" y="5868176"/>
          <a:ext cx="762000" cy="1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151476</xdr:rowOff>
    </xdr:from>
    <xdr:to>
      <xdr:col>64</xdr:col>
      <xdr:colOff>123825</xdr:colOff>
      <xdr:row>31</xdr:row>
      <xdr:rowOff>81626</xdr:rowOff>
    </xdr:to>
    <xdr:sp macro="" textlink="">
      <xdr:nvSpPr>
        <xdr:cNvPr id="149" name="楕円 148"/>
        <xdr:cNvSpPr/>
      </xdr:nvSpPr>
      <xdr:spPr>
        <a:xfrm>
          <a:off x="12509500"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64939</xdr:rowOff>
    </xdr:from>
    <xdr:to>
      <xdr:col>68</xdr:col>
      <xdr:colOff>73025</xdr:colOff>
      <xdr:row>31</xdr:row>
      <xdr:rowOff>30826</xdr:rowOff>
    </xdr:to>
    <xdr:cxnSp macro="">
      <xdr:nvCxnSpPr>
        <xdr:cNvPr id="150" name="直線コネクタ 149"/>
        <xdr:cNvCxnSpPr/>
      </xdr:nvCxnSpPr>
      <xdr:spPr>
        <a:xfrm flipV="1">
          <a:off x="12560300" y="5979964"/>
          <a:ext cx="762000" cy="1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50602</xdr:rowOff>
    </xdr:from>
    <xdr:to>
      <xdr:col>60</xdr:col>
      <xdr:colOff>123825</xdr:colOff>
      <xdr:row>30</xdr:row>
      <xdr:rowOff>152202</xdr:rowOff>
    </xdr:to>
    <xdr:sp macro="" textlink="">
      <xdr:nvSpPr>
        <xdr:cNvPr id="151" name="楕円 150"/>
        <xdr:cNvSpPr/>
      </xdr:nvSpPr>
      <xdr:spPr>
        <a:xfrm>
          <a:off x="11747500" y="5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101402</xdr:rowOff>
    </xdr:from>
    <xdr:to>
      <xdr:col>64</xdr:col>
      <xdr:colOff>73025</xdr:colOff>
      <xdr:row>31</xdr:row>
      <xdr:rowOff>30826</xdr:rowOff>
    </xdr:to>
    <xdr:cxnSp macro="">
      <xdr:nvCxnSpPr>
        <xdr:cNvPr id="152" name="直線コネクタ 151"/>
        <xdr:cNvCxnSpPr/>
      </xdr:nvCxnSpPr>
      <xdr:spPr>
        <a:xfrm>
          <a:off x="11798300" y="6016427"/>
          <a:ext cx="762000" cy="10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166528</xdr:rowOff>
    </xdr:from>
    <xdr:ext cx="469744" cy="259045"/>
    <xdr:sp macro="" textlink="">
      <xdr:nvSpPr>
        <xdr:cNvPr id="157" name="n_1mainValue債務償還比率"/>
        <xdr:cNvSpPr txBox="1"/>
      </xdr:nvSpPr>
      <xdr:spPr>
        <a:xfrm>
          <a:off x="13836727" y="591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106866</xdr:rowOff>
    </xdr:from>
    <xdr:ext cx="469744" cy="259045"/>
    <xdr:sp macro="" textlink="">
      <xdr:nvSpPr>
        <xdr:cNvPr id="158" name="n_2mainValue債務償還比率"/>
        <xdr:cNvSpPr txBox="1"/>
      </xdr:nvSpPr>
      <xdr:spPr>
        <a:xfrm>
          <a:off x="13087427" y="602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72753</xdr:rowOff>
    </xdr:from>
    <xdr:ext cx="469744" cy="259045"/>
    <xdr:sp macro="" textlink="">
      <xdr:nvSpPr>
        <xdr:cNvPr id="159" name="n_3mainValue債務償還比率"/>
        <xdr:cNvSpPr txBox="1"/>
      </xdr:nvSpPr>
      <xdr:spPr>
        <a:xfrm>
          <a:off x="12325427" y="615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143329</xdr:rowOff>
    </xdr:from>
    <xdr:ext cx="469744" cy="259045"/>
    <xdr:sp macro="" textlink="">
      <xdr:nvSpPr>
        <xdr:cNvPr id="160" name="n_4mainValue債務償還比率"/>
        <xdr:cNvSpPr txBox="1"/>
      </xdr:nvSpPr>
      <xdr:spPr>
        <a:xfrm>
          <a:off x="11563427" y="605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3" name="楕円 72"/>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129557</xdr:rowOff>
    </xdr:from>
    <xdr:ext cx="405111" cy="259045"/>
    <xdr:sp macro="" textlink="">
      <xdr:nvSpPr>
        <xdr:cNvPr id="74" name="【道路】&#10;有形固定資産減価償却率該当値テキスト"/>
        <xdr:cNvSpPr txBox="1"/>
      </xdr:nvSpPr>
      <xdr:spPr>
        <a:xfrm>
          <a:off x="46736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86360</xdr:rowOff>
    </xdr:from>
    <xdr:to>
      <xdr:col>20</xdr:col>
      <xdr:colOff>38100</xdr:colOff>
      <xdr:row>41</xdr:row>
      <xdr:rowOff>16510</xdr:rowOff>
    </xdr:to>
    <xdr:sp macro="" textlink="">
      <xdr:nvSpPr>
        <xdr:cNvPr id="75" name="楕円 74"/>
        <xdr:cNvSpPr/>
      </xdr:nvSpPr>
      <xdr:spPr>
        <a:xfrm>
          <a:off x="3746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137160</xdr:rowOff>
    </xdr:from>
    <xdr:to>
      <xdr:col>24</xdr:col>
      <xdr:colOff>63500</xdr:colOff>
      <xdr:row>41</xdr:row>
      <xdr:rowOff>30480</xdr:rowOff>
    </xdr:to>
    <xdr:cxnSp macro="">
      <xdr:nvCxnSpPr>
        <xdr:cNvPr id="76" name="直線コネクタ 75"/>
        <xdr:cNvCxnSpPr/>
      </xdr:nvCxnSpPr>
      <xdr:spPr>
        <a:xfrm>
          <a:off x="3797300" y="69951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7" name="楕円 76"/>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137160</xdr:rowOff>
    </xdr:to>
    <xdr:cxnSp macro="">
      <xdr:nvCxnSpPr>
        <xdr:cNvPr id="78" name="直線コネクタ 77"/>
        <xdr:cNvCxnSpPr/>
      </xdr:nvCxnSpPr>
      <xdr:spPr>
        <a:xfrm>
          <a:off x="2908300" y="69227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9" name="楕円 78"/>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64770</xdr:rowOff>
    </xdr:to>
    <xdr:cxnSp macro="">
      <xdr:nvCxnSpPr>
        <xdr:cNvPr id="80" name="直線コネクタ 79"/>
        <xdr:cNvCxnSpPr/>
      </xdr:nvCxnSpPr>
      <xdr:spPr>
        <a:xfrm>
          <a:off x="2019300" y="6842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81" name="楕円 80"/>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156210</xdr:rowOff>
    </xdr:to>
    <xdr:cxnSp macro="">
      <xdr:nvCxnSpPr>
        <xdr:cNvPr id="82" name="直線コネクタ 81"/>
        <xdr:cNvCxnSpPr/>
      </xdr:nvCxnSpPr>
      <xdr:spPr>
        <a:xfrm>
          <a:off x="1130300" y="6785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7637</xdr:rowOff>
    </xdr:from>
    <xdr:ext cx="405111" cy="259045"/>
    <xdr:sp macro="" textlink="">
      <xdr:nvSpPr>
        <xdr:cNvPr id="87" name="n_1mainValue【道路】&#10;有形固定資産減価償却率"/>
        <xdr:cNvSpPr txBox="1"/>
      </xdr:nvSpPr>
      <xdr:spPr>
        <a:xfrm>
          <a:off x="3582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8"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9"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90" name="n_4mainValue【道路】&#10;有形固定資産減価償却率"/>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135803</xdr:rowOff>
    </xdr:from>
    <xdr:to>
      <xdr:col>55</xdr:col>
      <xdr:colOff>50800</xdr:colOff>
      <xdr:row>41</xdr:row>
      <xdr:rowOff>65953</xdr:rowOff>
    </xdr:to>
    <xdr:sp macro="" textlink="">
      <xdr:nvSpPr>
        <xdr:cNvPr id="132" name="楕円 131"/>
        <xdr:cNvSpPr/>
      </xdr:nvSpPr>
      <xdr:spPr>
        <a:xfrm>
          <a:off x="10426700" y="69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158680</xdr:rowOff>
    </xdr:from>
    <xdr:ext cx="534377" cy="259045"/>
    <xdr:sp macro="" textlink="">
      <xdr:nvSpPr>
        <xdr:cNvPr id="133" name="【道路】&#10;一人当たり延長該当値テキスト"/>
        <xdr:cNvSpPr txBox="1"/>
      </xdr:nvSpPr>
      <xdr:spPr>
        <a:xfrm>
          <a:off x="10515600" y="68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140462</xdr:rowOff>
    </xdr:from>
    <xdr:to>
      <xdr:col>50</xdr:col>
      <xdr:colOff>165100</xdr:colOff>
      <xdr:row>41</xdr:row>
      <xdr:rowOff>70612</xdr:rowOff>
    </xdr:to>
    <xdr:sp macro="" textlink="">
      <xdr:nvSpPr>
        <xdr:cNvPr id="134" name="楕円 133"/>
        <xdr:cNvSpPr/>
      </xdr:nvSpPr>
      <xdr:spPr>
        <a:xfrm>
          <a:off x="9588500" y="69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15153</xdr:rowOff>
    </xdr:from>
    <xdr:to>
      <xdr:col>55</xdr:col>
      <xdr:colOff>0</xdr:colOff>
      <xdr:row>41</xdr:row>
      <xdr:rowOff>19812</xdr:rowOff>
    </xdr:to>
    <xdr:cxnSp macro="">
      <xdr:nvCxnSpPr>
        <xdr:cNvPr id="135" name="直線コネクタ 134"/>
        <xdr:cNvCxnSpPr/>
      </xdr:nvCxnSpPr>
      <xdr:spPr>
        <a:xfrm flipV="1">
          <a:off x="9639300" y="7044603"/>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146547</xdr:rowOff>
    </xdr:from>
    <xdr:to>
      <xdr:col>46</xdr:col>
      <xdr:colOff>38100</xdr:colOff>
      <xdr:row>41</xdr:row>
      <xdr:rowOff>76697</xdr:rowOff>
    </xdr:to>
    <xdr:sp macro="" textlink="">
      <xdr:nvSpPr>
        <xdr:cNvPr id="136" name="楕円 135"/>
        <xdr:cNvSpPr/>
      </xdr:nvSpPr>
      <xdr:spPr>
        <a:xfrm>
          <a:off x="8699500" y="70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19812</xdr:rowOff>
    </xdr:from>
    <xdr:to>
      <xdr:col>50</xdr:col>
      <xdr:colOff>114300</xdr:colOff>
      <xdr:row>41</xdr:row>
      <xdr:rowOff>25897</xdr:rowOff>
    </xdr:to>
    <xdr:cxnSp macro="">
      <xdr:nvCxnSpPr>
        <xdr:cNvPr id="137" name="直線コネクタ 136"/>
        <xdr:cNvCxnSpPr/>
      </xdr:nvCxnSpPr>
      <xdr:spPr>
        <a:xfrm flipV="1">
          <a:off x="8750300" y="7049262"/>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150771</xdr:rowOff>
    </xdr:from>
    <xdr:to>
      <xdr:col>41</xdr:col>
      <xdr:colOff>101600</xdr:colOff>
      <xdr:row>41</xdr:row>
      <xdr:rowOff>80921</xdr:rowOff>
    </xdr:to>
    <xdr:sp macro="" textlink="">
      <xdr:nvSpPr>
        <xdr:cNvPr id="138" name="楕円 137"/>
        <xdr:cNvSpPr/>
      </xdr:nvSpPr>
      <xdr:spPr>
        <a:xfrm>
          <a:off x="7810500" y="70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25897</xdr:rowOff>
    </xdr:from>
    <xdr:to>
      <xdr:col>45</xdr:col>
      <xdr:colOff>177800</xdr:colOff>
      <xdr:row>41</xdr:row>
      <xdr:rowOff>30121</xdr:rowOff>
    </xdr:to>
    <xdr:cxnSp macro="">
      <xdr:nvCxnSpPr>
        <xdr:cNvPr id="139" name="直線コネクタ 138"/>
        <xdr:cNvCxnSpPr/>
      </xdr:nvCxnSpPr>
      <xdr:spPr>
        <a:xfrm flipV="1">
          <a:off x="7861300" y="7055347"/>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154069</xdr:rowOff>
    </xdr:from>
    <xdr:to>
      <xdr:col>36</xdr:col>
      <xdr:colOff>165100</xdr:colOff>
      <xdr:row>41</xdr:row>
      <xdr:rowOff>84219</xdr:rowOff>
    </xdr:to>
    <xdr:sp macro="" textlink="">
      <xdr:nvSpPr>
        <xdr:cNvPr id="140" name="楕円 139"/>
        <xdr:cNvSpPr/>
      </xdr:nvSpPr>
      <xdr:spPr>
        <a:xfrm>
          <a:off x="6921500" y="70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30121</xdr:rowOff>
    </xdr:from>
    <xdr:to>
      <xdr:col>41</xdr:col>
      <xdr:colOff>50800</xdr:colOff>
      <xdr:row>41</xdr:row>
      <xdr:rowOff>33419</xdr:rowOff>
    </xdr:to>
    <xdr:cxnSp macro="">
      <xdr:nvCxnSpPr>
        <xdr:cNvPr id="141" name="直線コネクタ 140"/>
        <xdr:cNvCxnSpPr/>
      </xdr:nvCxnSpPr>
      <xdr:spPr>
        <a:xfrm flipV="1">
          <a:off x="6972300" y="7059571"/>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87139</xdr:rowOff>
    </xdr:from>
    <xdr:ext cx="534377" cy="259045"/>
    <xdr:sp macro="" textlink="">
      <xdr:nvSpPr>
        <xdr:cNvPr id="146" name="n_1mainValue【道路】&#10;一人当たり延長"/>
        <xdr:cNvSpPr txBox="1"/>
      </xdr:nvSpPr>
      <xdr:spPr>
        <a:xfrm>
          <a:off x="9359411"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93224</xdr:rowOff>
    </xdr:from>
    <xdr:ext cx="534377" cy="259045"/>
    <xdr:sp macro="" textlink="">
      <xdr:nvSpPr>
        <xdr:cNvPr id="147" name="n_2mainValue【道路】&#10;一人当たり延長"/>
        <xdr:cNvSpPr txBox="1"/>
      </xdr:nvSpPr>
      <xdr:spPr>
        <a:xfrm>
          <a:off x="8483111" y="67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97448</xdr:rowOff>
    </xdr:from>
    <xdr:ext cx="534377" cy="259045"/>
    <xdr:sp macro="" textlink="">
      <xdr:nvSpPr>
        <xdr:cNvPr id="148" name="n_3mainValue【道路】&#10;一人当たり延長"/>
        <xdr:cNvSpPr txBox="1"/>
      </xdr:nvSpPr>
      <xdr:spPr>
        <a:xfrm>
          <a:off x="7594111" y="67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100746</xdr:rowOff>
    </xdr:from>
    <xdr:ext cx="534377" cy="259045"/>
    <xdr:sp macro="" textlink="">
      <xdr:nvSpPr>
        <xdr:cNvPr id="149" name="n_4mainValue【道路】&#10;一人当たり延長"/>
        <xdr:cNvSpPr txBox="1"/>
      </xdr:nvSpPr>
      <xdr:spPr>
        <a:xfrm>
          <a:off x="6705111" y="67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27305</xdr:rowOff>
    </xdr:from>
    <xdr:to>
      <xdr:col>24</xdr:col>
      <xdr:colOff>114300</xdr:colOff>
      <xdr:row>62</xdr:row>
      <xdr:rowOff>128905</xdr:rowOff>
    </xdr:to>
    <xdr:sp macro="" textlink="">
      <xdr:nvSpPr>
        <xdr:cNvPr id="189" name="楕円 188"/>
        <xdr:cNvSpPr/>
      </xdr:nvSpPr>
      <xdr:spPr>
        <a:xfrm>
          <a:off x="4584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5732</xdr:rowOff>
    </xdr:from>
    <xdr:ext cx="405111" cy="259045"/>
    <xdr:sp macro="" textlink="">
      <xdr:nvSpPr>
        <xdr:cNvPr id="190" name="【橋りょう・トンネル】&#10;有形固定資産減価償却率該当値テキスト"/>
        <xdr:cNvSpPr txBox="1"/>
      </xdr:nvSpPr>
      <xdr:spPr>
        <a:xfrm>
          <a:off x="4673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1" name="楕円 190"/>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102870</xdr:rowOff>
    </xdr:to>
    <xdr:cxnSp macro="">
      <xdr:nvCxnSpPr>
        <xdr:cNvPr id="192" name="直線コネクタ 191"/>
        <xdr:cNvCxnSpPr/>
      </xdr:nvCxnSpPr>
      <xdr:spPr>
        <a:xfrm flipV="1">
          <a:off x="3797300" y="107080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193" name="楕円 192"/>
        <xdr:cNvSpPr/>
      </xdr:nvSpPr>
      <xdr:spPr>
        <a:xfrm>
          <a:off x="2857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102870</xdr:rowOff>
    </xdr:to>
    <xdr:cxnSp macro="">
      <xdr:nvCxnSpPr>
        <xdr:cNvPr id="194" name="直線コネクタ 193"/>
        <xdr:cNvCxnSpPr/>
      </xdr:nvCxnSpPr>
      <xdr:spPr>
        <a:xfrm>
          <a:off x="2908300" y="10730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5" name="楕円 194"/>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144780</xdr:rowOff>
    </xdr:to>
    <xdr:cxnSp macro="">
      <xdr:nvCxnSpPr>
        <xdr:cNvPr id="196" name="直線コネクタ 195"/>
        <xdr:cNvCxnSpPr/>
      </xdr:nvCxnSpPr>
      <xdr:spPr>
        <a:xfrm flipV="1">
          <a:off x="2019300" y="10730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197" name="楕円 196"/>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62</xdr:row>
      <xdr:rowOff>144780</xdr:rowOff>
    </xdr:to>
    <xdr:cxnSp macro="">
      <xdr:nvCxnSpPr>
        <xdr:cNvPr id="198" name="直線コネクタ 197"/>
        <xdr:cNvCxnSpPr/>
      </xdr:nvCxnSpPr>
      <xdr:spPr>
        <a:xfrm>
          <a:off x="1130300" y="1074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3" name="n_1mainValue【橋りょう・トンネ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204" name="n_2mainValue【橋りょう・トンネル】&#10;有形固定資産減価償却率"/>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5" name="n_3mainValue【橋りょう・トンネ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206" name="n_4mainValue【橋りょう・トンネル】&#10;有形固定資産減価償却率"/>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24426</xdr:rowOff>
    </xdr:from>
    <xdr:to>
      <xdr:col>55</xdr:col>
      <xdr:colOff>50800</xdr:colOff>
      <xdr:row>63</xdr:row>
      <xdr:rowOff>126026</xdr:rowOff>
    </xdr:to>
    <xdr:sp macro="" textlink="">
      <xdr:nvSpPr>
        <xdr:cNvPr id="244" name="楕円 243"/>
        <xdr:cNvSpPr/>
      </xdr:nvSpPr>
      <xdr:spPr>
        <a:xfrm>
          <a:off x="10426700" y="108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110803</xdr:rowOff>
    </xdr:from>
    <xdr:ext cx="534377" cy="259045"/>
    <xdr:sp macro="" textlink="">
      <xdr:nvSpPr>
        <xdr:cNvPr id="245" name="【橋りょう・トンネル】&#10;一人当たり有形固定資産（償却資産）額該当値テキスト"/>
        <xdr:cNvSpPr txBox="1"/>
      </xdr:nvSpPr>
      <xdr:spPr>
        <a:xfrm>
          <a:off x="10515600" y="107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30568</xdr:rowOff>
    </xdr:from>
    <xdr:to>
      <xdr:col>50</xdr:col>
      <xdr:colOff>165100</xdr:colOff>
      <xdr:row>63</xdr:row>
      <xdr:rowOff>132168</xdr:rowOff>
    </xdr:to>
    <xdr:sp macro="" textlink="">
      <xdr:nvSpPr>
        <xdr:cNvPr id="246" name="楕円 245"/>
        <xdr:cNvSpPr/>
      </xdr:nvSpPr>
      <xdr:spPr>
        <a:xfrm>
          <a:off x="9588500" y="108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75226</xdr:rowOff>
    </xdr:from>
    <xdr:to>
      <xdr:col>55</xdr:col>
      <xdr:colOff>0</xdr:colOff>
      <xdr:row>63</xdr:row>
      <xdr:rowOff>81368</xdr:rowOff>
    </xdr:to>
    <xdr:cxnSp macro="">
      <xdr:nvCxnSpPr>
        <xdr:cNvPr id="247" name="直線コネクタ 246"/>
        <xdr:cNvCxnSpPr/>
      </xdr:nvCxnSpPr>
      <xdr:spPr>
        <a:xfrm flipV="1">
          <a:off x="9639300" y="10876576"/>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34537</xdr:rowOff>
    </xdr:from>
    <xdr:to>
      <xdr:col>46</xdr:col>
      <xdr:colOff>38100</xdr:colOff>
      <xdr:row>63</xdr:row>
      <xdr:rowOff>136137</xdr:rowOff>
    </xdr:to>
    <xdr:sp macro="" textlink="">
      <xdr:nvSpPr>
        <xdr:cNvPr id="248" name="楕円 247"/>
        <xdr:cNvSpPr/>
      </xdr:nvSpPr>
      <xdr:spPr>
        <a:xfrm>
          <a:off x="8699500" y="10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81368</xdr:rowOff>
    </xdr:from>
    <xdr:to>
      <xdr:col>50</xdr:col>
      <xdr:colOff>114300</xdr:colOff>
      <xdr:row>63</xdr:row>
      <xdr:rowOff>85337</xdr:rowOff>
    </xdr:to>
    <xdr:cxnSp macro="">
      <xdr:nvCxnSpPr>
        <xdr:cNvPr id="249" name="直線コネクタ 248"/>
        <xdr:cNvCxnSpPr/>
      </xdr:nvCxnSpPr>
      <xdr:spPr>
        <a:xfrm flipV="1">
          <a:off x="8750300" y="10882718"/>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41052</xdr:rowOff>
    </xdr:from>
    <xdr:to>
      <xdr:col>41</xdr:col>
      <xdr:colOff>101600</xdr:colOff>
      <xdr:row>63</xdr:row>
      <xdr:rowOff>142652</xdr:rowOff>
    </xdr:to>
    <xdr:sp macro="" textlink="">
      <xdr:nvSpPr>
        <xdr:cNvPr id="250" name="楕円 249"/>
        <xdr:cNvSpPr/>
      </xdr:nvSpPr>
      <xdr:spPr>
        <a:xfrm>
          <a:off x="7810500" y="108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85337</xdr:rowOff>
    </xdr:from>
    <xdr:to>
      <xdr:col>45</xdr:col>
      <xdr:colOff>177800</xdr:colOff>
      <xdr:row>63</xdr:row>
      <xdr:rowOff>91852</xdr:rowOff>
    </xdr:to>
    <xdr:cxnSp macro="">
      <xdr:nvCxnSpPr>
        <xdr:cNvPr id="251" name="直線コネクタ 250"/>
        <xdr:cNvCxnSpPr/>
      </xdr:nvCxnSpPr>
      <xdr:spPr>
        <a:xfrm flipV="1">
          <a:off x="7861300" y="1088668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42228</xdr:rowOff>
    </xdr:from>
    <xdr:to>
      <xdr:col>36</xdr:col>
      <xdr:colOff>165100</xdr:colOff>
      <xdr:row>63</xdr:row>
      <xdr:rowOff>143828</xdr:rowOff>
    </xdr:to>
    <xdr:sp macro="" textlink="">
      <xdr:nvSpPr>
        <xdr:cNvPr id="252" name="楕円 251"/>
        <xdr:cNvSpPr/>
      </xdr:nvSpPr>
      <xdr:spPr>
        <a:xfrm>
          <a:off x="6921500" y="108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91852</xdr:rowOff>
    </xdr:from>
    <xdr:to>
      <xdr:col>41</xdr:col>
      <xdr:colOff>50800</xdr:colOff>
      <xdr:row>63</xdr:row>
      <xdr:rowOff>93028</xdr:rowOff>
    </xdr:to>
    <xdr:cxnSp macro="">
      <xdr:nvCxnSpPr>
        <xdr:cNvPr id="253" name="直線コネクタ 252"/>
        <xdr:cNvCxnSpPr/>
      </xdr:nvCxnSpPr>
      <xdr:spPr>
        <a:xfrm flipV="1">
          <a:off x="6972300" y="1089320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123295</xdr:rowOff>
    </xdr:from>
    <xdr:ext cx="534377" cy="259045"/>
    <xdr:sp macro="" textlink="">
      <xdr:nvSpPr>
        <xdr:cNvPr id="258" name="n_1mainValue【橋りょう・トンネル】&#10;一人当たり有形固定資産（償却資産）額"/>
        <xdr:cNvSpPr txBox="1"/>
      </xdr:nvSpPr>
      <xdr:spPr>
        <a:xfrm>
          <a:off x="9359411" y="109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127264</xdr:rowOff>
    </xdr:from>
    <xdr:ext cx="534377" cy="259045"/>
    <xdr:sp macro="" textlink="">
      <xdr:nvSpPr>
        <xdr:cNvPr id="259" name="n_2mainValue【橋りょう・トンネル】&#10;一人当たり有形固定資産（償却資産）額"/>
        <xdr:cNvSpPr txBox="1"/>
      </xdr:nvSpPr>
      <xdr:spPr>
        <a:xfrm>
          <a:off x="8483111" y="109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133779</xdr:rowOff>
    </xdr:from>
    <xdr:ext cx="534377" cy="259045"/>
    <xdr:sp macro="" textlink="">
      <xdr:nvSpPr>
        <xdr:cNvPr id="260" name="n_3mainValue【橋りょう・トンネル】&#10;一人当たり有形固定資産（償却資産）額"/>
        <xdr:cNvSpPr txBox="1"/>
      </xdr:nvSpPr>
      <xdr:spPr>
        <a:xfrm>
          <a:off x="7594111" y="109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134955</xdr:rowOff>
    </xdr:from>
    <xdr:ext cx="534377" cy="259045"/>
    <xdr:sp macro="" textlink="">
      <xdr:nvSpPr>
        <xdr:cNvPr id="261" name="n_4mainValue【橋りょう・トンネル】&#10;一人当たり有形固定資産（償却資産）額"/>
        <xdr:cNvSpPr txBox="1"/>
      </xdr:nvSpPr>
      <xdr:spPr>
        <a:xfrm>
          <a:off x="6705111" y="109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303"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4" name="楕円 303"/>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0</xdr:rowOff>
    </xdr:to>
    <xdr:cxnSp macro="">
      <xdr:nvCxnSpPr>
        <xdr:cNvPr id="305" name="直線コネクタ 304"/>
        <xdr:cNvCxnSpPr/>
      </xdr:nvCxnSpPr>
      <xdr:spPr>
        <a:xfrm>
          <a:off x="3797300" y="14196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06" name="楕円 305"/>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137161</xdr:rowOff>
    </xdr:to>
    <xdr:cxnSp macro="">
      <xdr:nvCxnSpPr>
        <xdr:cNvPr id="307" name="直線コネクタ 306"/>
        <xdr:cNvCxnSpPr/>
      </xdr:nvCxnSpPr>
      <xdr:spPr>
        <a:xfrm>
          <a:off x="2908300" y="14159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08" name="楕円 307"/>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100964</xdr:rowOff>
    </xdr:to>
    <xdr:cxnSp macro="">
      <xdr:nvCxnSpPr>
        <xdr:cNvPr id="309" name="直線コネクタ 308"/>
        <xdr:cNvCxnSpPr/>
      </xdr:nvCxnSpPr>
      <xdr:spPr>
        <a:xfrm>
          <a:off x="2019300" y="141465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87630</xdr:rowOff>
    </xdr:to>
    <xdr:cxnSp macro="">
      <xdr:nvCxnSpPr>
        <xdr:cNvPr id="311" name="直線コネクタ 310"/>
        <xdr:cNvCxnSpPr/>
      </xdr:nvCxnSpPr>
      <xdr:spPr>
        <a:xfrm>
          <a:off x="1130300" y="14123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316" name="n_1mainValue【公営住宅】&#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17" name="n_2mainValue【公営住宅】&#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18" name="n_3mainValue【公営住宅】&#10;有形固定資産減価償却率"/>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main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29020</xdr:rowOff>
    </xdr:from>
    <xdr:to>
      <xdr:col>55</xdr:col>
      <xdr:colOff>50800</xdr:colOff>
      <xdr:row>82</xdr:row>
      <xdr:rowOff>130620</xdr:rowOff>
    </xdr:to>
    <xdr:sp macro="" textlink="">
      <xdr:nvSpPr>
        <xdr:cNvPr id="355" name="楕円 354"/>
        <xdr:cNvSpPr/>
      </xdr:nvSpPr>
      <xdr:spPr>
        <a:xfrm>
          <a:off x="10426700" y="140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51897</xdr:rowOff>
    </xdr:from>
    <xdr:ext cx="469744" cy="259045"/>
    <xdr:sp macro="" textlink="">
      <xdr:nvSpPr>
        <xdr:cNvPr id="356" name="【公営住宅】&#10;一人当たり面積該当値テキスト"/>
        <xdr:cNvSpPr txBox="1"/>
      </xdr:nvSpPr>
      <xdr:spPr>
        <a:xfrm>
          <a:off x="10515600" y="1393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38736</xdr:rowOff>
    </xdr:from>
    <xdr:to>
      <xdr:col>50</xdr:col>
      <xdr:colOff>165100</xdr:colOff>
      <xdr:row>82</xdr:row>
      <xdr:rowOff>140336</xdr:rowOff>
    </xdr:to>
    <xdr:sp macro="" textlink="">
      <xdr:nvSpPr>
        <xdr:cNvPr id="357" name="楕円 356"/>
        <xdr:cNvSpPr/>
      </xdr:nvSpPr>
      <xdr:spPr>
        <a:xfrm>
          <a:off x="958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79820</xdr:rowOff>
    </xdr:from>
    <xdr:to>
      <xdr:col>55</xdr:col>
      <xdr:colOff>0</xdr:colOff>
      <xdr:row>82</xdr:row>
      <xdr:rowOff>89536</xdr:rowOff>
    </xdr:to>
    <xdr:cxnSp macro="">
      <xdr:nvCxnSpPr>
        <xdr:cNvPr id="358" name="直線コネクタ 357"/>
        <xdr:cNvCxnSpPr/>
      </xdr:nvCxnSpPr>
      <xdr:spPr>
        <a:xfrm flipV="1">
          <a:off x="9639300" y="14138720"/>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49594</xdr:rowOff>
    </xdr:from>
    <xdr:to>
      <xdr:col>46</xdr:col>
      <xdr:colOff>38100</xdr:colOff>
      <xdr:row>82</xdr:row>
      <xdr:rowOff>151194</xdr:rowOff>
    </xdr:to>
    <xdr:sp macro="" textlink="">
      <xdr:nvSpPr>
        <xdr:cNvPr id="359" name="楕円 358"/>
        <xdr:cNvSpPr/>
      </xdr:nvSpPr>
      <xdr:spPr>
        <a:xfrm>
          <a:off x="8699500" y="141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100394</xdr:rowOff>
    </xdr:to>
    <xdr:cxnSp macro="">
      <xdr:nvCxnSpPr>
        <xdr:cNvPr id="360" name="直線コネクタ 359"/>
        <xdr:cNvCxnSpPr/>
      </xdr:nvCxnSpPr>
      <xdr:spPr>
        <a:xfrm flipV="1">
          <a:off x="8750300" y="1414843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58165</xdr:rowOff>
    </xdr:from>
    <xdr:to>
      <xdr:col>41</xdr:col>
      <xdr:colOff>101600</xdr:colOff>
      <xdr:row>82</xdr:row>
      <xdr:rowOff>159765</xdr:rowOff>
    </xdr:to>
    <xdr:sp macro="" textlink="">
      <xdr:nvSpPr>
        <xdr:cNvPr id="361" name="楕円 360"/>
        <xdr:cNvSpPr/>
      </xdr:nvSpPr>
      <xdr:spPr>
        <a:xfrm>
          <a:off x="7810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100394</xdr:rowOff>
    </xdr:from>
    <xdr:to>
      <xdr:col>45</xdr:col>
      <xdr:colOff>177800</xdr:colOff>
      <xdr:row>82</xdr:row>
      <xdr:rowOff>108965</xdr:rowOff>
    </xdr:to>
    <xdr:cxnSp macro="">
      <xdr:nvCxnSpPr>
        <xdr:cNvPr id="362" name="直線コネクタ 361"/>
        <xdr:cNvCxnSpPr/>
      </xdr:nvCxnSpPr>
      <xdr:spPr>
        <a:xfrm flipV="1">
          <a:off x="7861300" y="14159294"/>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65596</xdr:rowOff>
    </xdr:from>
    <xdr:to>
      <xdr:col>36</xdr:col>
      <xdr:colOff>165100</xdr:colOff>
      <xdr:row>82</xdr:row>
      <xdr:rowOff>167196</xdr:rowOff>
    </xdr:to>
    <xdr:sp macro="" textlink="">
      <xdr:nvSpPr>
        <xdr:cNvPr id="363" name="楕円 362"/>
        <xdr:cNvSpPr/>
      </xdr:nvSpPr>
      <xdr:spPr>
        <a:xfrm>
          <a:off x="6921500" y="141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108965</xdr:rowOff>
    </xdr:from>
    <xdr:to>
      <xdr:col>41</xdr:col>
      <xdr:colOff>50800</xdr:colOff>
      <xdr:row>82</xdr:row>
      <xdr:rowOff>116396</xdr:rowOff>
    </xdr:to>
    <xdr:cxnSp macro="">
      <xdr:nvCxnSpPr>
        <xdr:cNvPr id="364" name="直線コネクタ 363"/>
        <xdr:cNvCxnSpPr/>
      </xdr:nvCxnSpPr>
      <xdr:spPr>
        <a:xfrm flipV="1">
          <a:off x="6972300" y="14167865"/>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156863</xdr:rowOff>
    </xdr:from>
    <xdr:ext cx="469744" cy="259045"/>
    <xdr:sp macro="" textlink="">
      <xdr:nvSpPr>
        <xdr:cNvPr id="369" name="n_1mainValue【公営住宅】&#10;一人当たり面積"/>
        <xdr:cNvSpPr txBox="1"/>
      </xdr:nvSpPr>
      <xdr:spPr>
        <a:xfrm>
          <a:off x="9391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167721</xdr:rowOff>
    </xdr:from>
    <xdr:ext cx="469744" cy="259045"/>
    <xdr:sp macro="" textlink="">
      <xdr:nvSpPr>
        <xdr:cNvPr id="370" name="n_2mainValue【公営住宅】&#10;一人当たり面積"/>
        <xdr:cNvSpPr txBox="1"/>
      </xdr:nvSpPr>
      <xdr:spPr>
        <a:xfrm>
          <a:off x="8515427" y="1388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4842</xdr:rowOff>
    </xdr:from>
    <xdr:ext cx="469744" cy="259045"/>
    <xdr:sp macro="" textlink="">
      <xdr:nvSpPr>
        <xdr:cNvPr id="371" name="n_3mainValue【公営住宅】&#10;一人当たり面積"/>
        <xdr:cNvSpPr txBox="1"/>
      </xdr:nvSpPr>
      <xdr:spPr>
        <a:xfrm>
          <a:off x="7626427" y="138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12273</xdr:rowOff>
    </xdr:from>
    <xdr:ext cx="469744" cy="259045"/>
    <xdr:sp macro="" textlink="">
      <xdr:nvSpPr>
        <xdr:cNvPr id="372" name="n_4mainValue【公営住宅】&#10;一人当たり面積"/>
        <xdr:cNvSpPr txBox="1"/>
      </xdr:nvSpPr>
      <xdr:spPr>
        <a:xfrm>
          <a:off x="6737427" y="138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5" name="テキスト ボックス 38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5" name="テキスト ボックス 39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130629</xdr:rowOff>
    </xdr:to>
    <xdr:cxnSp macro="">
      <xdr:nvCxnSpPr>
        <xdr:cNvPr id="399" name="直線コネクタ 398"/>
        <xdr:cNvCxnSpPr/>
      </xdr:nvCxnSpPr>
      <xdr:spPr>
        <a:xfrm flipV="1">
          <a:off x="4634865" y="17090571"/>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134456</xdr:rowOff>
    </xdr:from>
    <xdr:ext cx="405111" cy="259045"/>
    <xdr:sp macro="" textlink="">
      <xdr:nvSpPr>
        <xdr:cNvPr id="400" name="【港湾・漁港】&#10;有形固定資産減価償却率最小値テキスト"/>
        <xdr:cNvSpPr txBox="1"/>
      </xdr:nvSpPr>
      <xdr:spPr>
        <a:xfrm>
          <a:off x="4673600"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130629</xdr:rowOff>
    </xdr:from>
    <xdr:to>
      <xdr:col>24</xdr:col>
      <xdr:colOff>152400</xdr:colOff>
      <xdr:row>108</xdr:row>
      <xdr:rowOff>130629</xdr:rowOff>
    </xdr:to>
    <xdr:cxnSp macro="">
      <xdr:nvCxnSpPr>
        <xdr:cNvPr id="401" name="直線コネクタ 400"/>
        <xdr:cNvCxnSpPr/>
      </xdr:nvCxnSpPr>
      <xdr:spPr>
        <a:xfrm>
          <a:off x="4546600" y="186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05111" cy="259045"/>
    <xdr:sp macro="" textlink="">
      <xdr:nvSpPr>
        <xdr:cNvPr id="402" name="【港湾・漁港】&#10;有形固定資産減価償却率最大値テキスト"/>
        <xdr:cNvSpPr txBox="1"/>
      </xdr:nvSpPr>
      <xdr:spPr>
        <a:xfrm>
          <a:off x="46736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3" name="直線コネクタ 4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70048</xdr:rowOff>
    </xdr:from>
    <xdr:ext cx="405111" cy="259045"/>
    <xdr:sp macro="" textlink="">
      <xdr:nvSpPr>
        <xdr:cNvPr id="404" name="【港湾・漁港】&#10;有形固定資産減価償却率平均値テキスト"/>
        <xdr:cNvSpPr txBox="1"/>
      </xdr:nvSpPr>
      <xdr:spPr>
        <a:xfrm>
          <a:off x="4673600" y="17729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47171</xdr:rowOff>
    </xdr:from>
    <xdr:to>
      <xdr:col>24</xdr:col>
      <xdr:colOff>114300</xdr:colOff>
      <xdr:row>104</xdr:row>
      <xdr:rowOff>148771</xdr:rowOff>
    </xdr:to>
    <xdr:sp macro="" textlink="">
      <xdr:nvSpPr>
        <xdr:cNvPr id="405" name="フローチャート: 判断 404"/>
        <xdr:cNvSpPr/>
      </xdr:nvSpPr>
      <xdr:spPr>
        <a:xfrm>
          <a:off x="4584700" y="178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55336</xdr:rowOff>
    </xdr:from>
    <xdr:to>
      <xdr:col>20</xdr:col>
      <xdr:colOff>38100</xdr:colOff>
      <xdr:row>103</xdr:row>
      <xdr:rowOff>156936</xdr:rowOff>
    </xdr:to>
    <xdr:sp macro="" textlink="">
      <xdr:nvSpPr>
        <xdr:cNvPr id="406" name="フローチャート: 判断 405"/>
        <xdr:cNvSpPr/>
      </xdr:nvSpPr>
      <xdr:spPr>
        <a:xfrm>
          <a:off x="3746500" y="177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7" name="フローチャート: 判断 406"/>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74386</xdr:rowOff>
    </xdr:from>
    <xdr:to>
      <xdr:col>10</xdr:col>
      <xdr:colOff>165100</xdr:colOff>
      <xdr:row>103</xdr:row>
      <xdr:rowOff>4536</xdr:rowOff>
    </xdr:to>
    <xdr:sp macro="" textlink="">
      <xdr:nvSpPr>
        <xdr:cNvPr id="408" name="フローチャート: 判断 407"/>
        <xdr:cNvSpPr/>
      </xdr:nvSpPr>
      <xdr:spPr>
        <a:xfrm>
          <a:off x="1968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52614</xdr:rowOff>
    </xdr:from>
    <xdr:to>
      <xdr:col>6</xdr:col>
      <xdr:colOff>38100</xdr:colOff>
      <xdr:row>102</xdr:row>
      <xdr:rowOff>154214</xdr:rowOff>
    </xdr:to>
    <xdr:sp macro="" textlink="">
      <xdr:nvSpPr>
        <xdr:cNvPr id="409" name="フローチャート: 判断 408"/>
        <xdr:cNvSpPr/>
      </xdr:nvSpPr>
      <xdr:spPr>
        <a:xfrm>
          <a:off x="1079500" y="1754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28121</xdr:rowOff>
    </xdr:from>
    <xdr:to>
      <xdr:col>24</xdr:col>
      <xdr:colOff>114300</xdr:colOff>
      <xdr:row>105</xdr:row>
      <xdr:rowOff>129721</xdr:rowOff>
    </xdr:to>
    <xdr:sp macro="" textlink="">
      <xdr:nvSpPr>
        <xdr:cNvPr id="415" name="楕円 414"/>
        <xdr:cNvSpPr/>
      </xdr:nvSpPr>
      <xdr:spPr>
        <a:xfrm>
          <a:off x="45847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6548</xdr:rowOff>
    </xdr:from>
    <xdr:ext cx="405111" cy="259045"/>
    <xdr:sp macro="" textlink="">
      <xdr:nvSpPr>
        <xdr:cNvPr id="416" name="【港湾・漁港】&#10;有形固定資産減価償却率該当値テキスト"/>
        <xdr:cNvSpPr txBox="1"/>
      </xdr:nvSpPr>
      <xdr:spPr>
        <a:xfrm>
          <a:off x="4673600" y="1800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17" name="楕円 416"/>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105</xdr:row>
      <xdr:rowOff>78921</xdr:rowOff>
    </xdr:to>
    <xdr:cxnSp macro="">
      <xdr:nvCxnSpPr>
        <xdr:cNvPr id="418" name="直線コネクタ 417"/>
        <xdr:cNvCxnSpPr/>
      </xdr:nvCxnSpPr>
      <xdr:spPr>
        <a:xfrm>
          <a:off x="3797300" y="179070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19" name="楕円 418"/>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76200</xdr:rowOff>
    </xdr:to>
    <xdr:cxnSp macro="">
      <xdr:nvCxnSpPr>
        <xdr:cNvPr id="420" name="直線コネクタ 419"/>
        <xdr:cNvCxnSpPr/>
      </xdr:nvCxnSpPr>
      <xdr:spPr>
        <a:xfrm>
          <a:off x="2908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楕円 420"/>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104</xdr:row>
      <xdr:rowOff>43543</xdr:rowOff>
    </xdr:to>
    <xdr:cxnSp macro="">
      <xdr:nvCxnSpPr>
        <xdr:cNvPr id="422" name="直線コネクタ 421"/>
        <xdr:cNvCxnSpPr/>
      </xdr:nvCxnSpPr>
      <xdr:spPr>
        <a:xfrm>
          <a:off x="2019300" y="177546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63500</xdr:rowOff>
    </xdr:from>
    <xdr:to>
      <xdr:col>6</xdr:col>
      <xdr:colOff>38100</xdr:colOff>
      <xdr:row>102</xdr:row>
      <xdr:rowOff>165100</xdr:rowOff>
    </xdr:to>
    <xdr:sp macro="" textlink="">
      <xdr:nvSpPr>
        <xdr:cNvPr id="423" name="楕円 422"/>
        <xdr:cNvSpPr/>
      </xdr:nvSpPr>
      <xdr:spPr>
        <a:xfrm>
          <a:off x="1079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114300</xdr:rowOff>
    </xdr:from>
    <xdr:to>
      <xdr:col>10</xdr:col>
      <xdr:colOff>114300</xdr:colOff>
      <xdr:row>103</xdr:row>
      <xdr:rowOff>95250</xdr:rowOff>
    </xdr:to>
    <xdr:cxnSp macro="">
      <xdr:nvCxnSpPr>
        <xdr:cNvPr id="424" name="直線コネクタ 423"/>
        <xdr:cNvCxnSpPr/>
      </xdr:nvCxnSpPr>
      <xdr:spPr>
        <a:xfrm>
          <a:off x="1130300" y="17602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2013</xdr:rowOff>
    </xdr:from>
    <xdr:ext cx="405111" cy="259045"/>
    <xdr:sp macro="" textlink="">
      <xdr:nvSpPr>
        <xdr:cNvPr id="425" name="n_1aveValue【港湾・漁港】&#10;有形固定資産減価償却率"/>
        <xdr:cNvSpPr txBox="1"/>
      </xdr:nvSpPr>
      <xdr:spPr>
        <a:xfrm>
          <a:off x="3582044" y="174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26" name="n_2aveValue【港湾・漁港】&#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427" name="n_3aveValue【港湾・漁港】&#10;有形固定資産減価償却率"/>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170741</xdr:rowOff>
    </xdr:from>
    <xdr:ext cx="405111" cy="259045"/>
    <xdr:sp macro="" textlink="">
      <xdr:nvSpPr>
        <xdr:cNvPr id="428" name="n_4aveValue【港湾・漁港】&#10;有形固定資産減価償却率"/>
        <xdr:cNvSpPr txBox="1"/>
      </xdr:nvSpPr>
      <xdr:spPr>
        <a:xfrm>
          <a:off x="927744"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429" name="n_1mainValue【港湾・漁港】&#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85470</xdr:rowOff>
    </xdr:from>
    <xdr:ext cx="405111" cy="259045"/>
    <xdr:sp macro="" textlink="">
      <xdr:nvSpPr>
        <xdr:cNvPr id="430" name="n_2mainValue【港湾・漁港】&#10;有形固定資産減価償却率"/>
        <xdr:cNvSpPr txBox="1"/>
      </xdr:nvSpPr>
      <xdr:spPr>
        <a:xfrm>
          <a:off x="2705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1" name="n_3mainValue【港湾・漁港】&#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156227</xdr:rowOff>
    </xdr:from>
    <xdr:ext cx="405111" cy="259045"/>
    <xdr:sp macro="" textlink="">
      <xdr:nvSpPr>
        <xdr:cNvPr id="432" name="n_4mainValue【港湾・漁港】&#10;有形固定資産減価償却率"/>
        <xdr:cNvSpPr txBox="1"/>
      </xdr:nvSpPr>
      <xdr:spPr>
        <a:xfrm>
          <a:off x="927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3" name="テキスト ボックス 442"/>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4" name="直線コネクタ 4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5" name="テキスト ボックス 444"/>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6" name="直線コネクタ 4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7" name="テキスト ボックス 44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8" name="直線コネクタ 4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9" name="テキスト ボックス 44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0" name="直線コネクタ 4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1" name="テキスト ボックス 45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2" name="直線コネクタ 4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3" name="テキスト ボックス 45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4" name="直線コネクタ 4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5" name="テキスト ボックス 45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93554</xdr:rowOff>
    </xdr:from>
    <xdr:to>
      <xdr:col>54</xdr:col>
      <xdr:colOff>189865</xdr:colOff>
      <xdr:row>108</xdr:row>
      <xdr:rowOff>163359</xdr:rowOff>
    </xdr:to>
    <xdr:cxnSp macro="">
      <xdr:nvCxnSpPr>
        <xdr:cNvPr id="459" name="直線コネクタ 458"/>
        <xdr:cNvCxnSpPr/>
      </xdr:nvCxnSpPr>
      <xdr:spPr>
        <a:xfrm flipV="1">
          <a:off x="10476865" y="17238554"/>
          <a:ext cx="0" cy="144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167186</xdr:rowOff>
    </xdr:from>
    <xdr:ext cx="599010" cy="259045"/>
    <xdr:sp macro="" textlink="">
      <xdr:nvSpPr>
        <xdr:cNvPr id="460" name="【港湾・漁港】&#10;一人当たり有形固定資産（償却資産）額最小値テキスト"/>
        <xdr:cNvSpPr txBox="1"/>
      </xdr:nvSpPr>
      <xdr:spPr>
        <a:xfrm>
          <a:off x="10515600" y="1868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163359</xdr:rowOff>
    </xdr:from>
    <xdr:to>
      <xdr:col>55</xdr:col>
      <xdr:colOff>88900</xdr:colOff>
      <xdr:row>108</xdr:row>
      <xdr:rowOff>163359</xdr:rowOff>
    </xdr:to>
    <xdr:cxnSp macro="">
      <xdr:nvCxnSpPr>
        <xdr:cNvPr id="461" name="直線コネクタ 460"/>
        <xdr:cNvCxnSpPr/>
      </xdr:nvCxnSpPr>
      <xdr:spPr>
        <a:xfrm>
          <a:off x="10388600" y="1867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40231</xdr:rowOff>
    </xdr:from>
    <xdr:ext cx="599010" cy="259045"/>
    <xdr:sp macro="" textlink="">
      <xdr:nvSpPr>
        <xdr:cNvPr id="462" name="【港湾・漁港】&#10;一人当たり有形固定資産（償却資産）額最大値テキスト"/>
        <xdr:cNvSpPr txBox="1"/>
      </xdr:nvSpPr>
      <xdr:spPr>
        <a:xfrm>
          <a:off x="10515600" y="170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93554</xdr:rowOff>
    </xdr:from>
    <xdr:to>
      <xdr:col>55</xdr:col>
      <xdr:colOff>88900</xdr:colOff>
      <xdr:row>100</xdr:row>
      <xdr:rowOff>93554</xdr:rowOff>
    </xdr:to>
    <xdr:cxnSp macro="">
      <xdr:nvCxnSpPr>
        <xdr:cNvPr id="463" name="直線コネクタ 462"/>
        <xdr:cNvCxnSpPr/>
      </xdr:nvCxnSpPr>
      <xdr:spPr>
        <a:xfrm>
          <a:off x="10388600" y="1723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133424</xdr:rowOff>
    </xdr:from>
    <xdr:ext cx="599010" cy="259045"/>
    <xdr:sp macro="" textlink="">
      <xdr:nvSpPr>
        <xdr:cNvPr id="464" name="【港湾・漁港】&#10;一人当たり有形固定資産（償却資産）額平均値テキスト"/>
        <xdr:cNvSpPr txBox="1"/>
      </xdr:nvSpPr>
      <xdr:spPr>
        <a:xfrm>
          <a:off x="10515600" y="18135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154997</xdr:rowOff>
    </xdr:from>
    <xdr:to>
      <xdr:col>55</xdr:col>
      <xdr:colOff>50800</xdr:colOff>
      <xdr:row>106</xdr:row>
      <xdr:rowOff>85147</xdr:rowOff>
    </xdr:to>
    <xdr:sp macro="" textlink="">
      <xdr:nvSpPr>
        <xdr:cNvPr id="465" name="フローチャート: 判断 464"/>
        <xdr:cNvSpPr/>
      </xdr:nvSpPr>
      <xdr:spPr>
        <a:xfrm>
          <a:off x="10426700" y="181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165940</xdr:rowOff>
    </xdr:from>
    <xdr:to>
      <xdr:col>50</xdr:col>
      <xdr:colOff>165100</xdr:colOff>
      <xdr:row>106</xdr:row>
      <xdr:rowOff>96090</xdr:rowOff>
    </xdr:to>
    <xdr:sp macro="" textlink="">
      <xdr:nvSpPr>
        <xdr:cNvPr id="466" name="フローチャート: 判断 465"/>
        <xdr:cNvSpPr/>
      </xdr:nvSpPr>
      <xdr:spPr>
        <a:xfrm>
          <a:off x="95885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85885</xdr:rowOff>
    </xdr:from>
    <xdr:to>
      <xdr:col>46</xdr:col>
      <xdr:colOff>38100</xdr:colOff>
      <xdr:row>106</xdr:row>
      <xdr:rowOff>16035</xdr:rowOff>
    </xdr:to>
    <xdr:sp macro="" textlink="">
      <xdr:nvSpPr>
        <xdr:cNvPr id="467" name="フローチャート: 判断 466"/>
        <xdr:cNvSpPr/>
      </xdr:nvSpPr>
      <xdr:spPr>
        <a:xfrm>
          <a:off x="8699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168210</xdr:rowOff>
    </xdr:from>
    <xdr:to>
      <xdr:col>41</xdr:col>
      <xdr:colOff>101600</xdr:colOff>
      <xdr:row>106</xdr:row>
      <xdr:rowOff>98360</xdr:rowOff>
    </xdr:to>
    <xdr:sp macro="" textlink="">
      <xdr:nvSpPr>
        <xdr:cNvPr id="468" name="フローチャート: 判断 467"/>
        <xdr:cNvSpPr/>
      </xdr:nvSpPr>
      <xdr:spPr>
        <a:xfrm>
          <a:off x="7810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151874</xdr:rowOff>
    </xdr:from>
    <xdr:to>
      <xdr:col>36</xdr:col>
      <xdr:colOff>165100</xdr:colOff>
      <xdr:row>107</xdr:row>
      <xdr:rowOff>82024</xdr:rowOff>
    </xdr:to>
    <xdr:sp macro="" textlink="">
      <xdr:nvSpPr>
        <xdr:cNvPr id="469" name="フローチャート: 判断 468"/>
        <xdr:cNvSpPr/>
      </xdr:nvSpPr>
      <xdr:spPr>
        <a:xfrm>
          <a:off x="6921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42754</xdr:rowOff>
    </xdr:from>
    <xdr:to>
      <xdr:col>55</xdr:col>
      <xdr:colOff>50800</xdr:colOff>
      <xdr:row>100</xdr:row>
      <xdr:rowOff>144354</xdr:rowOff>
    </xdr:to>
    <xdr:sp macro="" textlink="">
      <xdr:nvSpPr>
        <xdr:cNvPr id="475" name="楕円 474"/>
        <xdr:cNvSpPr/>
      </xdr:nvSpPr>
      <xdr:spPr>
        <a:xfrm>
          <a:off x="10426700" y="171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167231</xdr:rowOff>
    </xdr:from>
    <xdr:ext cx="599010" cy="259045"/>
    <xdr:sp macro="" textlink="">
      <xdr:nvSpPr>
        <xdr:cNvPr id="476" name="【港湾・漁港】&#10;一人当たり有形固定資産（償却資産）額該当値テキスト"/>
        <xdr:cNvSpPr txBox="1"/>
      </xdr:nvSpPr>
      <xdr:spPr>
        <a:xfrm>
          <a:off x="10515600" y="1714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79437</xdr:rowOff>
    </xdr:from>
    <xdr:to>
      <xdr:col>50</xdr:col>
      <xdr:colOff>165100</xdr:colOff>
      <xdr:row>101</xdr:row>
      <xdr:rowOff>9587</xdr:rowOff>
    </xdr:to>
    <xdr:sp macro="" textlink="">
      <xdr:nvSpPr>
        <xdr:cNvPr id="477" name="楕円 476"/>
        <xdr:cNvSpPr/>
      </xdr:nvSpPr>
      <xdr:spPr>
        <a:xfrm>
          <a:off x="9588500" y="172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93554</xdr:rowOff>
    </xdr:from>
    <xdr:to>
      <xdr:col>55</xdr:col>
      <xdr:colOff>0</xdr:colOff>
      <xdr:row>100</xdr:row>
      <xdr:rowOff>130237</xdr:rowOff>
    </xdr:to>
    <xdr:cxnSp macro="">
      <xdr:nvCxnSpPr>
        <xdr:cNvPr id="478" name="直線コネクタ 477"/>
        <xdr:cNvCxnSpPr/>
      </xdr:nvCxnSpPr>
      <xdr:spPr>
        <a:xfrm flipV="1">
          <a:off x="9639300" y="17238554"/>
          <a:ext cx="8382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152750</xdr:rowOff>
    </xdr:from>
    <xdr:to>
      <xdr:col>46</xdr:col>
      <xdr:colOff>38100</xdr:colOff>
      <xdr:row>101</xdr:row>
      <xdr:rowOff>82900</xdr:rowOff>
    </xdr:to>
    <xdr:sp macro="" textlink="">
      <xdr:nvSpPr>
        <xdr:cNvPr id="479" name="楕円 478"/>
        <xdr:cNvSpPr/>
      </xdr:nvSpPr>
      <xdr:spPr>
        <a:xfrm>
          <a:off x="8699500" y="172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130237</xdr:rowOff>
    </xdr:from>
    <xdr:to>
      <xdr:col>50</xdr:col>
      <xdr:colOff>114300</xdr:colOff>
      <xdr:row>101</xdr:row>
      <xdr:rowOff>32100</xdr:rowOff>
    </xdr:to>
    <xdr:cxnSp macro="">
      <xdr:nvCxnSpPr>
        <xdr:cNvPr id="480" name="直線コネクタ 479"/>
        <xdr:cNvCxnSpPr/>
      </xdr:nvCxnSpPr>
      <xdr:spPr>
        <a:xfrm flipV="1">
          <a:off x="8750300" y="17275237"/>
          <a:ext cx="889000" cy="7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24927</xdr:rowOff>
    </xdr:from>
    <xdr:to>
      <xdr:col>41</xdr:col>
      <xdr:colOff>101600</xdr:colOff>
      <xdr:row>101</xdr:row>
      <xdr:rowOff>126527</xdr:rowOff>
    </xdr:to>
    <xdr:sp macro="" textlink="">
      <xdr:nvSpPr>
        <xdr:cNvPr id="481" name="楕円 480"/>
        <xdr:cNvSpPr/>
      </xdr:nvSpPr>
      <xdr:spPr>
        <a:xfrm>
          <a:off x="7810500" y="173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32100</xdr:rowOff>
    </xdr:from>
    <xdr:to>
      <xdr:col>45</xdr:col>
      <xdr:colOff>177800</xdr:colOff>
      <xdr:row>101</xdr:row>
      <xdr:rowOff>75727</xdr:rowOff>
    </xdr:to>
    <xdr:cxnSp macro="">
      <xdr:nvCxnSpPr>
        <xdr:cNvPr id="482" name="直線コネクタ 481"/>
        <xdr:cNvCxnSpPr/>
      </xdr:nvCxnSpPr>
      <xdr:spPr>
        <a:xfrm flipV="1">
          <a:off x="7861300" y="17348550"/>
          <a:ext cx="889000" cy="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54090</xdr:rowOff>
    </xdr:from>
    <xdr:to>
      <xdr:col>36</xdr:col>
      <xdr:colOff>165100</xdr:colOff>
      <xdr:row>101</xdr:row>
      <xdr:rowOff>155690</xdr:rowOff>
    </xdr:to>
    <xdr:sp macro="" textlink="">
      <xdr:nvSpPr>
        <xdr:cNvPr id="483" name="楕円 482"/>
        <xdr:cNvSpPr/>
      </xdr:nvSpPr>
      <xdr:spPr>
        <a:xfrm>
          <a:off x="6921500" y="17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75727</xdr:rowOff>
    </xdr:from>
    <xdr:to>
      <xdr:col>41</xdr:col>
      <xdr:colOff>50800</xdr:colOff>
      <xdr:row>101</xdr:row>
      <xdr:rowOff>104890</xdr:rowOff>
    </xdr:to>
    <xdr:cxnSp macro="">
      <xdr:nvCxnSpPr>
        <xdr:cNvPr id="484" name="直線コネクタ 483"/>
        <xdr:cNvCxnSpPr/>
      </xdr:nvCxnSpPr>
      <xdr:spPr>
        <a:xfrm flipV="1">
          <a:off x="6972300" y="17392177"/>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87217</xdr:rowOff>
    </xdr:from>
    <xdr:ext cx="599010" cy="259045"/>
    <xdr:sp macro="" textlink="">
      <xdr:nvSpPr>
        <xdr:cNvPr id="485" name="n_1aveValue【港湾・漁港】&#10;一人当たり有形固定資産（償却資産）額"/>
        <xdr:cNvSpPr txBox="1"/>
      </xdr:nvSpPr>
      <xdr:spPr>
        <a:xfrm>
          <a:off x="9327095" y="1826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7162</xdr:rowOff>
    </xdr:from>
    <xdr:ext cx="599010" cy="259045"/>
    <xdr:sp macro="" textlink="">
      <xdr:nvSpPr>
        <xdr:cNvPr id="486" name="n_2aveValue【港湾・漁港】&#10;一人当たり有形固定資産（償却資産）額"/>
        <xdr:cNvSpPr txBox="1"/>
      </xdr:nvSpPr>
      <xdr:spPr>
        <a:xfrm>
          <a:off x="8450795" y="181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89487</xdr:rowOff>
    </xdr:from>
    <xdr:ext cx="599010" cy="259045"/>
    <xdr:sp macro="" textlink="">
      <xdr:nvSpPr>
        <xdr:cNvPr id="487" name="n_3aveValue【港湾・漁港】&#10;一人当たり有形固定資産（償却資産）額"/>
        <xdr:cNvSpPr txBox="1"/>
      </xdr:nvSpPr>
      <xdr:spPr>
        <a:xfrm>
          <a:off x="7561795" y="1826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73151</xdr:rowOff>
    </xdr:from>
    <xdr:ext cx="599010" cy="259045"/>
    <xdr:sp macro="" textlink="">
      <xdr:nvSpPr>
        <xdr:cNvPr id="488" name="n_4aveValue【港湾・漁港】&#10;一人当たり有形固定資産（償却資産）額"/>
        <xdr:cNvSpPr txBox="1"/>
      </xdr:nvSpPr>
      <xdr:spPr>
        <a:xfrm>
          <a:off x="6672795" y="184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26114</xdr:rowOff>
    </xdr:from>
    <xdr:ext cx="599010" cy="259045"/>
    <xdr:sp macro="" textlink="">
      <xdr:nvSpPr>
        <xdr:cNvPr id="489" name="n_1mainValue【港湾・漁港】&#10;一人当たり有形固定資産（償却資産）額"/>
        <xdr:cNvSpPr txBox="1"/>
      </xdr:nvSpPr>
      <xdr:spPr>
        <a:xfrm>
          <a:off x="9327095" y="1699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99427</xdr:rowOff>
    </xdr:from>
    <xdr:ext cx="599010" cy="259045"/>
    <xdr:sp macro="" textlink="">
      <xdr:nvSpPr>
        <xdr:cNvPr id="490" name="n_2mainValue【港湾・漁港】&#10;一人当たり有形固定資産（償却資産）額"/>
        <xdr:cNvSpPr txBox="1"/>
      </xdr:nvSpPr>
      <xdr:spPr>
        <a:xfrm>
          <a:off x="8450795" y="170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143054</xdr:rowOff>
    </xdr:from>
    <xdr:ext cx="599010" cy="259045"/>
    <xdr:sp macro="" textlink="">
      <xdr:nvSpPr>
        <xdr:cNvPr id="491" name="n_3mainValue【港湾・漁港】&#10;一人当たり有形固定資産（償却資産）額"/>
        <xdr:cNvSpPr txBox="1"/>
      </xdr:nvSpPr>
      <xdr:spPr>
        <a:xfrm>
          <a:off x="7561795" y="171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767</xdr:rowOff>
    </xdr:from>
    <xdr:ext cx="599010" cy="259045"/>
    <xdr:sp macro="" textlink="">
      <xdr:nvSpPr>
        <xdr:cNvPr id="492" name="n_4mainValue【港湾・漁港】&#10;一人当たり有形固定資産（償却資産）額"/>
        <xdr:cNvSpPr txBox="1"/>
      </xdr:nvSpPr>
      <xdr:spPr>
        <a:xfrm>
          <a:off x="6672795" y="171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518" name="直線コネクタ 517"/>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9"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20" name="直線コネクタ 519"/>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21"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22" name="直線コネクタ 52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23" name="【認定こども園・幼稚園・保育所】&#10;有形固定資産減価償却率平均値テキスト"/>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24" name="フローチャート: 判断 523"/>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5" name="フローチャート: 判断 524"/>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6" name="フローチャート: 判断 5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27" name="フローチャート: 判断 526"/>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28" name="フローチャート: 判断 527"/>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534" name="楕円 533"/>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17253</xdr:rowOff>
    </xdr:from>
    <xdr:ext cx="405111" cy="259045"/>
    <xdr:sp macro="" textlink="">
      <xdr:nvSpPr>
        <xdr:cNvPr id="535" name="【認定こども園・幼稚園・保育所】&#10;有形固定資産減価償却率該当値テキスト"/>
        <xdr:cNvSpPr txBox="1"/>
      </xdr:nvSpPr>
      <xdr:spPr>
        <a:xfrm>
          <a:off x="16357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536" name="楕円 535"/>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45176</xdr:rowOff>
    </xdr:to>
    <xdr:cxnSp macro="">
      <xdr:nvCxnSpPr>
        <xdr:cNvPr id="537" name="直線コネクタ 536"/>
        <xdr:cNvCxnSpPr/>
      </xdr:nvCxnSpPr>
      <xdr:spPr>
        <a:xfrm>
          <a:off x="15481300" y="63708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538" name="楕円 537"/>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27214</xdr:rowOff>
    </xdr:to>
    <xdr:cxnSp macro="">
      <xdr:nvCxnSpPr>
        <xdr:cNvPr id="539" name="直線コネクタ 538"/>
        <xdr:cNvCxnSpPr/>
      </xdr:nvCxnSpPr>
      <xdr:spPr>
        <a:xfrm>
          <a:off x="14592300" y="629412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27033</xdr:rowOff>
    </xdr:from>
    <xdr:to>
      <xdr:col>72</xdr:col>
      <xdr:colOff>38100</xdr:colOff>
      <xdr:row>36</xdr:row>
      <xdr:rowOff>128633</xdr:rowOff>
    </xdr:to>
    <xdr:sp macro="" textlink="">
      <xdr:nvSpPr>
        <xdr:cNvPr id="540" name="楕円 539"/>
        <xdr:cNvSpPr/>
      </xdr:nvSpPr>
      <xdr:spPr>
        <a:xfrm>
          <a:off x="13652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77833</xdr:rowOff>
    </xdr:from>
    <xdr:to>
      <xdr:col>76</xdr:col>
      <xdr:colOff>114300</xdr:colOff>
      <xdr:row>36</xdr:row>
      <xdr:rowOff>121920</xdr:rowOff>
    </xdr:to>
    <xdr:cxnSp macro="">
      <xdr:nvCxnSpPr>
        <xdr:cNvPr id="541" name="直線コネクタ 540"/>
        <xdr:cNvCxnSpPr/>
      </xdr:nvCxnSpPr>
      <xdr:spPr>
        <a:xfrm>
          <a:off x="13703300" y="62500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115207</xdr:rowOff>
    </xdr:from>
    <xdr:to>
      <xdr:col>67</xdr:col>
      <xdr:colOff>101600</xdr:colOff>
      <xdr:row>37</xdr:row>
      <xdr:rowOff>45357</xdr:rowOff>
    </xdr:to>
    <xdr:sp macro="" textlink="">
      <xdr:nvSpPr>
        <xdr:cNvPr id="542" name="楕円 541"/>
        <xdr:cNvSpPr/>
      </xdr:nvSpPr>
      <xdr:spPr>
        <a:xfrm>
          <a:off x="12763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77833</xdr:rowOff>
    </xdr:from>
    <xdr:to>
      <xdr:col>71</xdr:col>
      <xdr:colOff>177800</xdr:colOff>
      <xdr:row>36</xdr:row>
      <xdr:rowOff>166007</xdr:rowOff>
    </xdr:to>
    <xdr:cxnSp macro="">
      <xdr:nvCxnSpPr>
        <xdr:cNvPr id="543" name="直線コネクタ 542"/>
        <xdr:cNvCxnSpPr/>
      </xdr:nvCxnSpPr>
      <xdr:spPr>
        <a:xfrm flipV="1">
          <a:off x="12814300" y="625003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44" name="n_1aveValue【認定こども園・幼稚園・保育所】&#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546" name="n_3ave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47" name="n_4aveValue【認定こども園・幼稚園・保育所】&#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94541</xdr:rowOff>
    </xdr:from>
    <xdr:ext cx="405111" cy="259045"/>
    <xdr:sp macro="" textlink="">
      <xdr:nvSpPr>
        <xdr:cNvPr id="548" name="n_1main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549"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145160</xdr:rowOff>
    </xdr:from>
    <xdr:ext cx="405111" cy="259045"/>
    <xdr:sp macro="" textlink="">
      <xdr:nvSpPr>
        <xdr:cNvPr id="550" name="n_3mainValue【認定こども園・幼稚園・保育所】&#10;有形固定資産減価償却率"/>
        <xdr:cNvSpPr txBox="1"/>
      </xdr:nvSpPr>
      <xdr:spPr>
        <a:xfrm>
          <a:off x="13500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61884</xdr:rowOff>
    </xdr:from>
    <xdr:ext cx="405111" cy="259045"/>
    <xdr:sp macro="" textlink="">
      <xdr:nvSpPr>
        <xdr:cNvPr id="551" name="n_4mainValue【認定こども園・幼稚園・保育所】&#10;有形固定資産減価償却率"/>
        <xdr:cNvSpPr txBox="1"/>
      </xdr:nvSpPr>
      <xdr:spPr>
        <a:xfrm>
          <a:off x="12611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573" name="直線コネクタ 572"/>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574"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575" name="直線コネクタ 574"/>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576"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577" name="直線コネクタ 576"/>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78"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9" name="フローチャート: 判断 578"/>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580" name="フローチャート: 判断 579"/>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81" name="フローチャート: 判断 580"/>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2" name="フローチャート: 判断 581"/>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83" name="フローチャート: 判断 582"/>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98552</xdr:rowOff>
    </xdr:from>
    <xdr:to>
      <xdr:col>116</xdr:col>
      <xdr:colOff>114300</xdr:colOff>
      <xdr:row>38</xdr:row>
      <xdr:rowOff>28702</xdr:rowOff>
    </xdr:to>
    <xdr:sp macro="" textlink="">
      <xdr:nvSpPr>
        <xdr:cNvPr id="589" name="楕円 588"/>
        <xdr:cNvSpPr/>
      </xdr:nvSpPr>
      <xdr:spPr>
        <a:xfrm>
          <a:off x="22110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121429</xdr:rowOff>
    </xdr:from>
    <xdr:ext cx="469744" cy="259045"/>
    <xdr:sp macro="" textlink="">
      <xdr:nvSpPr>
        <xdr:cNvPr id="590" name="【認定こども園・幼稚園・保育所】&#10;一人当たり面積該当値テキスト"/>
        <xdr:cNvSpPr txBox="1"/>
      </xdr:nvSpPr>
      <xdr:spPr>
        <a:xfrm>
          <a:off x="22199600"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112268</xdr:rowOff>
    </xdr:from>
    <xdr:to>
      <xdr:col>112</xdr:col>
      <xdr:colOff>38100</xdr:colOff>
      <xdr:row>38</xdr:row>
      <xdr:rowOff>42418</xdr:rowOff>
    </xdr:to>
    <xdr:sp macro="" textlink="">
      <xdr:nvSpPr>
        <xdr:cNvPr id="591" name="楕円 590"/>
        <xdr:cNvSpPr/>
      </xdr:nvSpPr>
      <xdr:spPr>
        <a:xfrm>
          <a:off x="21272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149352</xdr:rowOff>
    </xdr:from>
    <xdr:to>
      <xdr:col>116</xdr:col>
      <xdr:colOff>63500</xdr:colOff>
      <xdr:row>37</xdr:row>
      <xdr:rowOff>163068</xdr:rowOff>
    </xdr:to>
    <xdr:cxnSp macro="">
      <xdr:nvCxnSpPr>
        <xdr:cNvPr id="592" name="直線コネクタ 591"/>
        <xdr:cNvCxnSpPr/>
      </xdr:nvCxnSpPr>
      <xdr:spPr>
        <a:xfrm flipV="1">
          <a:off x="21323300" y="64930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125984</xdr:rowOff>
    </xdr:from>
    <xdr:to>
      <xdr:col>107</xdr:col>
      <xdr:colOff>101600</xdr:colOff>
      <xdr:row>38</xdr:row>
      <xdr:rowOff>56135</xdr:rowOff>
    </xdr:to>
    <xdr:sp macro="" textlink="">
      <xdr:nvSpPr>
        <xdr:cNvPr id="593" name="楕円 592"/>
        <xdr:cNvSpPr/>
      </xdr:nvSpPr>
      <xdr:spPr>
        <a:xfrm>
          <a:off x="20383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163068</xdr:rowOff>
    </xdr:from>
    <xdr:to>
      <xdr:col>111</xdr:col>
      <xdr:colOff>177800</xdr:colOff>
      <xdr:row>38</xdr:row>
      <xdr:rowOff>5334</xdr:rowOff>
    </xdr:to>
    <xdr:cxnSp macro="">
      <xdr:nvCxnSpPr>
        <xdr:cNvPr id="594" name="直線コネクタ 593"/>
        <xdr:cNvCxnSpPr/>
      </xdr:nvCxnSpPr>
      <xdr:spPr>
        <a:xfrm flipV="1">
          <a:off x="20434300" y="65067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595" name="楕円 594"/>
        <xdr:cNvSpPr/>
      </xdr:nvSpPr>
      <xdr:spPr>
        <a:xfrm>
          <a:off x="19494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38</xdr:row>
      <xdr:rowOff>5334</xdr:rowOff>
    </xdr:to>
    <xdr:cxnSp macro="">
      <xdr:nvCxnSpPr>
        <xdr:cNvPr id="596" name="直線コネクタ 595"/>
        <xdr:cNvCxnSpPr/>
      </xdr:nvCxnSpPr>
      <xdr:spPr>
        <a:xfrm>
          <a:off x="19545300" y="65044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597" name="楕円 596"/>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160782</xdr:rowOff>
    </xdr:from>
    <xdr:to>
      <xdr:col>102</xdr:col>
      <xdr:colOff>114300</xdr:colOff>
      <xdr:row>37</xdr:row>
      <xdr:rowOff>169926</xdr:rowOff>
    </xdr:to>
    <xdr:cxnSp macro="">
      <xdr:nvCxnSpPr>
        <xdr:cNvPr id="598" name="直線コネクタ 597"/>
        <xdr:cNvCxnSpPr/>
      </xdr:nvCxnSpPr>
      <xdr:spPr>
        <a:xfrm flipV="1">
          <a:off x="18656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599" name="n_1ave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600"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601"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602" name="n_4aveValue【認定こども園・幼稚園・保育所】&#10;一人当たり面積"/>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58945</xdr:rowOff>
    </xdr:from>
    <xdr:ext cx="469744" cy="259045"/>
    <xdr:sp macro="" textlink="">
      <xdr:nvSpPr>
        <xdr:cNvPr id="603" name="n_1main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72661</xdr:rowOff>
    </xdr:from>
    <xdr:ext cx="469744" cy="259045"/>
    <xdr:sp macro="" textlink="">
      <xdr:nvSpPr>
        <xdr:cNvPr id="604" name="n_2mainValue【認定こども園・幼稚園・保育所】&#10;一人当たり面積"/>
        <xdr:cNvSpPr txBox="1"/>
      </xdr:nvSpPr>
      <xdr:spPr>
        <a:xfrm>
          <a:off x="20199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605" name="n_3main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606" name="n_4mainValue【認定こども園・幼稚園・保育所】&#10;一人当たり面積"/>
        <xdr:cNvSpPr txBox="1"/>
      </xdr:nvSpPr>
      <xdr:spPr>
        <a:xfrm>
          <a:off x="18421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633" name="直線コネクタ 632"/>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636"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637" name="直線コネクタ 636"/>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38"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9" name="フローチャート: 判断 63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640" name="フローチャート: 判断 639"/>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1" name="フローチャート: 判断 64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42" name="フローチャート: 判断 641"/>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3" name="フローチャート: 判断 642"/>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49" name="楕円 648"/>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650" name="【学校施設】&#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651" name="楕円 650"/>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112667</xdr:rowOff>
    </xdr:to>
    <xdr:cxnSp macro="">
      <xdr:nvCxnSpPr>
        <xdr:cNvPr id="652" name="直線コネクタ 651"/>
        <xdr:cNvCxnSpPr/>
      </xdr:nvCxnSpPr>
      <xdr:spPr>
        <a:xfrm>
          <a:off x="15481300" y="101596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653" name="楕円 652"/>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44087</xdr:rowOff>
    </xdr:to>
    <xdr:cxnSp macro="">
      <xdr:nvCxnSpPr>
        <xdr:cNvPr id="654" name="直線コネクタ 653"/>
        <xdr:cNvCxnSpPr/>
      </xdr:nvCxnSpPr>
      <xdr:spPr>
        <a:xfrm>
          <a:off x="14592300" y="101433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55" name="楕円 654"/>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27759</xdr:rowOff>
    </xdr:to>
    <xdr:cxnSp macro="">
      <xdr:nvCxnSpPr>
        <xdr:cNvPr id="656" name="直線コネクタ 655"/>
        <xdr:cNvCxnSpPr/>
      </xdr:nvCxnSpPr>
      <xdr:spPr>
        <a:xfrm>
          <a:off x="13703300" y="101269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657" name="楕円 656"/>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70213</xdr:rowOff>
    </xdr:to>
    <xdr:cxnSp macro="">
      <xdr:nvCxnSpPr>
        <xdr:cNvPr id="658" name="直線コネクタ 657"/>
        <xdr:cNvCxnSpPr/>
      </xdr:nvCxnSpPr>
      <xdr:spPr>
        <a:xfrm flipV="1">
          <a:off x="12814300" y="101269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659" name="n_1aveValue【学校施設】&#10;有形固定資産減価償却率"/>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0" name="n_2aveValue【学校施設】&#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1"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2" name="n_4aveValue【学校施設】&#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663" name="n_1main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664"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65" name="n_3main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666" name="n_4mainValue【学校施設】&#10;有形固定資産減価償却率"/>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687" name="直線コネクタ 686"/>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688"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689" name="直線コネクタ 688"/>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690"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691" name="直線コネクタ 690"/>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692" name="【学校施設】&#10;一人当たり面積平均値テキスト"/>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93" name="フローチャート: 判断 692"/>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694" name="フローチャート: 判断 693"/>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695" name="フローチャート: 判断 694"/>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696" name="フローチャート: 判断 695"/>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697" name="フローチャート: 判断 696"/>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7493</xdr:rowOff>
    </xdr:from>
    <xdr:to>
      <xdr:col>116</xdr:col>
      <xdr:colOff>114300</xdr:colOff>
      <xdr:row>58</xdr:row>
      <xdr:rowOff>109093</xdr:rowOff>
    </xdr:to>
    <xdr:sp macro="" textlink="">
      <xdr:nvSpPr>
        <xdr:cNvPr id="703" name="楕円 702"/>
        <xdr:cNvSpPr/>
      </xdr:nvSpPr>
      <xdr:spPr>
        <a:xfrm>
          <a:off x="22110700" y="99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30370</xdr:rowOff>
    </xdr:from>
    <xdr:ext cx="469744" cy="259045"/>
    <xdr:sp macro="" textlink="">
      <xdr:nvSpPr>
        <xdr:cNvPr id="704" name="【学校施設】&#10;一人当たり面積該当値テキスト"/>
        <xdr:cNvSpPr txBox="1"/>
      </xdr:nvSpPr>
      <xdr:spPr>
        <a:xfrm>
          <a:off x="22199600" y="98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33782</xdr:rowOff>
    </xdr:from>
    <xdr:to>
      <xdr:col>112</xdr:col>
      <xdr:colOff>38100</xdr:colOff>
      <xdr:row>58</xdr:row>
      <xdr:rowOff>135382</xdr:rowOff>
    </xdr:to>
    <xdr:sp macro="" textlink="">
      <xdr:nvSpPr>
        <xdr:cNvPr id="705" name="楕円 704"/>
        <xdr:cNvSpPr/>
      </xdr:nvSpPr>
      <xdr:spPr>
        <a:xfrm>
          <a:off x="21272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58293</xdr:rowOff>
    </xdr:from>
    <xdr:to>
      <xdr:col>116</xdr:col>
      <xdr:colOff>63500</xdr:colOff>
      <xdr:row>58</xdr:row>
      <xdr:rowOff>84582</xdr:rowOff>
    </xdr:to>
    <xdr:cxnSp macro="">
      <xdr:nvCxnSpPr>
        <xdr:cNvPr id="706" name="直線コネクタ 705"/>
        <xdr:cNvCxnSpPr/>
      </xdr:nvCxnSpPr>
      <xdr:spPr>
        <a:xfrm flipV="1">
          <a:off x="21323300" y="1000239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62929</xdr:rowOff>
    </xdr:from>
    <xdr:to>
      <xdr:col>107</xdr:col>
      <xdr:colOff>101600</xdr:colOff>
      <xdr:row>58</xdr:row>
      <xdr:rowOff>164529</xdr:rowOff>
    </xdr:to>
    <xdr:sp macro="" textlink="">
      <xdr:nvSpPr>
        <xdr:cNvPr id="707" name="楕円 706"/>
        <xdr:cNvSpPr/>
      </xdr:nvSpPr>
      <xdr:spPr>
        <a:xfrm>
          <a:off x="203835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84582</xdr:rowOff>
    </xdr:from>
    <xdr:to>
      <xdr:col>111</xdr:col>
      <xdr:colOff>177800</xdr:colOff>
      <xdr:row>58</xdr:row>
      <xdr:rowOff>113729</xdr:rowOff>
    </xdr:to>
    <xdr:cxnSp macro="">
      <xdr:nvCxnSpPr>
        <xdr:cNvPr id="708" name="直線コネクタ 707"/>
        <xdr:cNvCxnSpPr/>
      </xdr:nvCxnSpPr>
      <xdr:spPr>
        <a:xfrm flipV="1">
          <a:off x="20434300" y="1002868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86360</xdr:rowOff>
    </xdr:from>
    <xdr:to>
      <xdr:col>102</xdr:col>
      <xdr:colOff>165100</xdr:colOff>
      <xdr:row>59</xdr:row>
      <xdr:rowOff>16510</xdr:rowOff>
    </xdr:to>
    <xdr:sp macro="" textlink="">
      <xdr:nvSpPr>
        <xdr:cNvPr id="709" name="楕円 708"/>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113729</xdr:rowOff>
    </xdr:from>
    <xdr:to>
      <xdr:col>107</xdr:col>
      <xdr:colOff>50800</xdr:colOff>
      <xdr:row>58</xdr:row>
      <xdr:rowOff>137160</xdr:rowOff>
    </xdr:to>
    <xdr:cxnSp macro="">
      <xdr:nvCxnSpPr>
        <xdr:cNvPr id="710" name="直線コネクタ 709"/>
        <xdr:cNvCxnSpPr/>
      </xdr:nvCxnSpPr>
      <xdr:spPr>
        <a:xfrm flipV="1">
          <a:off x="19545300" y="1005782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106363</xdr:rowOff>
    </xdr:from>
    <xdr:to>
      <xdr:col>98</xdr:col>
      <xdr:colOff>38100</xdr:colOff>
      <xdr:row>59</xdr:row>
      <xdr:rowOff>36513</xdr:rowOff>
    </xdr:to>
    <xdr:sp macro="" textlink="">
      <xdr:nvSpPr>
        <xdr:cNvPr id="711" name="楕円 710"/>
        <xdr:cNvSpPr/>
      </xdr:nvSpPr>
      <xdr:spPr>
        <a:xfrm>
          <a:off x="18605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137160</xdr:rowOff>
    </xdr:from>
    <xdr:to>
      <xdr:col>102</xdr:col>
      <xdr:colOff>114300</xdr:colOff>
      <xdr:row>58</xdr:row>
      <xdr:rowOff>157163</xdr:rowOff>
    </xdr:to>
    <xdr:cxnSp macro="">
      <xdr:nvCxnSpPr>
        <xdr:cNvPr id="712" name="直線コネクタ 711"/>
        <xdr:cNvCxnSpPr/>
      </xdr:nvCxnSpPr>
      <xdr:spPr>
        <a:xfrm flipV="1">
          <a:off x="18656300" y="1008126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713" name="n_1aveValue【学校施設】&#10;一人当たり面積"/>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714" name="n_2ave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715" name="n_3aveValue【学校施設】&#10;一人当たり面積"/>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716" name="n_4aveValue【学校施設】&#10;一人当たり面積"/>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151909</xdr:rowOff>
    </xdr:from>
    <xdr:ext cx="469744" cy="259045"/>
    <xdr:sp macro="" textlink="">
      <xdr:nvSpPr>
        <xdr:cNvPr id="717" name="n_1mainValue【学校施設】&#10;一人当たり面積"/>
        <xdr:cNvSpPr txBox="1"/>
      </xdr:nvSpPr>
      <xdr:spPr>
        <a:xfrm>
          <a:off x="21075727"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9606</xdr:rowOff>
    </xdr:from>
    <xdr:ext cx="469744" cy="259045"/>
    <xdr:sp macro="" textlink="">
      <xdr:nvSpPr>
        <xdr:cNvPr id="718" name="n_2mainValue【学校施設】&#10;一人当たり面積"/>
        <xdr:cNvSpPr txBox="1"/>
      </xdr:nvSpPr>
      <xdr:spPr>
        <a:xfrm>
          <a:off x="20199427" y="97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33037</xdr:rowOff>
    </xdr:from>
    <xdr:ext cx="469744" cy="259045"/>
    <xdr:sp macro="" textlink="">
      <xdr:nvSpPr>
        <xdr:cNvPr id="719" name="n_3mainValue【学校施設】&#10;一人当たり面積"/>
        <xdr:cNvSpPr txBox="1"/>
      </xdr:nvSpPr>
      <xdr:spPr>
        <a:xfrm>
          <a:off x="19310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53040</xdr:rowOff>
    </xdr:from>
    <xdr:ext cx="469744" cy="259045"/>
    <xdr:sp macro="" textlink="">
      <xdr:nvSpPr>
        <xdr:cNvPr id="720" name="n_4mainValue【学校施設】&#10;一人当たり面積"/>
        <xdr:cNvSpPr txBox="1"/>
      </xdr:nvSpPr>
      <xdr:spPr>
        <a:xfrm>
          <a:off x="18421427" y="9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746" name="直線コネクタ 745"/>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747"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748" name="直線コネクタ 747"/>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749"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750" name="直線コネクタ 749"/>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751" name="【児童館】&#10;有形固定資産減価償却率平均値テキスト"/>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52" name="フローチャート: 判断 751"/>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3" name="フローチャート: 判断 752"/>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54" name="フローチャート: 判断 753"/>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55" name="フローチャート: 判断 754"/>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56" name="フローチャート: 判断 755"/>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80373</xdr:rowOff>
    </xdr:from>
    <xdr:to>
      <xdr:col>85</xdr:col>
      <xdr:colOff>177800</xdr:colOff>
      <xdr:row>87</xdr:row>
      <xdr:rowOff>10523</xdr:rowOff>
    </xdr:to>
    <xdr:sp macro="" textlink="">
      <xdr:nvSpPr>
        <xdr:cNvPr id="762" name="楕円 761"/>
        <xdr:cNvSpPr/>
      </xdr:nvSpPr>
      <xdr:spPr>
        <a:xfrm>
          <a:off x="162687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166750</xdr:rowOff>
    </xdr:from>
    <xdr:ext cx="405111" cy="259045"/>
    <xdr:sp macro="" textlink="">
      <xdr:nvSpPr>
        <xdr:cNvPr id="763" name="【児童館】&#10;有形固定資産減価償却率該当値テキスト"/>
        <xdr:cNvSpPr txBox="1"/>
      </xdr:nvSpPr>
      <xdr:spPr>
        <a:xfrm>
          <a:off x="16357600" y="1474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77107</xdr:rowOff>
    </xdr:from>
    <xdr:to>
      <xdr:col>81</xdr:col>
      <xdr:colOff>101600</xdr:colOff>
      <xdr:row>87</xdr:row>
      <xdr:rowOff>7257</xdr:rowOff>
    </xdr:to>
    <xdr:sp macro="" textlink="">
      <xdr:nvSpPr>
        <xdr:cNvPr id="764" name="楕円 763"/>
        <xdr:cNvSpPr/>
      </xdr:nvSpPr>
      <xdr:spPr>
        <a:xfrm>
          <a:off x="15430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127907</xdr:rowOff>
    </xdr:from>
    <xdr:to>
      <xdr:col>85</xdr:col>
      <xdr:colOff>127000</xdr:colOff>
      <xdr:row>86</xdr:row>
      <xdr:rowOff>131173</xdr:rowOff>
    </xdr:to>
    <xdr:cxnSp macro="">
      <xdr:nvCxnSpPr>
        <xdr:cNvPr id="765" name="直線コネクタ 764"/>
        <xdr:cNvCxnSpPr/>
      </xdr:nvCxnSpPr>
      <xdr:spPr>
        <a:xfrm>
          <a:off x="15481300" y="148726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73842</xdr:rowOff>
    </xdr:from>
    <xdr:to>
      <xdr:col>76</xdr:col>
      <xdr:colOff>165100</xdr:colOff>
      <xdr:row>87</xdr:row>
      <xdr:rowOff>3992</xdr:rowOff>
    </xdr:to>
    <xdr:sp macro="" textlink="">
      <xdr:nvSpPr>
        <xdr:cNvPr id="766" name="楕円 765"/>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124642</xdr:rowOff>
    </xdr:from>
    <xdr:to>
      <xdr:col>81</xdr:col>
      <xdr:colOff>50800</xdr:colOff>
      <xdr:row>86</xdr:row>
      <xdr:rowOff>127907</xdr:rowOff>
    </xdr:to>
    <xdr:cxnSp macro="">
      <xdr:nvCxnSpPr>
        <xdr:cNvPr id="767" name="直線コネクタ 766"/>
        <xdr:cNvCxnSpPr/>
      </xdr:nvCxnSpPr>
      <xdr:spPr>
        <a:xfrm>
          <a:off x="14592300" y="14869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41184</xdr:rowOff>
    </xdr:from>
    <xdr:to>
      <xdr:col>72</xdr:col>
      <xdr:colOff>38100</xdr:colOff>
      <xdr:row>86</xdr:row>
      <xdr:rowOff>142784</xdr:rowOff>
    </xdr:to>
    <xdr:sp macro="" textlink="">
      <xdr:nvSpPr>
        <xdr:cNvPr id="768" name="楕円 767"/>
        <xdr:cNvSpPr/>
      </xdr:nvSpPr>
      <xdr:spPr>
        <a:xfrm>
          <a:off x="13652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91984</xdr:rowOff>
    </xdr:from>
    <xdr:to>
      <xdr:col>76</xdr:col>
      <xdr:colOff>114300</xdr:colOff>
      <xdr:row>86</xdr:row>
      <xdr:rowOff>124642</xdr:rowOff>
    </xdr:to>
    <xdr:cxnSp macro="">
      <xdr:nvCxnSpPr>
        <xdr:cNvPr id="769" name="直線コネクタ 768"/>
        <xdr:cNvCxnSpPr/>
      </xdr:nvCxnSpPr>
      <xdr:spPr>
        <a:xfrm>
          <a:off x="13703300" y="148366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3629</xdr:rowOff>
    </xdr:from>
    <xdr:to>
      <xdr:col>67</xdr:col>
      <xdr:colOff>101600</xdr:colOff>
      <xdr:row>86</xdr:row>
      <xdr:rowOff>105229</xdr:rowOff>
    </xdr:to>
    <xdr:sp macro="" textlink="">
      <xdr:nvSpPr>
        <xdr:cNvPr id="770" name="楕円 769"/>
        <xdr:cNvSpPr/>
      </xdr:nvSpPr>
      <xdr:spPr>
        <a:xfrm>
          <a:off x="1276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54429</xdr:rowOff>
    </xdr:from>
    <xdr:to>
      <xdr:col>71</xdr:col>
      <xdr:colOff>177800</xdr:colOff>
      <xdr:row>86</xdr:row>
      <xdr:rowOff>91984</xdr:rowOff>
    </xdr:to>
    <xdr:cxnSp macro="">
      <xdr:nvCxnSpPr>
        <xdr:cNvPr id="771" name="直線コネクタ 770"/>
        <xdr:cNvCxnSpPr/>
      </xdr:nvCxnSpPr>
      <xdr:spPr>
        <a:xfrm>
          <a:off x="12814300" y="147991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2"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773" name="n_2aveValue【児童館】&#10;有形固定資産減価償却率"/>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774" name="n_3aveValue【児童館】&#10;有形固定資産減価償却率"/>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75" name="n_4aveValue【児童館】&#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169834</xdr:rowOff>
    </xdr:from>
    <xdr:ext cx="405111" cy="259045"/>
    <xdr:sp macro="" textlink="">
      <xdr:nvSpPr>
        <xdr:cNvPr id="776" name="n_1mainValue【児童館】&#10;有形固定資産減価償却率"/>
        <xdr:cNvSpPr txBox="1"/>
      </xdr:nvSpPr>
      <xdr:spPr>
        <a:xfrm>
          <a:off x="15266044" y="14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166569</xdr:rowOff>
    </xdr:from>
    <xdr:ext cx="405111" cy="259045"/>
    <xdr:sp macro="" textlink="">
      <xdr:nvSpPr>
        <xdr:cNvPr id="777" name="n_2mainValue【児童館】&#10;有形固定資産減価償却率"/>
        <xdr:cNvSpPr txBox="1"/>
      </xdr:nvSpPr>
      <xdr:spPr>
        <a:xfrm>
          <a:off x="143897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133911</xdr:rowOff>
    </xdr:from>
    <xdr:ext cx="405111" cy="259045"/>
    <xdr:sp macro="" textlink="">
      <xdr:nvSpPr>
        <xdr:cNvPr id="778" name="n_3mainValue【児童館】&#10;有形固定資産減価償却率"/>
        <xdr:cNvSpPr txBox="1"/>
      </xdr:nvSpPr>
      <xdr:spPr>
        <a:xfrm>
          <a:off x="13500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96356</xdr:rowOff>
    </xdr:from>
    <xdr:ext cx="405111" cy="259045"/>
    <xdr:sp macro="" textlink="">
      <xdr:nvSpPr>
        <xdr:cNvPr id="779" name="n_4mainValue【児童館】&#10;有形固定資産減価償却率"/>
        <xdr:cNvSpPr txBox="1"/>
      </xdr:nvSpPr>
      <xdr:spPr>
        <a:xfrm>
          <a:off x="12611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805" name="直線コネクタ 804"/>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6"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7" name="直線コネクタ 806"/>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08"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09" name="直線コネクタ 808"/>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0" name="【児童館】&#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1" name="フローチャート: 判断 810"/>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2" name="フローチャート: 判断 81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813" name="フローチャート: 判断 812"/>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5" name="フローチャート: 判断 814"/>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821" name="楕円 820"/>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169834</xdr:rowOff>
    </xdr:from>
    <xdr:ext cx="469744" cy="259045"/>
    <xdr:sp macro="" textlink="">
      <xdr:nvSpPr>
        <xdr:cNvPr id="822" name="【児童館】&#10;一人当たり面積該当値テキスト"/>
        <xdr:cNvSpPr txBox="1"/>
      </xdr:nvSpPr>
      <xdr:spPr>
        <a:xfrm>
          <a:off x="22199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823" name="楕円 822"/>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824" name="直線コネクタ 823"/>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25" name="楕円 824"/>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87086</xdr:rowOff>
    </xdr:to>
    <xdr:cxnSp macro="">
      <xdr:nvCxnSpPr>
        <xdr:cNvPr id="826" name="直線コネクタ 825"/>
        <xdr:cNvCxnSpPr/>
      </xdr:nvCxnSpPr>
      <xdr:spPr>
        <a:xfrm flipV="1">
          <a:off x="20434300" y="14472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827" name="楕円 826"/>
        <xdr:cNvSpPr/>
      </xdr:nvSpPr>
      <xdr:spPr>
        <a:xfrm>
          <a:off x="19494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84</xdr:row>
      <xdr:rowOff>87086</xdr:rowOff>
    </xdr:to>
    <xdr:cxnSp macro="">
      <xdr:nvCxnSpPr>
        <xdr:cNvPr id="828" name="直線コネクタ 827"/>
        <xdr:cNvCxnSpPr/>
      </xdr:nvCxnSpPr>
      <xdr:spPr>
        <a:xfrm>
          <a:off x="19545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52614</xdr:rowOff>
    </xdr:from>
    <xdr:to>
      <xdr:col>98</xdr:col>
      <xdr:colOff>38100</xdr:colOff>
      <xdr:row>84</xdr:row>
      <xdr:rowOff>154214</xdr:rowOff>
    </xdr:to>
    <xdr:sp macro="" textlink="">
      <xdr:nvSpPr>
        <xdr:cNvPr id="829" name="楕円 828"/>
        <xdr:cNvSpPr/>
      </xdr:nvSpPr>
      <xdr:spPr>
        <a:xfrm>
          <a:off x="18605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103414</xdr:rowOff>
    </xdr:to>
    <xdr:cxnSp macro="">
      <xdr:nvCxnSpPr>
        <xdr:cNvPr id="830" name="直線コネクタ 829"/>
        <xdr:cNvCxnSpPr/>
      </xdr:nvCxnSpPr>
      <xdr:spPr>
        <a:xfrm flipV="1">
          <a:off x="18656300" y="14488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31"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32"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ave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834" name="n_4ave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835" name="n_1main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36" name="n_2main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837" name="n_3mainValue【児童館】&#10;一人当たり面積"/>
        <xdr:cNvSpPr txBox="1"/>
      </xdr:nvSpPr>
      <xdr:spPr>
        <a:xfrm>
          <a:off x="19310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838" name="n_4mainValue【児童館】&#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863" name="直線コネクタ 862"/>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866"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867" name="直線コネクタ 866"/>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68" name="【公民館】&#10;有形固定資産減価償却率平均値テキスト"/>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69" name="フローチャート: 判断 868"/>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870" name="フローチャート: 判断 86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71" name="フローチャート: 判断 870"/>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72" name="フローチャート: 判断 871"/>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73" name="フローチャート: 判断 872"/>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79" name="楕円 878"/>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880" name="【公民館】&#10;有形固定資産減価償却率該当値テキスト"/>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881" name="楕円 880"/>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104</xdr:row>
      <xdr:rowOff>53339</xdr:rowOff>
    </xdr:to>
    <xdr:cxnSp macro="">
      <xdr:nvCxnSpPr>
        <xdr:cNvPr id="882" name="直線コネクタ 881"/>
        <xdr:cNvCxnSpPr/>
      </xdr:nvCxnSpPr>
      <xdr:spPr>
        <a:xfrm>
          <a:off x="15481300" y="178193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42545</xdr:rowOff>
    </xdr:from>
    <xdr:to>
      <xdr:col>76</xdr:col>
      <xdr:colOff>165100</xdr:colOff>
      <xdr:row>103</xdr:row>
      <xdr:rowOff>144145</xdr:rowOff>
    </xdr:to>
    <xdr:sp macro="" textlink="">
      <xdr:nvSpPr>
        <xdr:cNvPr id="883" name="楕円 882"/>
        <xdr:cNvSpPr/>
      </xdr:nvSpPr>
      <xdr:spPr>
        <a:xfrm>
          <a:off x="14541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93345</xdr:rowOff>
    </xdr:from>
    <xdr:to>
      <xdr:col>81</xdr:col>
      <xdr:colOff>50800</xdr:colOff>
      <xdr:row>103</xdr:row>
      <xdr:rowOff>160020</xdr:rowOff>
    </xdr:to>
    <xdr:cxnSp macro="">
      <xdr:nvCxnSpPr>
        <xdr:cNvPr id="884" name="直線コネクタ 883"/>
        <xdr:cNvCxnSpPr/>
      </xdr:nvCxnSpPr>
      <xdr:spPr>
        <a:xfrm>
          <a:off x="14592300" y="177526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149225</xdr:rowOff>
    </xdr:from>
    <xdr:to>
      <xdr:col>72</xdr:col>
      <xdr:colOff>38100</xdr:colOff>
      <xdr:row>103</xdr:row>
      <xdr:rowOff>79375</xdr:rowOff>
    </xdr:to>
    <xdr:sp macro="" textlink="">
      <xdr:nvSpPr>
        <xdr:cNvPr id="885" name="楕円 884"/>
        <xdr:cNvSpPr/>
      </xdr:nvSpPr>
      <xdr:spPr>
        <a:xfrm>
          <a:off x="13652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28575</xdr:rowOff>
    </xdr:from>
    <xdr:to>
      <xdr:col>76</xdr:col>
      <xdr:colOff>114300</xdr:colOff>
      <xdr:row>103</xdr:row>
      <xdr:rowOff>93345</xdr:rowOff>
    </xdr:to>
    <xdr:cxnSp macro="">
      <xdr:nvCxnSpPr>
        <xdr:cNvPr id="886" name="直線コネクタ 885"/>
        <xdr:cNvCxnSpPr/>
      </xdr:nvCxnSpPr>
      <xdr:spPr>
        <a:xfrm>
          <a:off x="13703300" y="176879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82550</xdr:rowOff>
    </xdr:from>
    <xdr:to>
      <xdr:col>67</xdr:col>
      <xdr:colOff>101600</xdr:colOff>
      <xdr:row>103</xdr:row>
      <xdr:rowOff>12700</xdr:rowOff>
    </xdr:to>
    <xdr:sp macro="" textlink="">
      <xdr:nvSpPr>
        <xdr:cNvPr id="887" name="楕円 886"/>
        <xdr:cNvSpPr/>
      </xdr:nvSpPr>
      <xdr:spPr>
        <a:xfrm>
          <a:off x="1276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103</xdr:row>
      <xdr:rowOff>28575</xdr:rowOff>
    </xdr:to>
    <xdr:cxnSp macro="">
      <xdr:nvCxnSpPr>
        <xdr:cNvPr id="888" name="直線コネクタ 887"/>
        <xdr:cNvCxnSpPr/>
      </xdr:nvCxnSpPr>
      <xdr:spPr>
        <a:xfrm>
          <a:off x="12814300" y="17621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889"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890" name="n_2ave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891" name="n_3aveValue【公民館】&#10;有形固定資産減価償却率"/>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892" name="n_4aveValue【公民館】&#10;有形固定資産減価償却率"/>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893" name="n_1mainValue【公民館】&#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160672</xdr:rowOff>
    </xdr:from>
    <xdr:ext cx="405111" cy="259045"/>
    <xdr:sp macro="" textlink="">
      <xdr:nvSpPr>
        <xdr:cNvPr id="894" name="n_2mainValue【公民館】&#10;有形固定資産減価償却率"/>
        <xdr:cNvSpPr txBox="1"/>
      </xdr:nvSpPr>
      <xdr:spPr>
        <a:xfrm>
          <a:off x="14389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95902</xdr:rowOff>
    </xdr:from>
    <xdr:ext cx="405111" cy="259045"/>
    <xdr:sp macro="" textlink="">
      <xdr:nvSpPr>
        <xdr:cNvPr id="895" name="n_3mainValue【公民館】&#10;有形固定資産減価償却率"/>
        <xdr:cNvSpPr txBox="1"/>
      </xdr:nvSpPr>
      <xdr:spPr>
        <a:xfrm>
          <a:off x="13500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29227</xdr:rowOff>
    </xdr:from>
    <xdr:ext cx="405111" cy="259045"/>
    <xdr:sp macro="" textlink="">
      <xdr:nvSpPr>
        <xdr:cNvPr id="896" name="n_4mainValue【公民館】&#10;有形固定資産減価償却率"/>
        <xdr:cNvSpPr txBox="1"/>
      </xdr:nvSpPr>
      <xdr:spPr>
        <a:xfrm>
          <a:off x="12611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918" name="直線コネクタ 917"/>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0" name="直線コネクタ 91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21"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22" name="直線コネクタ 921"/>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923" name="【公民館】&#10;一人当たり面積平均値テキスト"/>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24" name="フローチャート: 判断 923"/>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25" name="フローチャート: 判断 924"/>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926" name="フローチャート: 判断 925"/>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7" name="フローチャート: 判断 9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28" name="フローチャート: 判断 927"/>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41402</xdr:rowOff>
    </xdr:from>
    <xdr:to>
      <xdr:col>116</xdr:col>
      <xdr:colOff>114300</xdr:colOff>
      <xdr:row>104</xdr:row>
      <xdr:rowOff>143002</xdr:rowOff>
    </xdr:to>
    <xdr:sp macro="" textlink="">
      <xdr:nvSpPr>
        <xdr:cNvPr id="934" name="楕円 933"/>
        <xdr:cNvSpPr/>
      </xdr:nvSpPr>
      <xdr:spPr>
        <a:xfrm>
          <a:off x="221107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64279</xdr:rowOff>
    </xdr:from>
    <xdr:ext cx="469744" cy="259045"/>
    <xdr:sp macro="" textlink="">
      <xdr:nvSpPr>
        <xdr:cNvPr id="935" name="【公民館】&#10;一人当たり面積該当値テキスト"/>
        <xdr:cNvSpPr txBox="1"/>
      </xdr:nvSpPr>
      <xdr:spPr>
        <a:xfrm>
          <a:off x="22199600" y="1772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936" name="楕円 935"/>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92202</xdr:rowOff>
    </xdr:from>
    <xdr:to>
      <xdr:col>116</xdr:col>
      <xdr:colOff>63500</xdr:colOff>
      <xdr:row>104</xdr:row>
      <xdr:rowOff>103632</xdr:rowOff>
    </xdr:to>
    <xdr:cxnSp macro="">
      <xdr:nvCxnSpPr>
        <xdr:cNvPr id="937" name="直線コネクタ 936"/>
        <xdr:cNvCxnSpPr/>
      </xdr:nvCxnSpPr>
      <xdr:spPr>
        <a:xfrm flipV="1">
          <a:off x="21323300" y="179230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38" name="楕円 937"/>
        <xdr:cNvSpPr/>
      </xdr:nvSpPr>
      <xdr:spPr>
        <a:xfrm>
          <a:off x="20383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117348</xdr:rowOff>
    </xdr:to>
    <xdr:cxnSp macro="">
      <xdr:nvCxnSpPr>
        <xdr:cNvPr id="939" name="直線コネクタ 938"/>
        <xdr:cNvCxnSpPr/>
      </xdr:nvCxnSpPr>
      <xdr:spPr>
        <a:xfrm flipV="1">
          <a:off x="20434300" y="1793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77978</xdr:rowOff>
    </xdr:from>
    <xdr:to>
      <xdr:col>102</xdr:col>
      <xdr:colOff>165100</xdr:colOff>
      <xdr:row>105</xdr:row>
      <xdr:rowOff>8128</xdr:rowOff>
    </xdr:to>
    <xdr:sp macro="" textlink="">
      <xdr:nvSpPr>
        <xdr:cNvPr id="940" name="楕円 939"/>
        <xdr:cNvSpPr/>
      </xdr:nvSpPr>
      <xdr:spPr>
        <a:xfrm>
          <a:off x="19494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104</xdr:row>
      <xdr:rowOff>128778</xdr:rowOff>
    </xdr:to>
    <xdr:cxnSp macro="">
      <xdr:nvCxnSpPr>
        <xdr:cNvPr id="941" name="直線コネクタ 940"/>
        <xdr:cNvCxnSpPr/>
      </xdr:nvCxnSpPr>
      <xdr:spPr>
        <a:xfrm flipV="1">
          <a:off x="19545300" y="179481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42" name="楕円 941"/>
        <xdr:cNvSpPr/>
      </xdr:nvSpPr>
      <xdr:spPr>
        <a:xfrm>
          <a:off x="18605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128778</xdr:rowOff>
    </xdr:from>
    <xdr:to>
      <xdr:col>102</xdr:col>
      <xdr:colOff>114300</xdr:colOff>
      <xdr:row>104</xdr:row>
      <xdr:rowOff>137922</xdr:rowOff>
    </xdr:to>
    <xdr:cxnSp macro="">
      <xdr:nvCxnSpPr>
        <xdr:cNvPr id="943" name="直線コネクタ 942"/>
        <xdr:cNvCxnSpPr/>
      </xdr:nvCxnSpPr>
      <xdr:spPr>
        <a:xfrm flipV="1">
          <a:off x="18656300" y="179595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944"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945" name="n_2aveValue【公民館】&#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947" name="n_4aveValue【公民館】&#10;一人当たり面積"/>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948" name="n_1mainValue【公民館】&#10;一人当たり面積"/>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949" name="n_2mainValue【公民館】&#10;一人当たり面積"/>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24655</xdr:rowOff>
    </xdr:from>
    <xdr:ext cx="469744" cy="259045"/>
    <xdr:sp macro="" textlink="">
      <xdr:nvSpPr>
        <xdr:cNvPr id="950" name="n_3mainValue【公民館】&#10;一人当たり面積"/>
        <xdr:cNvSpPr txBox="1"/>
      </xdr:nvSpPr>
      <xdr:spPr>
        <a:xfrm>
          <a:off x="19310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1" name="n_4mainValue【公民館】&#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類似団体と比較して、有形固定資産減価償却率は、道路、橋りょう・トンネル、港湾・漁港、児童館で平均より高い数値となっている。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今後は、公共施設等総合管理計画に基づき、計画的に施設の修繕・改修等を行いたい。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23,136
22,704
71.25
12,759,672
12,263,644
410,131
7,066,150
13,462,875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44450</xdr:rowOff>
    </xdr:from>
    <xdr:to>
      <xdr:col>24</xdr:col>
      <xdr:colOff>114300</xdr:colOff>
      <xdr:row>42</xdr:row>
      <xdr:rowOff>146050</xdr:rowOff>
    </xdr:to>
    <xdr:sp macro="" textlink="">
      <xdr:nvSpPr>
        <xdr:cNvPr id="72" name="楕円 71"/>
        <xdr:cNvSpPr/>
      </xdr:nvSpPr>
      <xdr:spPr>
        <a:xfrm>
          <a:off x="4584700" y="72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130827</xdr:rowOff>
    </xdr:from>
    <xdr:ext cx="405111" cy="259045"/>
    <xdr:sp macro="" textlink="">
      <xdr:nvSpPr>
        <xdr:cNvPr id="73" name="【図書館】&#10;有形固定資産減価償却率該当値テキスト"/>
        <xdr:cNvSpPr txBox="1"/>
      </xdr:nvSpPr>
      <xdr:spPr>
        <a:xfrm>
          <a:off x="4673600" y="716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17780</xdr:rowOff>
    </xdr:from>
    <xdr:to>
      <xdr:col>20</xdr:col>
      <xdr:colOff>38100</xdr:colOff>
      <xdr:row>42</xdr:row>
      <xdr:rowOff>119380</xdr:rowOff>
    </xdr:to>
    <xdr:sp macro="" textlink="">
      <xdr:nvSpPr>
        <xdr:cNvPr id="74" name="楕円 73"/>
        <xdr:cNvSpPr/>
      </xdr:nvSpPr>
      <xdr:spPr>
        <a:xfrm>
          <a:off x="37465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68580</xdr:rowOff>
    </xdr:from>
    <xdr:to>
      <xdr:col>24</xdr:col>
      <xdr:colOff>63500</xdr:colOff>
      <xdr:row>42</xdr:row>
      <xdr:rowOff>95250</xdr:rowOff>
    </xdr:to>
    <xdr:cxnSp macro="">
      <xdr:nvCxnSpPr>
        <xdr:cNvPr id="75" name="直線コネクタ 74"/>
        <xdr:cNvCxnSpPr/>
      </xdr:nvCxnSpPr>
      <xdr:spPr>
        <a:xfrm>
          <a:off x="3797300" y="7269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162560</xdr:rowOff>
    </xdr:from>
    <xdr:to>
      <xdr:col>15</xdr:col>
      <xdr:colOff>101600</xdr:colOff>
      <xdr:row>42</xdr:row>
      <xdr:rowOff>92710</xdr:rowOff>
    </xdr:to>
    <xdr:sp macro="" textlink="">
      <xdr:nvSpPr>
        <xdr:cNvPr id="76" name="楕円 75"/>
        <xdr:cNvSpPr/>
      </xdr:nvSpPr>
      <xdr:spPr>
        <a:xfrm>
          <a:off x="2857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41910</xdr:rowOff>
    </xdr:from>
    <xdr:to>
      <xdr:col>19</xdr:col>
      <xdr:colOff>177800</xdr:colOff>
      <xdr:row>42</xdr:row>
      <xdr:rowOff>68580</xdr:rowOff>
    </xdr:to>
    <xdr:cxnSp macro="">
      <xdr:nvCxnSpPr>
        <xdr:cNvPr id="77" name="直線コネクタ 76"/>
        <xdr:cNvCxnSpPr/>
      </xdr:nvCxnSpPr>
      <xdr:spPr>
        <a:xfrm>
          <a:off x="2908300" y="7242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133985</xdr:rowOff>
    </xdr:from>
    <xdr:to>
      <xdr:col>10</xdr:col>
      <xdr:colOff>165100</xdr:colOff>
      <xdr:row>42</xdr:row>
      <xdr:rowOff>64135</xdr:rowOff>
    </xdr:to>
    <xdr:sp macro="" textlink="">
      <xdr:nvSpPr>
        <xdr:cNvPr id="78" name="楕円 77"/>
        <xdr:cNvSpPr/>
      </xdr:nvSpPr>
      <xdr:spPr>
        <a:xfrm>
          <a:off x="1968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13335</xdr:rowOff>
    </xdr:from>
    <xdr:to>
      <xdr:col>15</xdr:col>
      <xdr:colOff>50800</xdr:colOff>
      <xdr:row>42</xdr:row>
      <xdr:rowOff>41910</xdr:rowOff>
    </xdr:to>
    <xdr:cxnSp macro="">
      <xdr:nvCxnSpPr>
        <xdr:cNvPr id="79" name="直線コネクタ 78"/>
        <xdr:cNvCxnSpPr/>
      </xdr:nvCxnSpPr>
      <xdr:spPr>
        <a:xfrm>
          <a:off x="2019300" y="7214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103505</xdr:rowOff>
    </xdr:from>
    <xdr:to>
      <xdr:col>6</xdr:col>
      <xdr:colOff>38100</xdr:colOff>
      <xdr:row>42</xdr:row>
      <xdr:rowOff>33655</xdr:rowOff>
    </xdr:to>
    <xdr:sp macro="" textlink="">
      <xdr:nvSpPr>
        <xdr:cNvPr id="80" name="楕円 79"/>
        <xdr:cNvSpPr/>
      </xdr:nvSpPr>
      <xdr:spPr>
        <a:xfrm>
          <a:off x="1079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154305</xdr:rowOff>
    </xdr:from>
    <xdr:to>
      <xdr:col>10</xdr:col>
      <xdr:colOff>114300</xdr:colOff>
      <xdr:row>42</xdr:row>
      <xdr:rowOff>13335</xdr:rowOff>
    </xdr:to>
    <xdr:cxnSp macro="">
      <xdr:nvCxnSpPr>
        <xdr:cNvPr id="81" name="直線コネクタ 80"/>
        <xdr:cNvCxnSpPr/>
      </xdr:nvCxnSpPr>
      <xdr:spPr>
        <a:xfrm>
          <a:off x="1130300" y="71837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110507</xdr:rowOff>
    </xdr:from>
    <xdr:ext cx="405111" cy="259045"/>
    <xdr:sp macro="" textlink="">
      <xdr:nvSpPr>
        <xdr:cNvPr id="86" name="n_1mainValue【図書館】&#10;有形固定資産減価償却率"/>
        <xdr:cNvSpPr txBox="1"/>
      </xdr:nvSpPr>
      <xdr:spPr>
        <a:xfrm>
          <a:off x="3582044"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83837</xdr:rowOff>
    </xdr:from>
    <xdr:ext cx="405111" cy="259045"/>
    <xdr:sp macro="" textlink="">
      <xdr:nvSpPr>
        <xdr:cNvPr id="87" name="n_2mainValue【図書館】&#10;有形固定資産減価償却率"/>
        <xdr:cNvSpPr txBox="1"/>
      </xdr:nvSpPr>
      <xdr:spPr>
        <a:xfrm>
          <a:off x="2705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55262</xdr:rowOff>
    </xdr:from>
    <xdr:ext cx="405111" cy="259045"/>
    <xdr:sp macro="" textlink="">
      <xdr:nvSpPr>
        <xdr:cNvPr id="88" name="n_3mainValue【図書館】&#10;有形固定資産減価償却率"/>
        <xdr:cNvSpPr txBox="1"/>
      </xdr:nvSpPr>
      <xdr:spPr>
        <a:xfrm>
          <a:off x="1816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24782</xdr:rowOff>
    </xdr:from>
    <xdr:ext cx="405111" cy="259045"/>
    <xdr:sp macro="" textlink="">
      <xdr:nvSpPr>
        <xdr:cNvPr id="89" name="n_4mainValue【図書館】&#10;有形固定資産減価償却率"/>
        <xdr:cNvSpPr txBox="1"/>
      </xdr:nvSpPr>
      <xdr:spPr>
        <a:xfrm>
          <a:off x="927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31" name="楕円 130"/>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118110</xdr:rowOff>
    </xdr:to>
    <xdr:cxnSp macro="">
      <xdr:nvCxnSpPr>
        <xdr:cNvPr id="132" name="直線コネクタ 131"/>
        <xdr:cNvCxnSpPr/>
      </xdr:nvCxnSpPr>
      <xdr:spPr>
        <a:xfrm flipV="1">
          <a:off x="9639300" y="679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3" name="楕円 132"/>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34" name="直線コネクタ 133"/>
        <xdr:cNvCxnSpPr/>
      </xdr:nvCxnSpPr>
      <xdr:spPr>
        <a:xfrm flipV="1">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5" name="楕円 134"/>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6" name="直線コネクタ 135"/>
        <xdr:cNvCxnSpPr/>
      </xdr:nvCxnSpPr>
      <xdr:spPr>
        <a:xfrm flipV="1">
          <a:off x="7861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7" name="楕円 136"/>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38" name="直線コネクタ 137"/>
        <xdr:cNvCxnSpPr/>
      </xdr:nvCxnSpPr>
      <xdr:spPr>
        <a:xfrm flipV="1">
          <a:off x="6972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160037</xdr:rowOff>
    </xdr:from>
    <xdr:ext cx="469744" cy="259045"/>
    <xdr:sp macro="" textlink="">
      <xdr:nvSpPr>
        <xdr:cNvPr id="143" name="n_1mainValue【図書館】&#10;一人当たり面積"/>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4"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5"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6" name="n_4mainValue【図書館】&#10;一人当たり面積"/>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102362</xdr:rowOff>
    </xdr:from>
    <xdr:to>
      <xdr:col>24</xdr:col>
      <xdr:colOff>114300</xdr:colOff>
      <xdr:row>59</xdr:row>
      <xdr:rowOff>32512</xdr:rowOff>
    </xdr:to>
    <xdr:sp macro="" textlink="">
      <xdr:nvSpPr>
        <xdr:cNvPr id="185" name="楕円 184"/>
        <xdr:cNvSpPr/>
      </xdr:nvSpPr>
      <xdr:spPr>
        <a:xfrm>
          <a:off x="4584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125239</xdr:rowOff>
    </xdr:from>
    <xdr:ext cx="405111" cy="259045"/>
    <xdr:sp macro="" textlink="">
      <xdr:nvSpPr>
        <xdr:cNvPr id="186" name="【体育館・プール】&#10;有形固定資産減価償却率該当値テキスト"/>
        <xdr:cNvSpPr txBox="1"/>
      </xdr:nvSpPr>
      <xdr:spPr>
        <a:xfrm>
          <a:off x="4673600" y="98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54356</xdr:rowOff>
    </xdr:from>
    <xdr:to>
      <xdr:col>20</xdr:col>
      <xdr:colOff>38100</xdr:colOff>
      <xdr:row>58</xdr:row>
      <xdr:rowOff>155956</xdr:rowOff>
    </xdr:to>
    <xdr:sp macro="" textlink="">
      <xdr:nvSpPr>
        <xdr:cNvPr id="187" name="楕円 186"/>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105156</xdr:rowOff>
    </xdr:from>
    <xdr:to>
      <xdr:col>24</xdr:col>
      <xdr:colOff>63500</xdr:colOff>
      <xdr:row>58</xdr:row>
      <xdr:rowOff>153162</xdr:rowOff>
    </xdr:to>
    <xdr:cxnSp macro="">
      <xdr:nvCxnSpPr>
        <xdr:cNvPr id="188" name="直線コネクタ 187"/>
        <xdr:cNvCxnSpPr/>
      </xdr:nvCxnSpPr>
      <xdr:spPr>
        <a:xfrm>
          <a:off x="3797300" y="1004925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xdr:rowOff>
    </xdr:from>
    <xdr:to>
      <xdr:col>15</xdr:col>
      <xdr:colOff>101600</xdr:colOff>
      <xdr:row>58</xdr:row>
      <xdr:rowOff>107950</xdr:rowOff>
    </xdr:to>
    <xdr:sp macro="" textlink="">
      <xdr:nvSpPr>
        <xdr:cNvPr id="189" name="楕円 188"/>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105156</xdr:rowOff>
    </xdr:to>
    <xdr:cxnSp macro="">
      <xdr:nvCxnSpPr>
        <xdr:cNvPr id="190" name="直線コネクタ 189"/>
        <xdr:cNvCxnSpPr/>
      </xdr:nvCxnSpPr>
      <xdr:spPr>
        <a:xfrm>
          <a:off x="2908300" y="100012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129794</xdr:rowOff>
    </xdr:from>
    <xdr:to>
      <xdr:col>10</xdr:col>
      <xdr:colOff>165100</xdr:colOff>
      <xdr:row>58</xdr:row>
      <xdr:rowOff>59944</xdr:rowOff>
    </xdr:to>
    <xdr:sp macro="" textlink="">
      <xdr:nvSpPr>
        <xdr:cNvPr id="191" name="楕円 190"/>
        <xdr:cNvSpPr/>
      </xdr:nvSpPr>
      <xdr:spPr>
        <a:xfrm>
          <a:off x="1968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xdr:rowOff>
    </xdr:from>
    <xdr:to>
      <xdr:col>15</xdr:col>
      <xdr:colOff>50800</xdr:colOff>
      <xdr:row>58</xdr:row>
      <xdr:rowOff>57150</xdr:rowOff>
    </xdr:to>
    <xdr:cxnSp macro="">
      <xdr:nvCxnSpPr>
        <xdr:cNvPr id="192" name="直線コネクタ 191"/>
        <xdr:cNvCxnSpPr/>
      </xdr:nvCxnSpPr>
      <xdr:spPr>
        <a:xfrm>
          <a:off x="2019300" y="99532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3" name="楕円 192"/>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xdr:rowOff>
    </xdr:from>
    <xdr:to>
      <xdr:col>10</xdr:col>
      <xdr:colOff>114300</xdr:colOff>
      <xdr:row>58</xdr:row>
      <xdr:rowOff>80010</xdr:rowOff>
    </xdr:to>
    <xdr:cxnSp macro="">
      <xdr:nvCxnSpPr>
        <xdr:cNvPr id="194" name="直線コネクタ 193"/>
        <xdr:cNvCxnSpPr/>
      </xdr:nvCxnSpPr>
      <xdr:spPr>
        <a:xfrm flipV="1">
          <a:off x="1130300" y="99532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体育館・プー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97" name="n_3aveValue【体育館・プール】&#10;有形固定資産減価償却率"/>
        <xdr:cNvSpPr txBox="1"/>
      </xdr:nvSpPr>
      <xdr:spPr>
        <a:xfrm>
          <a:off x="1816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98" name="n_4aveValue【体育館・プール】&#10;有形固定資産減価償却率"/>
        <xdr:cNvSpPr txBox="1"/>
      </xdr:nvSpPr>
      <xdr:spPr>
        <a:xfrm>
          <a:off x="927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1033</xdr:rowOff>
    </xdr:from>
    <xdr:ext cx="405111" cy="259045"/>
    <xdr:sp macro="" textlink="">
      <xdr:nvSpPr>
        <xdr:cNvPr id="199" name="n_1mainValue【体育館・プール】&#10;有形固定資産減価償却率"/>
        <xdr:cNvSpPr txBox="1"/>
      </xdr:nvSpPr>
      <xdr:spPr>
        <a:xfrm>
          <a:off x="3582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200" name="n_2mainValue【体育館・プール】&#10;有形固定資産減価償却率"/>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76471</xdr:rowOff>
    </xdr:from>
    <xdr:ext cx="405111" cy="259045"/>
    <xdr:sp macro="" textlink="">
      <xdr:nvSpPr>
        <xdr:cNvPr id="201" name="n_3mainValue【体育館・プール】&#10;有形固定資産減価償却率"/>
        <xdr:cNvSpPr txBox="1"/>
      </xdr:nvSpPr>
      <xdr:spPr>
        <a:xfrm>
          <a:off x="1816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2" name="n_4mainValue【体育館・プール】&#10;有形固定資産減価償却率"/>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154940</xdr:rowOff>
    </xdr:from>
    <xdr:to>
      <xdr:col>55</xdr:col>
      <xdr:colOff>50800</xdr:colOff>
      <xdr:row>60</xdr:row>
      <xdr:rowOff>85090</xdr:rowOff>
    </xdr:to>
    <xdr:sp macro="" textlink="">
      <xdr:nvSpPr>
        <xdr:cNvPr id="242" name="楕円 241"/>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6367</xdr:rowOff>
    </xdr:from>
    <xdr:ext cx="469744" cy="259045"/>
    <xdr:sp macro="" textlink="">
      <xdr:nvSpPr>
        <xdr:cNvPr id="243" name="【体育館・プール】&#10;一人当たり面積該当値テキスト"/>
        <xdr:cNvSpPr txBox="1"/>
      </xdr:nvSpPr>
      <xdr:spPr>
        <a:xfrm>
          <a:off x="10515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168275</xdr:rowOff>
    </xdr:from>
    <xdr:to>
      <xdr:col>50</xdr:col>
      <xdr:colOff>165100</xdr:colOff>
      <xdr:row>60</xdr:row>
      <xdr:rowOff>98425</xdr:rowOff>
    </xdr:to>
    <xdr:sp macro="" textlink="">
      <xdr:nvSpPr>
        <xdr:cNvPr id="244" name="楕円 243"/>
        <xdr:cNvSpPr/>
      </xdr:nvSpPr>
      <xdr:spPr>
        <a:xfrm>
          <a:off x="958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34290</xdr:rowOff>
    </xdr:from>
    <xdr:to>
      <xdr:col>55</xdr:col>
      <xdr:colOff>0</xdr:colOff>
      <xdr:row>60</xdr:row>
      <xdr:rowOff>47625</xdr:rowOff>
    </xdr:to>
    <xdr:cxnSp macro="">
      <xdr:nvCxnSpPr>
        <xdr:cNvPr id="245" name="直線コネクタ 244"/>
        <xdr:cNvCxnSpPr/>
      </xdr:nvCxnSpPr>
      <xdr:spPr>
        <a:xfrm flipV="1">
          <a:off x="9639300" y="103212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xdr:rowOff>
    </xdr:from>
    <xdr:to>
      <xdr:col>46</xdr:col>
      <xdr:colOff>38100</xdr:colOff>
      <xdr:row>60</xdr:row>
      <xdr:rowOff>113665</xdr:rowOff>
    </xdr:to>
    <xdr:sp macro="" textlink="">
      <xdr:nvSpPr>
        <xdr:cNvPr id="246" name="楕円 245"/>
        <xdr:cNvSpPr/>
      </xdr:nvSpPr>
      <xdr:spPr>
        <a:xfrm>
          <a:off x="869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47625</xdr:rowOff>
    </xdr:from>
    <xdr:to>
      <xdr:col>50</xdr:col>
      <xdr:colOff>114300</xdr:colOff>
      <xdr:row>60</xdr:row>
      <xdr:rowOff>62865</xdr:rowOff>
    </xdr:to>
    <xdr:cxnSp macro="">
      <xdr:nvCxnSpPr>
        <xdr:cNvPr id="247" name="直線コネクタ 246"/>
        <xdr:cNvCxnSpPr/>
      </xdr:nvCxnSpPr>
      <xdr:spPr>
        <a:xfrm flipV="1">
          <a:off x="8750300" y="103346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23495</xdr:rowOff>
    </xdr:from>
    <xdr:to>
      <xdr:col>41</xdr:col>
      <xdr:colOff>101600</xdr:colOff>
      <xdr:row>60</xdr:row>
      <xdr:rowOff>125095</xdr:rowOff>
    </xdr:to>
    <xdr:sp macro="" textlink="">
      <xdr:nvSpPr>
        <xdr:cNvPr id="248" name="楕円 247"/>
        <xdr:cNvSpPr/>
      </xdr:nvSpPr>
      <xdr:spPr>
        <a:xfrm>
          <a:off x="781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62865</xdr:rowOff>
    </xdr:from>
    <xdr:to>
      <xdr:col>45</xdr:col>
      <xdr:colOff>177800</xdr:colOff>
      <xdr:row>60</xdr:row>
      <xdr:rowOff>74295</xdr:rowOff>
    </xdr:to>
    <xdr:cxnSp macro="">
      <xdr:nvCxnSpPr>
        <xdr:cNvPr id="249" name="直線コネクタ 248"/>
        <xdr:cNvCxnSpPr/>
      </xdr:nvCxnSpPr>
      <xdr:spPr>
        <a:xfrm flipV="1">
          <a:off x="7861300" y="10349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33020</xdr:rowOff>
    </xdr:from>
    <xdr:to>
      <xdr:col>36</xdr:col>
      <xdr:colOff>165100</xdr:colOff>
      <xdr:row>60</xdr:row>
      <xdr:rowOff>134620</xdr:rowOff>
    </xdr:to>
    <xdr:sp macro="" textlink="">
      <xdr:nvSpPr>
        <xdr:cNvPr id="250" name="楕円 249"/>
        <xdr:cNvSpPr/>
      </xdr:nvSpPr>
      <xdr:spPr>
        <a:xfrm>
          <a:off x="692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74295</xdr:rowOff>
    </xdr:from>
    <xdr:to>
      <xdr:col>41</xdr:col>
      <xdr:colOff>50800</xdr:colOff>
      <xdr:row>60</xdr:row>
      <xdr:rowOff>83820</xdr:rowOff>
    </xdr:to>
    <xdr:cxnSp macro="">
      <xdr:nvCxnSpPr>
        <xdr:cNvPr id="251" name="直線コネクタ 250"/>
        <xdr:cNvCxnSpPr/>
      </xdr:nvCxnSpPr>
      <xdr:spPr>
        <a:xfrm flipV="1">
          <a:off x="6972300" y="10361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114952</xdr:rowOff>
    </xdr:from>
    <xdr:ext cx="469744" cy="259045"/>
    <xdr:sp macro="" textlink="">
      <xdr:nvSpPr>
        <xdr:cNvPr id="256" name="n_1mainValue【体育館・プール】&#10;一人当たり面積"/>
        <xdr:cNvSpPr txBox="1"/>
      </xdr:nvSpPr>
      <xdr:spPr>
        <a:xfrm>
          <a:off x="93917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130192</xdr:rowOff>
    </xdr:from>
    <xdr:ext cx="469744" cy="259045"/>
    <xdr:sp macro="" textlink="">
      <xdr:nvSpPr>
        <xdr:cNvPr id="257" name="n_2mainValue【体育館・プール】&#10;一人当たり面積"/>
        <xdr:cNvSpPr txBox="1"/>
      </xdr:nvSpPr>
      <xdr:spPr>
        <a:xfrm>
          <a:off x="8515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141622</xdr:rowOff>
    </xdr:from>
    <xdr:ext cx="469744" cy="259045"/>
    <xdr:sp macro="" textlink="">
      <xdr:nvSpPr>
        <xdr:cNvPr id="258" name="n_3mainValue【体育館・プール】&#10;一人当たり面積"/>
        <xdr:cNvSpPr txBox="1"/>
      </xdr:nvSpPr>
      <xdr:spPr>
        <a:xfrm>
          <a:off x="7626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151147</xdr:rowOff>
    </xdr:from>
    <xdr:ext cx="469744" cy="259045"/>
    <xdr:sp macro="" textlink="">
      <xdr:nvSpPr>
        <xdr:cNvPr id="259" name="n_4mainValue【体育館・プール】&#10;一人当たり面積"/>
        <xdr:cNvSpPr txBox="1"/>
      </xdr:nvSpPr>
      <xdr:spPr>
        <a:xfrm>
          <a:off x="6737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98" name="楕円 297"/>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100601</xdr:rowOff>
    </xdr:from>
    <xdr:ext cx="405111" cy="259045"/>
    <xdr:sp macro="" textlink="">
      <xdr:nvSpPr>
        <xdr:cNvPr id="299" name="【福祉施設】&#10;有形固定資産減価償却率該当値テキスト"/>
        <xdr:cNvSpPr txBox="1"/>
      </xdr:nvSpPr>
      <xdr:spPr>
        <a:xfrm>
          <a:off x="4673600"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119887</xdr:rowOff>
    </xdr:from>
    <xdr:to>
      <xdr:col>20</xdr:col>
      <xdr:colOff>38100</xdr:colOff>
      <xdr:row>82</xdr:row>
      <xdr:rowOff>50037</xdr:rowOff>
    </xdr:to>
    <xdr:sp macro="" textlink="">
      <xdr:nvSpPr>
        <xdr:cNvPr id="300" name="楕円 299"/>
        <xdr:cNvSpPr/>
      </xdr:nvSpPr>
      <xdr:spPr>
        <a:xfrm>
          <a:off x="3746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170687</xdr:rowOff>
    </xdr:from>
    <xdr:to>
      <xdr:col>24</xdr:col>
      <xdr:colOff>63500</xdr:colOff>
      <xdr:row>82</xdr:row>
      <xdr:rowOff>1524</xdr:rowOff>
    </xdr:to>
    <xdr:cxnSp macro="">
      <xdr:nvCxnSpPr>
        <xdr:cNvPr id="301" name="直線コネクタ 300"/>
        <xdr:cNvCxnSpPr/>
      </xdr:nvCxnSpPr>
      <xdr:spPr>
        <a:xfrm>
          <a:off x="3797300" y="140581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92456</xdr:rowOff>
    </xdr:from>
    <xdr:to>
      <xdr:col>15</xdr:col>
      <xdr:colOff>101600</xdr:colOff>
      <xdr:row>82</xdr:row>
      <xdr:rowOff>22606</xdr:rowOff>
    </xdr:to>
    <xdr:sp macro="" textlink="">
      <xdr:nvSpPr>
        <xdr:cNvPr id="302" name="楕円 301"/>
        <xdr:cNvSpPr/>
      </xdr:nvSpPr>
      <xdr:spPr>
        <a:xfrm>
          <a:off x="2857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143256</xdr:rowOff>
    </xdr:from>
    <xdr:to>
      <xdr:col>19</xdr:col>
      <xdr:colOff>177800</xdr:colOff>
      <xdr:row>81</xdr:row>
      <xdr:rowOff>170687</xdr:rowOff>
    </xdr:to>
    <xdr:cxnSp macro="">
      <xdr:nvCxnSpPr>
        <xdr:cNvPr id="303" name="直線コネクタ 302"/>
        <xdr:cNvCxnSpPr/>
      </xdr:nvCxnSpPr>
      <xdr:spPr>
        <a:xfrm>
          <a:off x="2908300" y="140307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60452</xdr:rowOff>
    </xdr:from>
    <xdr:to>
      <xdr:col>10</xdr:col>
      <xdr:colOff>165100</xdr:colOff>
      <xdr:row>81</xdr:row>
      <xdr:rowOff>162052</xdr:rowOff>
    </xdr:to>
    <xdr:sp macro="" textlink="">
      <xdr:nvSpPr>
        <xdr:cNvPr id="304" name="楕円 303"/>
        <xdr:cNvSpPr/>
      </xdr:nvSpPr>
      <xdr:spPr>
        <a:xfrm>
          <a:off x="1968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111252</xdr:rowOff>
    </xdr:from>
    <xdr:to>
      <xdr:col>15</xdr:col>
      <xdr:colOff>50800</xdr:colOff>
      <xdr:row>81</xdr:row>
      <xdr:rowOff>143256</xdr:rowOff>
    </xdr:to>
    <xdr:cxnSp macro="">
      <xdr:nvCxnSpPr>
        <xdr:cNvPr id="305" name="直線コネクタ 304"/>
        <xdr:cNvCxnSpPr/>
      </xdr:nvCxnSpPr>
      <xdr:spPr>
        <a:xfrm>
          <a:off x="2019300" y="139987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6" name="楕円 305"/>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111252</xdr:rowOff>
    </xdr:to>
    <xdr:cxnSp macro="">
      <xdr:nvCxnSpPr>
        <xdr:cNvPr id="307" name="直線コネクタ 306"/>
        <xdr:cNvCxnSpPr/>
      </xdr:nvCxnSpPr>
      <xdr:spPr>
        <a:xfrm>
          <a:off x="1130300" y="1396898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41164</xdr:rowOff>
    </xdr:from>
    <xdr:ext cx="405111" cy="259045"/>
    <xdr:sp macro="" textlink="">
      <xdr:nvSpPr>
        <xdr:cNvPr id="312" name="n_1mainValue【福祉施設】&#10;有形固定資産減価償却率"/>
        <xdr:cNvSpPr txBox="1"/>
      </xdr:nvSpPr>
      <xdr:spPr>
        <a:xfrm>
          <a:off x="35820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13733</xdr:rowOff>
    </xdr:from>
    <xdr:ext cx="405111" cy="259045"/>
    <xdr:sp macro="" textlink="">
      <xdr:nvSpPr>
        <xdr:cNvPr id="313" name="n_2mainValue【福祉施設】&#10;有形固定資産減価償却率"/>
        <xdr:cNvSpPr txBox="1"/>
      </xdr:nvSpPr>
      <xdr:spPr>
        <a:xfrm>
          <a:off x="2705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153179</xdr:rowOff>
    </xdr:from>
    <xdr:ext cx="405111" cy="259045"/>
    <xdr:sp macro="" textlink="">
      <xdr:nvSpPr>
        <xdr:cNvPr id="314" name="n_3mainValue【福祉施設】&#10;有形固定資産減価償却率"/>
        <xdr:cNvSpPr txBox="1"/>
      </xdr:nvSpPr>
      <xdr:spPr>
        <a:xfrm>
          <a:off x="1816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5" name="n_4mainValue【福祉施設】&#10;有形固定資産減価償却率"/>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55" name="楕円 354"/>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56"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57" name="楕円 356"/>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167639</xdr:rowOff>
    </xdr:to>
    <xdr:cxnSp macro="">
      <xdr:nvCxnSpPr>
        <xdr:cNvPr id="358" name="直線コネクタ 357"/>
        <xdr:cNvCxnSpPr/>
      </xdr:nvCxnSpPr>
      <xdr:spPr>
        <a:xfrm flipV="1">
          <a:off x="9639300" y="14737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359" name="楕円 358"/>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167639</xdr:rowOff>
    </xdr:to>
    <xdr:cxnSp macro="">
      <xdr:nvCxnSpPr>
        <xdr:cNvPr id="360" name="直線コネクタ 359"/>
        <xdr:cNvCxnSpPr/>
      </xdr:nvCxnSpPr>
      <xdr:spPr>
        <a:xfrm>
          <a:off x="8750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1" name="楕円 360"/>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86</xdr:row>
      <xdr:rowOff>0</xdr:rowOff>
    </xdr:to>
    <xdr:cxnSp macro="">
      <xdr:nvCxnSpPr>
        <xdr:cNvPr id="362" name="直線コネクタ 361"/>
        <xdr:cNvCxnSpPr/>
      </xdr:nvCxnSpPr>
      <xdr:spPr>
        <a:xfrm flipV="1">
          <a:off x="7861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3" name="楕円 362"/>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64" name="直線コネクタ 363"/>
        <xdr:cNvCxnSpPr/>
      </xdr:nvCxnSpPr>
      <xdr:spPr>
        <a:xfrm>
          <a:off x="6972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69" name="n_1mainValue【福祉施設】&#10;一人当たり面積"/>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370" name="n_2mainValue【福祉施設】&#10;一人当たり面積"/>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1"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2" name="n_4mainValue【福祉施設】&#10;一人当たり面積"/>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2" name="【市民会館】&#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13" name="楕円 412"/>
        <xdr:cNvSpPr/>
      </xdr:nvSpPr>
      <xdr:spPr>
        <a:xfrm>
          <a:off x="4584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414" name="【市民会館】&#10;有形固定資産減価償却率該当値テキスト"/>
        <xdr:cNvSpPr txBox="1"/>
      </xdr:nvSpPr>
      <xdr:spPr>
        <a:xfrm>
          <a:off x="4673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xdr:rowOff>
    </xdr:from>
    <xdr:to>
      <xdr:col>20</xdr:col>
      <xdr:colOff>38100</xdr:colOff>
      <xdr:row>105</xdr:row>
      <xdr:rowOff>106045</xdr:rowOff>
    </xdr:to>
    <xdr:sp macro="" textlink="">
      <xdr:nvSpPr>
        <xdr:cNvPr id="415" name="楕円 414"/>
        <xdr:cNvSpPr/>
      </xdr:nvSpPr>
      <xdr:spPr>
        <a:xfrm>
          <a:off x="3746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55245</xdr:rowOff>
    </xdr:from>
    <xdr:to>
      <xdr:col>24</xdr:col>
      <xdr:colOff>63500</xdr:colOff>
      <xdr:row>105</xdr:row>
      <xdr:rowOff>106680</xdr:rowOff>
    </xdr:to>
    <xdr:cxnSp macro="">
      <xdr:nvCxnSpPr>
        <xdr:cNvPr id="416" name="直線コネクタ 415"/>
        <xdr:cNvCxnSpPr/>
      </xdr:nvCxnSpPr>
      <xdr:spPr>
        <a:xfrm>
          <a:off x="3797300" y="180574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417" name="楕円 416"/>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55245</xdr:rowOff>
    </xdr:to>
    <xdr:cxnSp macro="">
      <xdr:nvCxnSpPr>
        <xdr:cNvPr id="418" name="直線コネクタ 417"/>
        <xdr:cNvCxnSpPr/>
      </xdr:nvCxnSpPr>
      <xdr:spPr>
        <a:xfrm>
          <a:off x="2908300" y="1802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78739</xdr:rowOff>
    </xdr:from>
    <xdr:to>
      <xdr:col>10</xdr:col>
      <xdr:colOff>165100</xdr:colOff>
      <xdr:row>105</xdr:row>
      <xdr:rowOff>8889</xdr:rowOff>
    </xdr:to>
    <xdr:sp macro="" textlink="">
      <xdr:nvSpPr>
        <xdr:cNvPr id="419" name="楕円 418"/>
        <xdr:cNvSpPr/>
      </xdr:nvSpPr>
      <xdr:spPr>
        <a:xfrm>
          <a:off x="196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129539</xdr:rowOff>
    </xdr:from>
    <xdr:to>
      <xdr:col>15</xdr:col>
      <xdr:colOff>50800</xdr:colOff>
      <xdr:row>105</xdr:row>
      <xdr:rowOff>19050</xdr:rowOff>
    </xdr:to>
    <xdr:cxnSp macro="">
      <xdr:nvCxnSpPr>
        <xdr:cNvPr id="420" name="直線コネクタ 419"/>
        <xdr:cNvCxnSpPr/>
      </xdr:nvCxnSpPr>
      <xdr:spPr>
        <a:xfrm>
          <a:off x="2019300" y="17960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21" name="楕円 420"/>
        <xdr:cNvSpPr/>
      </xdr:nvSpPr>
      <xdr:spPr>
        <a:xfrm>
          <a:off x="1079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74295</xdr:rowOff>
    </xdr:from>
    <xdr:to>
      <xdr:col>10</xdr:col>
      <xdr:colOff>114300</xdr:colOff>
      <xdr:row>104</xdr:row>
      <xdr:rowOff>129539</xdr:rowOff>
    </xdr:to>
    <xdr:cxnSp macro="">
      <xdr:nvCxnSpPr>
        <xdr:cNvPr id="422" name="直線コネクタ 421"/>
        <xdr:cNvCxnSpPr/>
      </xdr:nvCxnSpPr>
      <xdr:spPr>
        <a:xfrm>
          <a:off x="1130300" y="17905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423" name="n_1aveValue【市民会館】&#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97172</xdr:rowOff>
    </xdr:from>
    <xdr:ext cx="405111" cy="259045"/>
    <xdr:sp macro="" textlink="">
      <xdr:nvSpPr>
        <xdr:cNvPr id="427" name="n_1main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428" name="n_2mainValue【市民会館】&#10;有形固定資産減価償却率"/>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xdr:rowOff>
    </xdr:from>
    <xdr:ext cx="405111" cy="259045"/>
    <xdr:sp macro="" textlink="">
      <xdr:nvSpPr>
        <xdr:cNvPr id="429" name="n_3mainValue【市民会館】&#10;有形固定資産減価償却率"/>
        <xdr:cNvSpPr txBox="1"/>
      </xdr:nvSpPr>
      <xdr:spPr>
        <a:xfrm>
          <a:off x="1816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116222</xdr:rowOff>
    </xdr:from>
    <xdr:ext cx="405111" cy="259045"/>
    <xdr:sp macro="" textlink="">
      <xdr:nvSpPr>
        <xdr:cNvPr id="430" name="n_4mainValue【市民会館】&#10;有形固定資産減価償却率"/>
        <xdr:cNvSpPr txBox="1"/>
      </xdr:nvSpPr>
      <xdr:spPr>
        <a:xfrm>
          <a:off x="927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128270</xdr:rowOff>
    </xdr:from>
    <xdr:to>
      <xdr:col>55</xdr:col>
      <xdr:colOff>50800</xdr:colOff>
      <xdr:row>103</xdr:row>
      <xdr:rowOff>58420</xdr:rowOff>
    </xdr:to>
    <xdr:sp macro="" textlink="">
      <xdr:nvSpPr>
        <xdr:cNvPr id="470" name="楕円 469"/>
        <xdr:cNvSpPr/>
      </xdr:nvSpPr>
      <xdr:spPr>
        <a:xfrm>
          <a:off x="10426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151147</xdr:rowOff>
    </xdr:from>
    <xdr:ext cx="469744" cy="259045"/>
    <xdr:sp macro="" textlink="">
      <xdr:nvSpPr>
        <xdr:cNvPr id="471" name="【市民会館】&#10;一人当たり面積該当値テキスト"/>
        <xdr:cNvSpPr txBox="1"/>
      </xdr:nvSpPr>
      <xdr:spPr>
        <a:xfrm>
          <a:off x="10515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147320</xdr:rowOff>
    </xdr:from>
    <xdr:to>
      <xdr:col>50</xdr:col>
      <xdr:colOff>165100</xdr:colOff>
      <xdr:row>103</xdr:row>
      <xdr:rowOff>77470</xdr:rowOff>
    </xdr:to>
    <xdr:sp macro="" textlink="">
      <xdr:nvSpPr>
        <xdr:cNvPr id="472" name="楕円 471"/>
        <xdr:cNvSpPr/>
      </xdr:nvSpPr>
      <xdr:spPr>
        <a:xfrm>
          <a:off x="9588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xdr:rowOff>
    </xdr:from>
    <xdr:to>
      <xdr:col>55</xdr:col>
      <xdr:colOff>0</xdr:colOff>
      <xdr:row>103</xdr:row>
      <xdr:rowOff>26670</xdr:rowOff>
    </xdr:to>
    <xdr:cxnSp macro="">
      <xdr:nvCxnSpPr>
        <xdr:cNvPr id="473" name="直線コネクタ 472"/>
        <xdr:cNvCxnSpPr/>
      </xdr:nvCxnSpPr>
      <xdr:spPr>
        <a:xfrm flipV="1">
          <a:off x="9639300" y="17666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170180</xdr:rowOff>
    </xdr:from>
    <xdr:to>
      <xdr:col>46</xdr:col>
      <xdr:colOff>38100</xdr:colOff>
      <xdr:row>103</xdr:row>
      <xdr:rowOff>100330</xdr:rowOff>
    </xdr:to>
    <xdr:sp macro="" textlink="">
      <xdr:nvSpPr>
        <xdr:cNvPr id="474" name="楕円 473"/>
        <xdr:cNvSpPr/>
      </xdr:nvSpPr>
      <xdr:spPr>
        <a:xfrm>
          <a:off x="8699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26670</xdr:rowOff>
    </xdr:from>
    <xdr:to>
      <xdr:col>50</xdr:col>
      <xdr:colOff>114300</xdr:colOff>
      <xdr:row>103</xdr:row>
      <xdr:rowOff>49530</xdr:rowOff>
    </xdr:to>
    <xdr:cxnSp macro="">
      <xdr:nvCxnSpPr>
        <xdr:cNvPr id="475" name="直線コネクタ 474"/>
        <xdr:cNvCxnSpPr/>
      </xdr:nvCxnSpPr>
      <xdr:spPr>
        <a:xfrm flipV="1">
          <a:off x="8750300" y="1768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xdr:rowOff>
    </xdr:from>
    <xdr:to>
      <xdr:col>41</xdr:col>
      <xdr:colOff>101600</xdr:colOff>
      <xdr:row>103</xdr:row>
      <xdr:rowOff>115570</xdr:rowOff>
    </xdr:to>
    <xdr:sp macro="" textlink="">
      <xdr:nvSpPr>
        <xdr:cNvPr id="476" name="楕円 475"/>
        <xdr:cNvSpPr/>
      </xdr:nvSpPr>
      <xdr:spPr>
        <a:xfrm>
          <a:off x="781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49530</xdr:rowOff>
    </xdr:from>
    <xdr:to>
      <xdr:col>45</xdr:col>
      <xdr:colOff>177800</xdr:colOff>
      <xdr:row>103</xdr:row>
      <xdr:rowOff>64770</xdr:rowOff>
    </xdr:to>
    <xdr:cxnSp macro="">
      <xdr:nvCxnSpPr>
        <xdr:cNvPr id="477" name="直線コネクタ 476"/>
        <xdr:cNvCxnSpPr/>
      </xdr:nvCxnSpPr>
      <xdr:spPr>
        <a:xfrm flipV="1">
          <a:off x="7861300" y="17708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29211</xdr:rowOff>
    </xdr:from>
    <xdr:to>
      <xdr:col>36</xdr:col>
      <xdr:colOff>165100</xdr:colOff>
      <xdr:row>103</xdr:row>
      <xdr:rowOff>130811</xdr:rowOff>
    </xdr:to>
    <xdr:sp macro="" textlink="">
      <xdr:nvSpPr>
        <xdr:cNvPr id="478" name="楕円 477"/>
        <xdr:cNvSpPr/>
      </xdr:nvSpPr>
      <xdr:spPr>
        <a:xfrm>
          <a:off x="692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64770</xdr:rowOff>
    </xdr:from>
    <xdr:to>
      <xdr:col>41</xdr:col>
      <xdr:colOff>50800</xdr:colOff>
      <xdr:row>103</xdr:row>
      <xdr:rowOff>80011</xdr:rowOff>
    </xdr:to>
    <xdr:cxnSp macro="">
      <xdr:nvCxnSpPr>
        <xdr:cNvPr id="479" name="直線コネクタ 478"/>
        <xdr:cNvCxnSpPr/>
      </xdr:nvCxnSpPr>
      <xdr:spPr>
        <a:xfrm flipV="1">
          <a:off x="6972300" y="1772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93997</xdr:rowOff>
    </xdr:from>
    <xdr:ext cx="469744" cy="259045"/>
    <xdr:sp macro="" textlink="">
      <xdr:nvSpPr>
        <xdr:cNvPr id="484" name="n_1mainValue【市民会館】&#10;一人当たり面積"/>
        <xdr:cNvSpPr txBox="1"/>
      </xdr:nvSpPr>
      <xdr:spPr>
        <a:xfrm>
          <a:off x="9391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116857</xdr:rowOff>
    </xdr:from>
    <xdr:ext cx="469744" cy="259045"/>
    <xdr:sp macro="" textlink="">
      <xdr:nvSpPr>
        <xdr:cNvPr id="485" name="n_2mainValue【市民会館】&#10;一人当たり面積"/>
        <xdr:cNvSpPr txBox="1"/>
      </xdr:nvSpPr>
      <xdr:spPr>
        <a:xfrm>
          <a:off x="8515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132097</xdr:rowOff>
    </xdr:from>
    <xdr:ext cx="469744" cy="259045"/>
    <xdr:sp macro="" textlink="">
      <xdr:nvSpPr>
        <xdr:cNvPr id="486" name="n_3mainValue【市民会館】&#10;一人当たり面積"/>
        <xdr:cNvSpPr txBox="1"/>
      </xdr:nvSpPr>
      <xdr:spPr>
        <a:xfrm>
          <a:off x="7626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147338</xdr:rowOff>
    </xdr:from>
    <xdr:ext cx="469744" cy="259045"/>
    <xdr:sp macro="" textlink="">
      <xdr:nvSpPr>
        <xdr:cNvPr id="487" name="n_4mainValue【市民会館】&#10;一人当たり面積"/>
        <xdr:cNvSpPr txBox="1"/>
      </xdr:nvSpPr>
      <xdr:spPr>
        <a:xfrm>
          <a:off x="67374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17"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28" name="楕円 527"/>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29" name="【一般廃棄物処理施設】&#10;有形固定資産減価償却率該当値テキスト"/>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30" name="楕円 529"/>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20955</xdr:rowOff>
    </xdr:to>
    <xdr:cxnSp macro="">
      <xdr:nvCxnSpPr>
        <xdr:cNvPr id="531" name="直線コネクタ 530"/>
        <xdr:cNvCxnSpPr/>
      </xdr:nvCxnSpPr>
      <xdr:spPr>
        <a:xfrm>
          <a:off x="15481300" y="66732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32" name="楕円 531"/>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158115</xdr:rowOff>
    </xdr:to>
    <xdr:cxnSp macro="">
      <xdr:nvCxnSpPr>
        <xdr:cNvPr id="533" name="直線コネクタ 532"/>
        <xdr:cNvCxnSpPr/>
      </xdr:nvCxnSpPr>
      <xdr:spPr>
        <a:xfrm>
          <a:off x="14592300" y="6638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534" name="楕円 533"/>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123825</xdr:rowOff>
    </xdr:to>
    <xdr:cxnSp macro="">
      <xdr:nvCxnSpPr>
        <xdr:cNvPr id="535" name="直線コネクタ 534"/>
        <xdr:cNvCxnSpPr/>
      </xdr:nvCxnSpPr>
      <xdr:spPr>
        <a:xfrm>
          <a:off x="13703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36" name="楕円 535"/>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87630</xdr:rowOff>
    </xdr:to>
    <xdr:cxnSp macro="">
      <xdr:nvCxnSpPr>
        <xdr:cNvPr id="537" name="直線コネクタ 536"/>
        <xdr:cNvCxnSpPr/>
      </xdr:nvCxnSpPr>
      <xdr:spPr>
        <a:xfrm>
          <a:off x="12814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38"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0" name="n_3aveValue【一般廃棄物処理施設】&#10;有形固定資産減価償却率"/>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41" name="n_4aveValue【一般廃棄物処理施設】&#10;有形固定資産減価償却率"/>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42" name="n_1mainValue【一般廃棄物処理施設】&#10;有形固定資産減価償却率"/>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43" name="n_2mainValue【一般廃棄物処理施設】&#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544" name="n_3mainValue【一般廃棄物処理施設】&#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5" name="n_4main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7986</xdr:rowOff>
    </xdr:from>
    <xdr:to>
      <xdr:col>116</xdr:col>
      <xdr:colOff>114300</xdr:colOff>
      <xdr:row>36</xdr:row>
      <xdr:rowOff>109586</xdr:rowOff>
    </xdr:to>
    <xdr:sp macro="" textlink="">
      <xdr:nvSpPr>
        <xdr:cNvPr id="581" name="楕円 580"/>
        <xdr:cNvSpPr/>
      </xdr:nvSpPr>
      <xdr:spPr>
        <a:xfrm>
          <a:off x="22110700" y="61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30863</xdr:rowOff>
    </xdr:from>
    <xdr:ext cx="599010" cy="259045"/>
    <xdr:sp macro="" textlink="">
      <xdr:nvSpPr>
        <xdr:cNvPr id="582" name="【一般廃棄物処理施設】&#10;一人当たり有形固定資産（償却資産）額該当値テキスト"/>
        <xdr:cNvSpPr txBox="1"/>
      </xdr:nvSpPr>
      <xdr:spPr>
        <a:xfrm>
          <a:off x="22199600" y="603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160788</xdr:rowOff>
    </xdr:from>
    <xdr:to>
      <xdr:col>112</xdr:col>
      <xdr:colOff>38100</xdr:colOff>
      <xdr:row>36</xdr:row>
      <xdr:rowOff>90938</xdr:rowOff>
    </xdr:to>
    <xdr:sp macro="" textlink="">
      <xdr:nvSpPr>
        <xdr:cNvPr id="583" name="楕円 582"/>
        <xdr:cNvSpPr/>
      </xdr:nvSpPr>
      <xdr:spPr>
        <a:xfrm>
          <a:off x="21272500" y="61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40138</xdr:rowOff>
    </xdr:from>
    <xdr:to>
      <xdr:col>116</xdr:col>
      <xdr:colOff>63500</xdr:colOff>
      <xdr:row>36</xdr:row>
      <xdr:rowOff>58786</xdr:rowOff>
    </xdr:to>
    <xdr:cxnSp macro="">
      <xdr:nvCxnSpPr>
        <xdr:cNvPr id="584" name="直線コネクタ 583"/>
        <xdr:cNvCxnSpPr/>
      </xdr:nvCxnSpPr>
      <xdr:spPr>
        <a:xfrm>
          <a:off x="21323300" y="6212338"/>
          <a:ext cx="8382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18011</xdr:rowOff>
    </xdr:from>
    <xdr:to>
      <xdr:col>107</xdr:col>
      <xdr:colOff>101600</xdr:colOff>
      <xdr:row>36</xdr:row>
      <xdr:rowOff>119611</xdr:rowOff>
    </xdr:to>
    <xdr:sp macro="" textlink="">
      <xdr:nvSpPr>
        <xdr:cNvPr id="585" name="楕円 584"/>
        <xdr:cNvSpPr/>
      </xdr:nvSpPr>
      <xdr:spPr>
        <a:xfrm>
          <a:off x="20383500" y="6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40138</xdr:rowOff>
    </xdr:from>
    <xdr:to>
      <xdr:col>111</xdr:col>
      <xdr:colOff>177800</xdr:colOff>
      <xdr:row>36</xdr:row>
      <xdr:rowOff>68811</xdr:rowOff>
    </xdr:to>
    <xdr:cxnSp macro="">
      <xdr:nvCxnSpPr>
        <xdr:cNvPr id="586" name="直線コネクタ 585"/>
        <xdr:cNvCxnSpPr/>
      </xdr:nvCxnSpPr>
      <xdr:spPr>
        <a:xfrm flipV="1">
          <a:off x="20434300" y="6212338"/>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31458</xdr:rowOff>
    </xdr:from>
    <xdr:to>
      <xdr:col>102</xdr:col>
      <xdr:colOff>165100</xdr:colOff>
      <xdr:row>36</xdr:row>
      <xdr:rowOff>133058</xdr:rowOff>
    </xdr:to>
    <xdr:sp macro="" textlink="">
      <xdr:nvSpPr>
        <xdr:cNvPr id="587" name="楕円 586"/>
        <xdr:cNvSpPr/>
      </xdr:nvSpPr>
      <xdr:spPr>
        <a:xfrm>
          <a:off x="19494500" y="62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68811</xdr:rowOff>
    </xdr:from>
    <xdr:to>
      <xdr:col>107</xdr:col>
      <xdr:colOff>50800</xdr:colOff>
      <xdr:row>36</xdr:row>
      <xdr:rowOff>82258</xdr:rowOff>
    </xdr:to>
    <xdr:cxnSp macro="">
      <xdr:nvCxnSpPr>
        <xdr:cNvPr id="588" name="直線コネクタ 587"/>
        <xdr:cNvCxnSpPr/>
      </xdr:nvCxnSpPr>
      <xdr:spPr>
        <a:xfrm flipV="1">
          <a:off x="19545300" y="6241011"/>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48346</xdr:rowOff>
    </xdr:from>
    <xdr:to>
      <xdr:col>98</xdr:col>
      <xdr:colOff>38100</xdr:colOff>
      <xdr:row>36</xdr:row>
      <xdr:rowOff>149946</xdr:rowOff>
    </xdr:to>
    <xdr:sp macro="" textlink="">
      <xdr:nvSpPr>
        <xdr:cNvPr id="589" name="楕円 588"/>
        <xdr:cNvSpPr/>
      </xdr:nvSpPr>
      <xdr:spPr>
        <a:xfrm>
          <a:off x="18605500" y="62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82258</xdr:rowOff>
    </xdr:from>
    <xdr:to>
      <xdr:col>102</xdr:col>
      <xdr:colOff>114300</xdr:colOff>
      <xdr:row>36</xdr:row>
      <xdr:rowOff>99146</xdr:rowOff>
    </xdr:to>
    <xdr:cxnSp macro="">
      <xdr:nvCxnSpPr>
        <xdr:cNvPr id="590" name="直線コネクタ 589"/>
        <xdr:cNvCxnSpPr/>
      </xdr:nvCxnSpPr>
      <xdr:spPr>
        <a:xfrm flipV="1">
          <a:off x="18656300" y="6254458"/>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592" name="n_2aveValue【一般廃棄物処理施設】&#10;一人当たり有形固定資産（償却資産）額"/>
        <xdr:cNvSpPr txBox="1"/>
      </xdr:nvSpPr>
      <xdr:spPr>
        <a:xfrm>
          <a:off x="20167111" y="66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107465</xdr:rowOff>
    </xdr:from>
    <xdr:ext cx="599010" cy="259045"/>
    <xdr:sp macro="" textlink="">
      <xdr:nvSpPr>
        <xdr:cNvPr id="595" name="n_1mainValue【一般廃棄物処理施設】&#10;一人当たり有形固定資産（償却資産）額"/>
        <xdr:cNvSpPr txBox="1"/>
      </xdr:nvSpPr>
      <xdr:spPr>
        <a:xfrm>
          <a:off x="21011095" y="593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136138</xdr:rowOff>
    </xdr:from>
    <xdr:ext cx="599010" cy="259045"/>
    <xdr:sp macro="" textlink="">
      <xdr:nvSpPr>
        <xdr:cNvPr id="596" name="n_2mainValue【一般廃棄物処理施設】&#10;一人当たり有形固定資産（償却資産）額"/>
        <xdr:cNvSpPr txBox="1"/>
      </xdr:nvSpPr>
      <xdr:spPr>
        <a:xfrm>
          <a:off x="20134795" y="596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149585</xdr:rowOff>
    </xdr:from>
    <xdr:ext cx="599010" cy="259045"/>
    <xdr:sp macro="" textlink="">
      <xdr:nvSpPr>
        <xdr:cNvPr id="597" name="n_3mainValue【一般廃棄物処理施設】&#10;一人当たり有形固定資産（償却資産）額"/>
        <xdr:cNvSpPr txBox="1"/>
      </xdr:nvSpPr>
      <xdr:spPr>
        <a:xfrm>
          <a:off x="19245795" y="59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166473</xdr:rowOff>
    </xdr:from>
    <xdr:ext cx="599010" cy="259045"/>
    <xdr:sp macro="" textlink="">
      <xdr:nvSpPr>
        <xdr:cNvPr id="598" name="n_4mainValue【一般廃棄物処理施設】&#10;一人当たり有形固定資産（償却資産）額"/>
        <xdr:cNvSpPr txBox="1"/>
      </xdr:nvSpPr>
      <xdr:spPr>
        <a:xfrm>
          <a:off x="18356795" y="59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639" name="楕円 638"/>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640" name="【保健センター・保健所】&#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641" name="楕円 640"/>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61</xdr:row>
      <xdr:rowOff>0</xdr:rowOff>
    </xdr:to>
    <xdr:cxnSp macro="">
      <xdr:nvCxnSpPr>
        <xdr:cNvPr id="642" name="直線コネクタ 641"/>
        <xdr:cNvCxnSpPr/>
      </xdr:nvCxnSpPr>
      <xdr:spPr>
        <a:xfrm>
          <a:off x="15481300" y="10429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43" name="楕円 642"/>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142875</xdr:rowOff>
    </xdr:to>
    <xdr:cxnSp macro="">
      <xdr:nvCxnSpPr>
        <xdr:cNvPr id="644" name="直線コネクタ 643"/>
        <xdr:cNvCxnSpPr/>
      </xdr:nvCxnSpPr>
      <xdr:spPr>
        <a:xfrm>
          <a:off x="14592300" y="1040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645" name="楕円 644"/>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114300</xdr:rowOff>
    </xdr:to>
    <xdr:cxnSp macro="">
      <xdr:nvCxnSpPr>
        <xdr:cNvPr id="646" name="直線コネクタ 645"/>
        <xdr:cNvCxnSpPr/>
      </xdr:nvCxnSpPr>
      <xdr:spPr>
        <a:xfrm>
          <a:off x="13703300" y="1037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647" name="楕円 646"/>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83820</xdr:rowOff>
    </xdr:to>
    <xdr:cxnSp macro="">
      <xdr:nvCxnSpPr>
        <xdr:cNvPr id="648" name="直線コネクタ 647"/>
        <xdr:cNvCxnSpPr/>
      </xdr:nvCxnSpPr>
      <xdr:spPr>
        <a:xfrm>
          <a:off x="12814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653" name="n_1mainValue【保健センター・保健所】&#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54"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655" name="n_3mainValue【保健センター・保健所】&#10;有形固定資産減価償却率"/>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56" name="n_4mainValue【保健センター・保健所】&#10;有形固定資産減価償却率"/>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4" name="楕円 693"/>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695" name="【保健センター・保健所】&#10;一人当たり面積該当値テキスト"/>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96" name="楕円 695"/>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697" name="直線コネクタ 696"/>
        <xdr:cNvCxnSpPr/>
      </xdr:nvCxnSpPr>
      <xdr:spPr>
        <a:xfrm flipV="1">
          <a:off x="21323300" y="1084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98" name="楕円 697"/>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699" name="直線コネクタ 698"/>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0" name="楕円 699"/>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701" name="直線コネクタ 700"/>
        <xdr:cNvCxnSpPr/>
      </xdr:nvCxnSpPr>
      <xdr:spPr>
        <a:xfrm flipV="1">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02" name="楕円 701"/>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03" name="直線コネクタ 702"/>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08"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09"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0"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11"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41"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752" name="楕円 751"/>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753"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754" name="楕円 753"/>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152400</xdr:rowOff>
    </xdr:to>
    <xdr:cxnSp macro="">
      <xdr:nvCxnSpPr>
        <xdr:cNvPr id="755" name="直線コネクタ 754"/>
        <xdr:cNvCxnSpPr/>
      </xdr:nvCxnSpPr>
      <xdr:spPr>
        <a:xfrm>
          <a:off x="15481300" y="136283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756" name="楕円 755"/>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83820</xdr:rowOff>
    </xdr:to>
    <xdr:cxnSp macro="">
      <xdr:nvCxnSpPr>
        <xdr:cNvPr id="757" name="直線コネクタ 756"/>
        <xdr:cNvCxnSpPr/>
      </xdr:nvCxnSpPr>
      <xdr:spPr>
        <a:xfrm>
          <a:off x="14592300" y="1358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88264</xdr:rowOff>
    </xdr:from>
    <xdr:to>
      <xdr:col>72</xdr:col>
      <xdr:colOff>38100</xdr:colOff>
      <xdr:row>79</xdr:row>
      <xdr:rowOff>18414</xdr:rowOff>
    </xdr:to>
    <xdr:sp macro="" textlink="">
      <xdr:nvSpPr>
        <xdr:cNvPr id="758" name="楕円 757"/>
        <xdr:cNvSpPr/>
      </xdr:nvSpPr>
      <xdr:spPr>
        <a:xfrm>
          <a:off x="13652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139064</xdr:rowOff>
    </xdr:from>
    <xdr:to>
      <xdr:col>76</xdr:col>
      <xdr:colOff>114300</xdr:colOff>
      <xdr:row>79</xdr:row>
      <xdr:rowOff>38100</xdr:rowOff>
    </xdr:to>
    <xdr:cxnSp macro="">
      <xdr:nvCxnSpPr>
        <xdr:cNvPr id="759" name="直線コネクタ 758"/>
        <xdr:cNvCxnSpPr/>
      </xdr:nvCxnSpPr>
      <xdr:spPr>
        <a:xfrm>
          <a:off x="13703300" y="1351216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17780</xdr:rowOff>
    </xdr:from>
    <xdr:to>
      <xdr:col>67</xdr:col>
      <xdr:colOff>101600</xdr:colOff>
      <xdr:row>78</xdr:row>
      <xdr:rowOff>119380</xdr:rowOff>
    </xdr:to>
    <xdr:sp macro="" textlink="">
      <xdr:nvSpPr>
        <xdr:cNvPr id="760" name="楕円 759"/>
        <xdr:cNvSpPr/>
      </xdr:nvSpPr>
      <xdr:spPr>
        <a:xfrm>
          <a:off x="1276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68580</xdr:rowOff>
    </xdr:from>
    <xdr:to>
      <xdr:col>71</xdr:col>
      <xdr:colOff>177800</xdr:colOff>
      <xdr:row>78</xdr:row>
      <xdr:rowOff>139064</xdr:rowOff>
    </xdr:to>
    <xdr:cxnSp macro="">
      <xdr:nvCxnSpPr>
        <xdr:cNvPr id="761" name="直線コネクタ 760"/>
        <xdr:cNvCxnSpPr/>
      </xdr:nvCxnSpPr>
      <xdr:spPr>
        <a:xfrm>
          <a:off x="12814300" y="134416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762"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763" name="n_2aveValue【消防施設】&#10;有形固定資産減価償却率"/>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64" name="n_3aveValue【消防施設】&#10;有形固定資産減価償却率"/>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765" name="n_4aveValue【消防施設】&#10;有形固定資産減価償却率"/>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766" name="n_1mainValue【消防施設】&#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67" name="n_2mainValue【消防施設】&#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34941</xdr:rowOff>
    </xdr:from>
    <xdr:ext cx="405111" cy="259045"/>
    <xdr:sp macro="" textlink="">
      <xdr:nvSpPr>
        <xdr:cNvPr id="768" name="n_3mainValue【消防施設】&#10;有形固定資産減価償却率"/>
        <xdr:cNvSpPr txBox="1"/>
      </xdr:nvSpPr>
      <xdr:spPr>
        <a:xfrm>
          <a:off x="13500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135907</xdr:rowOff>
    </xdr:from>
    <xdr:ext cx="405111" cy="259045"/>
    <xdr:sp macro="" textlink="">
      <xdr:nvSpPr>
        <xdr:cNvPr id="769" name="n_4mainValue【消防施設】&#10;有形固定資産減価償却率"/>
        <xdr:cNvSpPr txBox="1"/>
      </xdr:nvSpPr>
      <xdr:spPr>
        <a:xfrm>
          <a:off x="12611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6"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07" name="楕円 806"/>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08"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19304</xdr:rowOff>
    </xdr:from>
    <xdr:to>
      <xdr:col>112</xdr:col>
      <xdr:colOff>38100</xdr:colOff>
      <xdr:row>82</xdr:row>
      <xdr:rowOff>120904</xdr:rowOff>
    </xdr:to>
    <xdr:sp macro="" textlink="">
      <xdr:nvSpPr>
        <xdr:cNvPr id="809" name="楕円 808"/>
        <xdr:cNvSpPr/>
      </xdr:nvSpPr>
      <xdr:spPr>
        <a:xfrm>
          <a:off x="21272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70104</xdr:rowOff>
    </xdr:to>
    <xdr:cxnSp macro="">
      <xdr:nvCxnSpPr>
        <xdr:cNvPr id="810" name="直線コネクタ 809"/>
        <xdr:cNvCxnSpPr/>
      </xdr:nvCxnSpPr>
      <xdr:spPr>
        <a:xfrm flipV="1">
          <a:off x="21323300" y="141152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37592</xdr:rowOff>
    </xdr:from>
    <xdr:to>
      <xdr:col>107</xdr:col>
      <xdr:colOff>101600</xdr:colOff>
      <xdr:row>82</xdr:row>
      <xdr:rowOff>139192</xdr:rowOff>
    </xdr:to>
    <xdr:sp macro="" textlink="">
      <xdr:nvSpPr>
        <xdr:cNvPr id="811" name="楕円 810"/>
        <xdr:cNvSpPr/>
      </xdr:nvSpPr>
      <xdr:spPr>
        <a:xfrm>
          <a:off x="20383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70104</xdr:rowOff>
    </xdr:from>
    <xdr:to>
      <xdr:col>111</xdr:col>
      <xdr:colOff>177800</xdr:colOff>
      <xdr:row>82</xdr:row>
      <xdr:rowOff>88392</xdr:rowOff>
    </xdr:to>
    <xdr:cxnSp macro="">
      <xdr:nvCxnSpPr>
        <xdr:cNvPr id="812" name="直線コネクタ 811"/>
        <xdr:cNvCxnSpPr/>
      </xdr:nvCxnSpPr>
      <xdr:spPr>
        <a:xfrm flipV="1">
          <a:off x="20434300" y="14129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46737</xdr:rowOff>
    </xdr:from>
    <xdr:to>
      <xdr:col>102</xdr:col>
      <xdr:colOff>165100</xdr:colOff>
      <xdr:row>82</xdr:row>
      <xdr:rowOff>148337</xdr:rowOff>
    </xdr:to>
    <xdr:sp macro="" textlink="">
      <xdr:nvSpPr>
        <xdr:cNvPr id="813" name="楕円 812"/>
        <xdr:cNvSpPr/>
      </xdr:nvSpPr>
      <xdr:spPr>
        <a:xfrm>
          <a:off x="19494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88392</xdr:rowOff>
    </xdr:from>
    <xdr:to>
      <xdr:col>107</xdr:col>
      <xdr:colOff>50800</xdr:colOff>
      <xdr:row>82</xdr:row>
      <xdr:rowOff>97537</xdr:rowOff>
    </xdr:to>
    <xdr:cxnSp macro="">
      <xdr:nvCxnSpPr>
        <xdr:cNvPr id="814" name="直線コネクタ 813"/>
        <xdr:cNvCxnSpPr/>
      </xdr:nvCxnSpPr>
      <xdr:spPr>
        <a:xfrm flipV="1">
          <a:off x="19545300" y="1414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15" name="楕円 814"/>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97537</xdr:rowOff>
    </xdr:from>
    <xdr:to>
      <xdr:col>102</xdr:col>
      <xdr:colOff>114300</xdr:colOff>
      <xdr:row>82</xdr:row>
      <xdr:rowOff>106680</xdr:rowOff>
    </xdr:to>
    <xdr:cxnSp macro="">
      <xdr:nvCxnSpPr>
        <xdr:cNvPr id="816" name="直線コネクタ 815"/>
        <xdr:cNvCxnSpPr/>
      </xdr:nvCxnSpPr>
      <xdr:spPr>
        <a:xfrm flipV="1">
          <a:off x="18656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17" name="n_1ave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818" name="n_2aveValue【消防施設】&#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19"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20"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137431</xdr:rowOff>
    </xdr:from>
    <xdr:ext cx="469744" cy="259045"/>
    <xdr:sp macro="" textlink="">
      <xdr:nvSpPr>
        <xdr:cNvPr id="821" name="n_1main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155719</xdr:rowOff>
    </xdr:from>
    <xdr:ext cx="469744" cy="259045"/>
    <xdr:sp macro="" textlink="">
      <xdr:nvSpPr>
        <xdr:cNvPr id="822" name="n_2mainValue【消防施設】&#10;一人当たり面積"/>
        <xdr:cNvSpPr txBox="1"/>
      </xdr:nvSpPr>
      <xdr:spPr>
        <a:xfrm>
          <a:off x="20199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164864</xdr:rowOff>
    </xdr:from>
    <xdr:ext cx="469744" cy="259045"/>
    <xdr:sp macro="" textlink="">
      <xdr:nvSpPr>
        <xdr:cNvPr id="823" name="n_3mainValue【消防施設】&#10;一人当たり面積"/>
        <xdr:cNvSpPr txBox="1"/>
      </xdr:nvSpPr>
      <xdr:spPr>
        <a:xfrm>
          <a:off x="19310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824" name="n_4mainValue【消防施設】&#10;一人当たり面積"/>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5"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866" name="楕円 865"/>
        <xdr:cNvSpPr/>
      </xdr:nvSpPr>
      <xdr:spPr>
        <a:xfrm>
          <a:off x="16268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867" name="【庁舎】&#10;有形固定資産減価償却率該当値テキスト"/>
        <xdr:cNvSpPr txBox="1"/>
      </xdr:nvSpPr>
      <xdr:spPr>
        <a:xfrm>
          <a:off x="16357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868" name="楕円 867"/>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90895</xdr:rowOff>
    </xdr:to>
    <xdr:cxnSp macro="">
      <xdr:nvCxnSpPr>
        <xdr:cNvPr id="869" name="直線コネクタ 868"/>
        <xdr:cNvCxnSpPr/>
      </xdr:nvCxnSpPr>
      <xdr:spPr>
        <a:xfrm>
          <a:off x="15481300" y="1820581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870" name="楕円 869"/>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32113</xdr:rowOff>
    </xdr:to>
    <xdr:cxnSp macro="">
      <xdr:nvCxnSpPr>
        <xdr:cNvPr id="871" name="直線コネクタ 870"/>
        <xdr:cNvCxnSpPr/>
      </xdr:nvCxnSpPr>
      <xdr:spPr>
        <a:xfrm>
          <a:off x="14592300" y="1813886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872" name="楕円 871"/>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136616</xdr:rowOff>
    </xdr:to>
    <xdr:cxnSp macro="">
      <xdr:nvCxnSpPr>
        <xdr:cNvPr id="873" name="直線コネクタ 872"/>
        <xdr:cNvCxnSpPr/>
      </xdr:nvCxnSpPr>
      <xdr:spPr>
        <a:xfrm>
          <a:off x="13703300" y="180735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874" name="楕円 873"/>
        <xdr:cNvSpPr/>
      </xdr:nvSpPr>
      <xdr:spPr>
        <a:xfrm>
          <a:off x="1276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71301</xdr:rowOff>
    </xdr:to>
    <xdr:cxnSp macro="">
      <xdr:nvCxnSpPr>
        <xdr:cNvPr id="875" name="直線コネクタ 874"/>
        <xdr:cNvCxnSpPr/>
      </xdr:nvCxnSpPr>
      <xdr:spPr>
        <a:xfrm>
          <a:off x="12814300" y="1800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76"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79" name="n_4aveValue【庁舎】&#10;有形固定資産減価償却率"/>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880" name="n_1mainValue【庁舎】&#10;有形固定資産減価償却率"/>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881"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882" name="n_3mainValue【庁舎】&#10;有形固定資産減価償却率"/>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883" name="n_4mainValue【庁舎】&#10;有形固定資産減価償却率"/>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25" name="楕円 924"/>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926" name="【庁舎】&#10;一人当たり面積該当値テキスト"/>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927" name="楕円 926"/>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928" name="直線コネクタ 927"/>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29" name="楕円 928"/>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7620</xdr:rowOff>
    </xdr:to>
    <xdr:cxnSp macro="">
      <xdr:nvCxnSpPr>
        <xdr:cNvPr id="930" name="直線コネクタ 929"/>
        <xdr:cNvCxnSpPr/>
      </xdr:nvCxnSpPr>
      <xdr:spPr>
        <a:xfrm flipV="1">
          <a:off x="20434300" y="183446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931" name="楕円 930"/>
        <xdr:cNvSpPr/>
      </xdr:nvSpPr>
      <xdr:spPr>
        <a:xfrm>
          <a:off x="19494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14151</xdr:rowOff>
    </xdr:to>
    <xdr:cxnSp macro="">
      <xdr:nvCxnSpPr>
        <xdr:cNvPr id="932" name="直線コネクタ 931"/>
        <xdr:cNvCxnSpPr/>
      </xdr:nvCxnSpPr>
      <xdr:spPr>
        <a:xfrm flipV="1">
          <a:off x="19545300" y="183527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3" name="楕円 932"/>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19050</xdr:rowOff>
    </xdr:to>
    <xdr:cxnSp macro="">
      <xdr:nvCxnSpPr>
        <xdr:cNvPr id="934" name="直線コネクタ 933"/>
        <xdr:cNvCxnSpPr/>
      </xdr:nvCxnSpPr>
      <xdr:spPr>
        <a:xfrm flipV="1">
          <a:off x="18656300" y="183593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939"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40" name="n_2mainValue【庁舎】&#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56078</xdr:rowOff>
    </xdr:from>
    <xdr:ext cx="469744" cy="259045"/>
    <xdr:sp macro="" textlink="">
      <xdr:nvSpPr>
        <xdr:cNvPr id="941" name="n_3mainValue【庁舎】&#10;一人当たり面積"/>
        <xdr:cNvSpPr txBox="1"/>
      </xdr:nvSpPr>
      <xdr:spPr>
        <a:xfrm>
          <a:off x="19310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2"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類似団体と比較して、有形固定資産減価償却率は、図書館、福祉施設、市民会館、一般廃棄物処理施設、保健センター、庁舎で平均より高い数値となっている。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年度時点で庁舎については整備中であるが、それ以外の施設については、公共施設等総合管理計画に基づき、計画的に施設の修繕・改修等を行いたい。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00220002h\Desktop\9&#26376;17&#26085;&#12294;&#20196;&#21644;4&#24180;&#24230;&#36001;&#25919;&#29366;&#27841;&#36039;&#26009;&#38598;&#12398;&#20316;&#25104;&#12395;&#12388;&#12356;&#12390;\&#12304;&#36001;&#25919;&#29366;&#27841;&#36039;&#26009;&#38598;&#12305;_163422_&#20837;&#21892;&#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33.6</v>
          </cell>
          <cell r="BX51">
            <v>51.9</v>
          </cell>
          <cell r="CF51">
            <v>29.6</v>
          </cell>
          <cell r="CN51">
            <v>14.2</v>
          </cell>
          <cell r="CV51">
            <v>10.9</v>
          </cell>
        </row>
        <row r="53">
          <cell r="BP53">
            <v>62.3</v>
          </cell>
          <cell r="BX53">
            <v>62.6</v>
          </cell>
          <cell r="CF53">
            <v>63.9</v>
          </cell>
          <cell r="CN53">
            <v>64.599999999999994</v>
          </cell>
          <cell r="CV53">
            <v>66.5</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33.6</v>
          </cell>
          <cell r="BX73">
            <v>51.9</v>
          </cell>
          <cell r="CF73">
            <v>29.6</v>
          </cell>
          <cell r="CN73">
            <v>14.2</v>
          </cell>
          <cell r="CV73">
            <v>10.9</v>
          </cell>
        </row>
        <row r="75">
          <cell r="BP75">
            <v>13.1</v>
          </cell>
          <cell r="BX75">
            <v>13.9</v>
          </cell>
          <cell r="CF75">
            <v>13.9</v>
          </cell>
          <cell r="CN75">
            <v>14</v>
          </cell>
          <cell r="CV75">
            <v>14.6</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12759672</v>
      </c>
      <c r="BO4" s="449"/>
      <c r="BP4" s="449"/>
      <c r="BQ4" s="449"/>
      <c r="BR4" s="449"/>
      <c r="BS4" s="449"/>
      <c r="BT4" s="449"/>
      <c r="BU4" s="450"/>
      <c r="BV4" s="448">
        <v>13999673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12263644</v>
      </c>
      <c r="BO5" s="420"/>
      <c r="BP5" s="420"/>
      <c r="BQ5" s="420"/>
      <c r="BR5" s="420"/>
      <c r="BS5" s="420"/>
      <c r="BT5" s="420"/>
      <c r="BU5" s="421"/>
      <c r="BV5" s="419">
        <v>13515533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85.9</v>
      </c>
      <c r="CU5" s="417"/>
      <c r="CV5" s="417"/>
      <c r="CW5" s="417"/>
      <c r="CX5" s="417"/>
      <c r="CY5" s="417"/>
      <c r="CZ5" s="417"/>
      <c r="DA5" s="418"/>
      <c r="DB5" s="416">
        <v>81.3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496028</v>
      </c>
      <c r="BO6" s="420"/>
      <c r="BP6" s="420"/>
      <c r="BQ6" s="420"/>
      <c r="BR6" s="420"/>
      <c r="BS6" s="420"/>
      <c r="BT6" s="420"/>
      <c r="BU6" s="421"/>
      <c r="BV6" s="419">
        <v>484140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87.4</v>
      </c>
      <c r="CU6" s="563"/>
      <c r="CV6" s="563"/>
      <c r="CW6" s="563"/>
      <c r="CX6" s="563"/>
      <c r="CY6" s="563"/>
      <c r="CZ6" s="563"/>
      <c r="DA6" s="564"/>
      <c r="DB6" s="562">
        <v>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85897</v>
      </c>
      <c r="BO7" s="420"/>
      <c r="BP7" s="420"/>
      <c r="BQ7" s="420"/>
      <c r="BR7" s="420"/>
      <c r="BS7" s="420"/>
      <c r="BT7" s="420"/>
      <c r="BU7" s="421"/>
      <c r="BV7" s="419">
        <v>29570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7066150</v>
      </c>
      <c r="CU7" s="420"/>
      <c r="CV7" s="420"/>
      <c r="CW7" s="420"/>
      <c r="CX7" s="420"/>
      <c r="CY7" s="420"/>
      <c r="CZ7" s="420"/>
      <c r="DA7" s="421"/>
      <c r="DB7" s="419">
        <v>7398515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410131</v>
      </c>
      <c r="BO8" s="420"/>
      <c r="BP8" s="420"/>
      <c r="BQ8" s="420"/>
      <c r="BR8" s="420"/>
      <c r="BS8" s="420"/>
      <c r="BT8" s="420"/>
      <c r="BU8" s="421"/>
      <c r="BV8" s="419">
        <v>454570</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23839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-44439</v>
      </c>
      <c r="BO9" s="420"/>
      <c r="BP9" s="420"/>
      <c r="BQ9" s="420"/>
      <c r="BR9" s="420"/>
      <c r="BS9" s="420"/>
      <c r="BT9" s="420"/>
      <c r="BU9" s="421"/>
      <c r="BV9" s="419">
        <v>-45276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16.8</v>
      </c>
      <c r="CU9" s="417"/>
      <c r="CV9" s="417"/>
      <c r="CW9" s="417"/>
      <c r="CX9" s="417"/>
      <c r="CY9" s="417"/>
      <c r="CZ9" s="417"/>
      <c r="DA9" s="418"/>
      <c r="DB9" s="416">
        <v>15.5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25335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448</v>
      </c>
      <c r="BO10" s="420"/>
      <c r="BP10" s="420"/>
      <c r="BQ10" s="420"/>
      <c r="BR10" s="420"/>
      <c r="BS10" s="420"/>
      <c r="BT10" s="420"/>
      <c r="BU10" s="421"/>
      <c r="BV10" s="419">
        <v>40502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23136</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22704</v>
      </c>
      <c r="S13" s="507"/>
      <c r="T13" s="507"/>
      <c r="U13" s="507"/>
      <c r="V13" s="508"/>
      <c r="W13" s="509" t="s">
        <v>143</v>
      </c>
      <c r="X13" s="405"/>
      <c r="Y13" s="405"/>
      <c r="Z13" s="405"/>
      <c r="AA13" s="405"/>
      <c r="AB13" s="406"/>
      <c r="AC13" s="372">
        <v>713</v>
      </c>
      <c r="AD13" s="373"/>
      <c r="AE13" s="373"/>
      <c r="AF13" s="373"/>
      <c r="AG13" s="374"/>
      <c r="AH13" s="372">
        <v>883</v>
      </c>
      <c r="AI13" s="373"/>
      <c r="AJ13" s="373"/>
      <c r="AK13" s="373"/>
      <c r="AL13" s="432"/>
      <c r="AM13" s="476" t="s">
        <v>144</v>
      </c>
      <c r="AN13" s="376"/>
      <c r="AO13" s="376"/>
      <c r="AP13" s="376"/>
      <c r="AQ13" s="376"/>
      <c r="AR13" s="376"/>
      <c r="AS13" s="376"/>
      <c r="AT13" s="377"/>
      <c r="AU13" s="477" t="s">
        <v>138</v>
      </c>
      <c r="AV13" s="478"/>
      <c r="AW13" s="478"/>
      <c r="AX13" s="478"/>
      <c r="AY13" s="433" t="s">
        <v>145</v>
      </c>
      <c r="AZ13" s="434"/>
      <c r="BA13" s="434"/>
      <c r="BB13" s="434"/>
      <c r="BC13" s="434"/>
      <c r="BD13" s="434"/>
      <c r="BE13" s="434"/>
      <c r="BF13" s="434"/>
      <c r="BG13" s="434"/>
      <c r="BH13" s="434"/>
      <c r="BI13" s="434"/>
      <c r="BJ13" s="434"/>
      <c r="BK13" s="434"/>
      <c r="BL13" s="434"/>
      <c r="BM13" s="435"/>
      <c r="BN13" s="419">
        <v>-43991</v>
      </c>
      <c r="BO13" s="420"/>
      <c r="BP13" s="420"/>
      <c r="BQ13" s="420"/>
      <c r="BR13" s="420"/>
      <c r="BS13" s="420"/>
      <c r="BT13" s="420"/>
      <c r="BU13" s="421"/>
      <c r="BV13" s="419">
        <v>-4774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14.6</v>
      </c>
      <c r="CU13" s="417"/>
      <c r="CV13" s="417"/>
      <c r="CW13" s="417"/>
      <c r="CX13" s="417"/>
      <c r="CY13" s="417"/>
      <c r="CZ13" s="417"/>
      <c r="DA13" s="418"/>
      <c r="DB13" s="416">
        <v>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23576</v>
      </c>
      <c r="S14" s="507"/>
      <c r="T14" s="507"/>
      <c r="U14" s="507"/>
      <c r="V14" s="508"/>
      <c r="W14" s="510"/>
      <c r="X14" s="408"/>
      <c r="Y14" s="408"/>
      <c r="Z14" s="408"/>
      <c r="AA14" s="408"/>
      <c r="AB14" s="409"/>
      <c r="AC14" s="499">
        <v>5.9</v>
      </c>
      <c r="AD14" s="500"/>
      <c r="AE14" s="500"/>
      <c r="AF14" s="500"/>
      <c r="AG14" s="501"/>
      <c r="AH14" s="499">
        <v>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10.9</v>
      </c>
      <c r="CU14" s="517"/>
      <c r="CV14" s="517"/>
      <c r="CW14" s="517"/>
      <c r="CX14" s="517"/>
      <c r="CY14" s="517"/>
      <c r="CZ14" s="517"/>
      <c r="DA14" s="518"/>
      <c r="DB14" s="516">
        <v>14.2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23139</v>
      </c>
      <c r="S15" s="507"/>
      <c r="T15" s="507"/>
      <c r="U15" s="507"/>
      <c r="V15" s="508"/>
      <c r="W15" s="509" t="s">
        <v>150</v>
      </c>
      <c r="X15" s="405"/>
      <c r="Y15" s="405"/>
      <c r="Z15" s="405"/>
      <c r="AA15" s="405"/>
      <c r="AB15" s="406"/>
      <c r="AC15" s="372">
        <v>4978</v>
      </c>
      <c r="AD15" s="373"/>
      <c r="AE15" s="373"/>
      <c r="AF15" s="373"/>
      <c r="AG15" s="374"/>
      <c r="AH15" s="372">
        <v>5387</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3206619</v>
      </c>
      <c r="BO15" s="449"/>
      <c r="BP15" s="449"/>
      <c r="BQ15" s="449"/>
      <c r="BR15" s="449"/>
      <c r="BS15" s="449"/>
      <c r="BT15" s="449"/>
      <c r="BU15" s="450"/>
      <c r="BV15" s="448">
        <v>3135497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41.2</v>
      </c>
      <c r="AD16" s="500"/>
      <c r="AE16" s="500"/>
      <c r="AF16" s="500"/>
      <c r="AG16" s="501"/>
      <c r="AH16" s="499">
        <v>41.3</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6212897</v>
      </c>
      <c r="BO16" s="420"/>
      <c r="BP16" s="420"/>
      <c r="BQ16" s="420"/>
      <c r="BR16" s="420"/>
      <c r="BS16" s="420"/>
      <c r="BT16" s="420"/>
      <c r="BU16" s="421"/>
      <c r="BV16" s="419">
        <v>6162091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6379</v>
      </c>
      <c r="AD17" s="373"/>
      <c r="AE17" s="373"/>
      <c r="AF17" s="373"/>
      <c r="AG17" s="374"/>
      <c r="AH17" s="372">
        <v>6786</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4005432</v>
      </c>
      <c r="BO17" s="420"/>
      <c r="BP17" s="420"/>
      <c r="BQ17" s="420"/>
      <c r="BR17" s="420"/>
      <c r="BS17" s="420"/>
      <c r="BT17" s="420"/>
      <c r="BU17" s="421"/>
      <c r="BV17" s="419">
        <v>3916524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71.25</v>
      </c>
      <c r="M18" s="472"/>
      <c r="N18" s="472"/>
      <c r="O18" s="472"/>
      <c r="P18" s="472"/>
      <c r="Q18" s="472"/>
      <c r="R18" s="473"/>
      <c r="S18" s="473"/>
      <c r="T18" s="473"/>
      <c r="U18" s="473"/>
      <c r="V18" s="474"/>
      <c r="W18" s="490"/>
      <c r="X18" s="491"/>
      <c r="Y18" s="491"/>
      <c r="Z18" s="491"/>
      <c r="AA18" s="491"/>
      <c r="AB18" s="515"/>
      <c r="AC18" s="389">
        <v>52.9</v>
      </c>
      <c r="AD18" s="390"/>
      <c r="AE18" s="390"/>
      <c r="AF18" s="390"/>
      <c r="AG18" s="475"/>
      <c r="AH18" s="389">
        <v>52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6316473</v>
      </c>
      <c r="BO18" s="420"/>
      <c r="BP18" s="420"/>
      <c r="BQ18" s="420"/>
      <c r="BR18" s="420"/>
      <c r="BS18" s="420"/>
      <c r="BT18" s="420"/>
      <c r="BU18" s="421"/>
      <c r="BV18" s="419">
        <v>6165021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335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8486015</v>
      </c>
      <c r="BO19" s="420"/>
      <c r="BP19" s="420"/>
      <c r="BQ19" s="420"/>
      <c r="BR19" s="420"/>
      <c r="BS19" s="420"/>
      <c r="BT19" s="420"/>
      <c r="BU19" s="421"/>
      <c r="BV19" s="419">
        <v>8913944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8699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13462875</v>
      </c>
      <c r="BO22" s="449"/>
      <c r="BP22" s="449"/>
      <c r="BQ22" s="449"/>
      <c r="BR22" s="449"/>
      <c r="BS22" s="449"/>
      <c r="BT22" s="449"/>
      <c r="BU22" s="450"/>
      <c r="BV22" s="448">
        <v>13558856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10131791</v>
      </c>
      <c r="BO23" s="420"/>
      <c r="BP23" s="420"/>
      <c r="BQ23" s="420"/>
      <c r="BR23" s="420"/>
      <c r="BS23" s="420"/>
      <c r="BT23" s="420"/>
      <c r="BU23" s="421"/>
      <c r="BV23" s="419">
        <v>9648619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8220</v>
      </c>
      <c r="R24" s="373"/>
      <c r="S24" s="373"/>
      <c r="T24" s="373"/>
      <c r="U24" s="373"/>
      <c r="V24" s="374"/>
      <c r="W24" s="462"/>
      <c r="X24" s="399"/>
      <c r="Y24" s="400"/>
      <c r="Z24" s="375" t="s">
        <v>175</v>
      </c>
      <c r="AA24" s="376"/>
      <c r="AB24" s="376"/>
      <c r="AC24" s="376"/>
      <c r="AD24" s="376"/>
      <c r="AE24" s="376"/>
      <c r="AF24" s="376"/>
      <c r="AG24" s="377"/>
      <c r="AH24" s="372">
        <v>238</v>
      </c>
      <c r="AI24" s="373"/>
      <c r="AJ24" s="373"/>
      <c r="AK24" s="373"/>
      <c r="AL24" s="374"/>
      <c r="AM24" s="372">
        <v>639268</v>
      </c>
      <c r="AN24" s="373"/>
      <c r="AO24" s="373"/>
      <c r="AP24" s="373"/>
      <c r="AQ24" s="373"/>
      <c r="AR24" s="374"/>
      <c r="AS24" s="372">
        <v>2686</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8601047</v>
      </c>
      <c r="BO24" s="420"/>
      <c r="BP24" s="420"/>
      <c r="BQ24" s="420"/>
      <c r="BR24" s="420"/>
      <c r="BS24" s="420"/>
      <c r="BT24" s="420"/>
      <c r="BU24" s="421"/>
      <c r="BV24" s="419">
        <v>8392330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6730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179</v>
      </c>
      <c r="AN25" s="373"/>
      <c r="AO25" s="373"/>
      <c r="AP25" s="373"/>
      <c r="AQ25" s="373"/>
      <c r="AR25" s="374"/>
      <c r="AS25" s="372" t="s">
        <v>141</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294748</v>
      </c>
      <c r="BO25" s="449"/>
      <c r="BP25" s="449"/>
      <c r="BQ25" s="449"/>
      <c r="BR25" s="449"/>
      <c r="BS25" s="449"/>
      <c r="BT25" s="449"/>
      <c r="BU25" s="450"/>
      <c r="BV25" s="448">
        <v>437087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6160</v>
      </c>
      <c r="R26" s="373"/>
      <c r="S26" s="373"/>
      <c r="T26" s="373"/>
      <c r="U26" s="373"/>
      <c r="V26" s="374"/>
      <c r="W26" s="462"/>
      <c r="X26" s="399"/>
      <c r="Y26" s="400"/>
      <c r="Z26" s="375" t="s">
        <v>182</v>
      </c>
      <c r="AA26" s="430"/>
      <c r="AB26" s="430"/>
      <c r="AC26" s="430"/>
      <c r="AD26" s="430"/>
      <c r="AE26" s="430"/>
      <c r="AF26" s="430"/>
      <c r="AG26" s="431"/>
      <c r="AH26" s="372">
        <v>29</v>
      </c>
      <c r="AI26" s="373"/>
      <c r="AJ26" s="373"/>
      <c r="AK26" s="373"/>
      <c r="AL26" s="374"/>
      <c r="AM26" s="372">
        <v>62176</v>
      </c>
      <c r="AN26" s="373"/>
      <c r="AO26" s="373"/>
      <c r="AP26" s="373"/>
      <c r="AQ26" s="373"/>
      <c r="AR26" s="374"/>
      <c r="AS26" s="372">
        <v>2144</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3620</v>
      </c>
      <c r="R27" s="373"/>
      <c r="S27" s="373"/>
      <c r="T27" s="373"/>
      <c r="U27" s="373"/>
      <c r="V27" s="374"/>
      <c r="W27" s="462"/>
      <c r="X27" s="399"/>
      <c r="Y27" s="400"/>
      <c r="Z27" s="375" t="s">
        <v>185</v>
      </c>
      <c r="AA27" s="376"/>
      <c r="AB27" s="376"/>
      <c r="AC27" s="376"/>
      <c r="AD27" s="376"/>
      <c r="AE27" s="376"/>
      <c r="AF27" s="376"/>
      <c r="AG27" s="377"/>
      <c r="AH27" s="372" t="s">
        <v>179</v>
      </c>
      <c r="AI27" s="373"/>
      <c r="AJ27" s="373"/>
      <c r="AK27" s="373"/>
      <c r="AL27" s="374"/>
      <c r="AM27" s="372" t="s">
        <v>132</v>
      </c>
      <c r="AN27" s="373"/>
      <c r="AO27" s="373"/>
      <c r="AP27" s="373"/>
      <c r="AQ27" s="373"/>
      <c r="AR27" s="374"/>
      <c r="AS27" s="372" t="s">
        <v>186</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378554</v>
      </c>
      <c r="BO27" s="454"/>
      <c r="BP27" s="454"/>
      <c r="BQ27" s="454"/>
      <c r="BR27" s="454"/>
      <c r="BS27" s="454"/>
      <c r="BT27" s="454"/>
      <c r="BU27" s="455"/>
      <c r="BV27" s="453">
        <v>378546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3140</v>
      </c>
      <c r="R28" s="373"/>
      <c r="S28" s="373"/>
      <c r="T28" s="373"/>
      <c r="U28" s="373"/>
      <c r="V28" s="374"/>
      <c r="W28" s="462"/>
      <c r="X28" s="399"/>
      <c r="Y28" s="400"/>
      <c r="Z28" s="375" t="s">
        <v>189</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1667968</v>
      </c>
      <c r="BO28" s="449"/>
      <c r="BP28" s="449"/>
      <c r="BQ28" s="449"/>
      <c r="BR28" s="449"/>
      <c r="BS28" s="449"/>
      <c r="BT28" s="449"/>
      <c r="BU28" s="450"/>
      <c r="BV28" s="448">
        <v>1667520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12</v>
      </c>
      <c r="M29" s="373"/>
      <c r="N29" s="373"/>
      <c r="O29" s="373"/>
      <c r="P29" s="374"/>
      <c r="Q29" s="372">
        <v>2940</v>
      </c>
      <c r="R29" s="373"/>
      <c r="S29" s="373"/>
      <c r="T29" s="373"/>
      <c r="U29" s="373"/>
      <c r="V29" s="374"/>
      <c r="W29" s="463"/>
      <c r="X29" s="464"/>
      <c r="Y29" s="465"/>
      <c r="Z29" s="375" t="s">
        <v>192</v>
      </c>
      <c r="AA29" s="376"/>
      <c r="AB29" s="376"/>
      <c r="AC29" s="376"/>
      <c r="AD29" s="376"/>
      <c r="AE29" s="376"/>
      <c r="AF29" s="376"/>
      <c r="AG29" s="377"/>
      <c r="AH29" s="372">
        <v>238</v>
      </c>
      <c r="AI29" s="373"/>
      <c r="AJ29" s="373"/>
      <c r="AK29" s="373"/>
      <c r="AL29" s="374"/>
      <c r="AM29" s="372">
        <v>639268</v>
      </c>
      <c r="AN29" s="373"/>
      <c r="AO29" s="373"/>
      <c r="AP29" s="373"/>
      <c r="AQ29" s="373"/>
      <c r="AR29" s="374"/>
      <c r="AS29" s="372">
        <v>2686</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2952785</v>
      </c>
      <c r="BO29" s="420"/>
      <c r="BP29" s="420"/>
      <c r="BQ29" s="420"/>
      <c r="BR29" s="420"/>
      <c r="BS29" s="420"/>
      <c r="BT29" s="420"/>
      <c r="BU29" s="421"/>
      <c r="BV29" s="419">
        <v>2782655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95.4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1997173</v>
      </c>
      <c r="BO30" s="454"/>
      <c r="BP30" s="454"/>
      <c r="BQ30" s="454"/>
      <c r="BR30" s="454"/>
      <c r="BS30" s="454"/>
      <c r="BT30" s="454"/>
      <c r="BU30" s="455"/>
      <c r="BV30" s="453">
        <v>2049126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203</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203</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入善町国民健康保険特別会計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下水道特別会計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新川広域圏事務組合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入善町文化振興財団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入善町育英奨学資金特別会計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入善町後期高齢者医療特別会計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IF('各会計、関係団体の財政状況及び健全化判断比率'!B31="","",'各会計、関係団体の財政状況及び健全化判断比率'!B31)</f>
        <v>簡易水道特別会計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新川地域介護保険・ケーブルテレビ事業組合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入善町体育協会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　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入善町農業公社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　介護保険事業特別会計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入善里山観光開発株式会社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　CATV事業特別会計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富山県後期高齢者医療連合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　後期高齢者医療事業特別会計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富山県市町村会館管理組合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富山県市町村総合事務組合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acvIOyydpL2StDdmdtbcmLyAPC/s376INZNQsYZol6tCgFBWG2YyF2y4k+wqvrlA4laKStq4+4/P5TGxG0y3g==" saltValue="g/2VEruPj2sKcTpOZzJs4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3429142</v>
      </c>
      <c r="S5" s="677"/>
      <c r="T5" s="677"/>
      <c r="U5" s="677"/>
      <c r="V5" s="677"/>
      <c r="W5" s="677"/>
      <c r="X5" s="677"/>
      <c r="Y5" s="702"/>
      <c r="Z5" s="715">
        <v>26.9</v>
      </c>
      <c r="AA5" s="715"/>
      <c r="AB5" s="715"/>
      <c r="AC5" s="715"/>
      <c r="AD5" s="716">
        <v>3429142</v>
      </c>
      <c r="AE5" s="716"/>
      <c r="AF5" s="716"/>
      <c r="AG5" s="716"/>
      <c r="AH5" s="716"/>
      <c r="AI5" s="716"/>
      <c r="AJ5" s="716"/>
      <c r="AK5" s="716"/>
      <c r="AL5" s="703">
        <v>47.5</v>
      </c>
      <c r="AM5" s="685"/>
      <c r="AN5" s="685"/>
      <c r="AO5" s="704"/>
      <c r="AP5" s="679" t="s">
        <v>234</v>
      </c>
      <c r="AQ5" s="680"/>
      <c r="AR5" s="680"/>
      <c r="AS5" s="680"/>
      <c r="AT5" s="680"/>
      <c r="AU5" s="680"/>
      <c r="AV5" s="680"/>
      <c r="AW5" s="680"/>
      <c r="AX5" s="680"/>
      <c r="AY5" s="680"/>
      <c r="AZ5" s="680"/>
      <c r="BA5" s="680"/>
      <c r="BB5" s="680"/>
      <c r="BC5" s="680"/>
      <c r="BD5" s="680"/>
      <c r="BE5" s="680"/>
      <c r="BF5" s="681"/>
      <c r="BG5" s="621">
        <v>3427742</v>
      </c>
      <c r="BH5" s="622"/>
      <c r="BI5" s="622"/>
      <c r="BJ5" s="622"/>
      <c r="BK5" s="622"/>
      <c r="BL5" s="622"/>
      <c r="BM5" s="622"/>
      <c r="BN5" s="623"/>
      <c r="BO5" s="659">
        <v>100</v>
      </c>
      <c r="BP5" s="659"/>
      <c r="BQ5" s="659"/>
      <c r="BR5" s="659"/>
      <c r="BS5" s="660">
        <v>165220</v>
      </c>
      <c r="BT5" s="660"/>
      <c r="BU5" s="660"/>
      <c r="BV5" s="660"/>
      <c r="BW5" s="660"/>
      <c r="BX5" s="660"/>
      <c r="BY5" s="660"/>
      <c r="BZ5" s="660"/>
      <c r="CA5" s="660"/>
      <c r="CB5" s="695"/>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132555</v>
      </c>
      <c r="S6" s="622"/>
      <c r="T6" s="622"/>
      <c r="U6" s="622"/>
      <c r="V6" s="622"/>
      <c r="W6" s="622"/>
      <c r="X6" s="622"/>
      <c r="Y6" s="623"/>
      <c r="Z6" s="659">
        <v>1</v>
      </c>
      <c r="AA6" s="659"/>
      <c r="AB6" s="659"/>
      <c r="AC6" s="659"/>
      <c r="AD6" s="660">
        <v>132555</v>
      </c>
      <c r="AE6" s="660"/>
      <c r="AF6" s="660"/>
      <c r="AG6" s="660"/>
      <c r="AH6" s="660"/>
      <c r="AI6" s="660"/>
      <c r="AJ6" s="660"/>
      <c r="AK6" s="660"/>
      <c r="AL6" s="624">
        <v>1.8</v>
      </c>
      <c r="AM6" s="625"/>
      <c r="AN6" s="625"/>
      <c r="AO6" s="661"/>
      <c r="AP6" s="618" t="s">
        <v>239</v>
      </c>
      <c r="AQ6" s="619"/>
      <c r="AR6" s="619"/>
      <c r="AS6" s="619"/>
      <c r="AT6" s="619"/>
      <c r="AU6" s="619"/>
      <c r="AV6" s="619"/>
      <c r="AW6" s="619"/>
      <c r="AX6" s="619"/>
      <c r="AY6" s="619"/>
      <c r="AZ6" s="619"/>
      <c r="BA6" s="619"/>
      <c r="BB6" s="619"/>
      <c r="BC6" s="619"/>
      <c r="BD6" s="619"/>
      <c r="BE6" s="619"/>
      <c r="BF6" s="620"/>
      <c r="BG6" s="621">
        <v>3427742</v>
      </c>
      <c r="BH6" s="622"/>
      <c r="BI6" s="622"/>
      <c r="BJ6" s="622"/>
      <c r="BK6" s="622"/>
      <c r="BL6" s="622"/>
      <c r="BM6" s="622"/>
      <c r="BN6" s="623"/>
      <c r="BO6" s="659">
        <v>100</v>
      </c>
      <c r="BP6" s="659"/>
      <c r="BQ6" s="659"/>
      <c r="BR6" s="659"/>
      <c r="BS6" s="660">
        <v>165220</v>
      </c>
      <c r="BT6" s="660"/>
      <c r="BU6" s="660"/>
      <c r="BV6" s="660"/>
      <c r="BW6" s="660"/>
      <c r="BX6" s="660"/>
      <c r="BY6" s="660"/>
      <c r="BZ6" s="660"/>
      <c r="CA6" s="660"/>
      <c r="CB6" s="695"/>
      <c r="CD6" s="679" t="s">
        <v>240</v>
      </c>
      <c r="CE6" s="680"/>
      <c r="CF6" s="680"/>
      <c r="CG6" s="680"/>
      <c r="CH6" s="680"/>
      <c r="CI6" s="680"/>
      <c r="CJ6" s="680"/>
      <c r="CK6" s="680"/>
      <c r="CL6" s="680"/>
      <c r="CM6" s="680"/>
      <c r="CN6" s="680"/>
      <c r="CO6" s="680"/>
      <c r="CP6" s="680"/>
      <c r="CQ6" s="681"/>
      <c r="CR6" s="621">
        <v>119383</v>
      </c>
      <c r="CS6" s="622"/>
      <c r="CT6" s="622"/>
      <c r="CU6" s="622"/>
      <c r="CV6" s="622"/>
      <c r="CW6" s="622"/>
      <c r="CX6" s="622"/>
      <c r="CY6" s="623"/>
      <c r="CZ6" s="703">
        <v>1</v>
      </c>
      <c r="DA6" s="685"/>
      <c r="DB6" s="685"/>
      <c r="DC6" s="705"/>
      <c r="DD6" s="627" t="s">
        <v>132</v>
      </c>
      <c r="DE6" s="622"/>
      <c r="DF6" s="622"/>
      <c r="DG6" s="622"/>
      <c r="DH6" s="622"/>
      <c r="DI6" s="622"/>
      <c r="DJ6" s="622"/>
      <c r="DK6" s="622"/>
      <c r="DL6" s="622"/>
      <c r="DM6" s="622"/>
      <c r="DN6" s="622"/>
      <c r="DO6" s="622"/>
      <c r="DP6" s="623"/>
      <c r="DQ6" s="627">
        <v>119383</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1532</v>
      </c>
      <c r="S7" s="622"/>
      <c r="T7" s="622"/>
      <c r="U7" s="622"/>
      <c r="V7" s="622"/>
      <c r="W7" s="622"/>
      <c r="X7" s="622"/>
      <c r="Y7" s="623"/>
      <c r="Z7" s="659">
        <v>0</v>
      </c>
      <c r="AA7" s="659"/>
      <c r="AB7" s="659"/>
      <c r="AC7" s="659"/>
      <c r="AD7" s="660">
        <v>1532</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1397242</v>
      </c>
      <c r="BH7" s="622"/>
      <c r="BI7" s="622"/>
      <c r="BJ7" s="622"/>
      <c r="BK7" s="622"/>
      <c r="BL7" s="622"/>
      <c r="BM7" s="622"/>
      <c r="BN7" s="623"/>
      <c r="BO7" s="659">
        <v>40.700000000000003</v>
      </c>
      <c r="BP7" s="659"/>
      <c r="BQ7" s="659"/>
      <c r="BR7" s="659"/>
      <c r="BS7" s="660">
        <v>46287</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1680705</v>
      </c>
      <c r="CS7" s="622"/>
      <c r="CT7" s="622"/>
      <c r="CU7" s="622"/>
      <c r="CV7" s="622"/>
      <c r="CW7" s="622"/>
      <c r="CX7" s="622"/>
      <c r="CY7" s="623"/>
      <c r="CZ7" s="659">
        <v>13.7</v>
      </c>
      <c r="DA7" s="659"/>
      <c r="DB7" s="659"/>
      <c r="DC7" s="659"/>
      <c r="DD7" s="627">
        <v>476085</v>
      </c>
      <c r="DE7" s="622"/>
      <c r="DF7" s="622"/>
      <c r="DG7" s="622"/>
      <c r="DH7" s="622"/>
      <c r="DI7" s="622"/>
      <c r="DJ7" s="622"/>
      <c r="DK7" s="622"/>
      <c r="DL7" s="622"/>
      <c r="DM7" s="622"/>
      <c r="DN7" s="622"/>
      <c r="DO7" s="622"/>
      <c r="DP7" s="623"/>
      <c r="DQ7" s="627">
        <v>1077859</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19187</v>
      </c>
      <c r="S8" s="622"/>
      <c r="T8" s="622"/>
      <c r="U8" s="622"/>
      <c r="V8" s="622"/>
      <c r="W8" s="622"/>
      <c r="X8" s="622"/>
      <c r="Y8" s="623"/>
      <c r="Z8" s="659">
        <v>0.2</v>
      </c>
      <c r="AA8" s="659"/>
      <c r="AB8" s="659"/>
      <c r="AC8" s="659"/>
      <c r="AD8" s="660">
        <v>19187</v>
      </c>
      <c r="AE8" s="660"/>
      <c r="AF8" s="660"/>
      <c r="AG8" s="660"/>
      <c r="AH8" s="660"/>
      <c r="AI8" s="660"/>
      <c r="AJ8" s="660"/>
      <c r="AK8" s="660"/>
      <c r="AL8" s="624">
        <v>0.3</v>
      </c>
      <c r="AM8" s="625"/>
      <c r="AN8" s="625"/>
      <c r="AO8" s="661"/>
      <c r="AP8" s="618" t="s">
        <v>245</v>
      </c>
      <c r="AQ8" s="619"/>
      <c r="AR8" s="619"/>
      <c r="AS8" s="619"/>
      <c r="AT8" s="619"/>
      <c r="AU8" s="619"/>
      <c r="AV8" s="619"/>
      <c r="AW8" s="619"/>
      <c r="AX8" s="619"/>
      <c r="AY8" s="619"/>
      <c r="AZ8" s="619"/>
      <c r="BA8" s="619"/>
      <c r="BB8" s="619"/>
      <c r="BC8" s="619"/>
      <c r="BD8" s="619"/>
      <c r="BE8" s="619"/>
      <c r="BF8" s="620"/>
      <c r="BG8" s="621">
        <v>46723</v>
      </c>
      <c r="BH8" s="622"/>
      <c r="BI8" s="622"/>
      <c r="BJ8" s="622"/>
      <c r="BK8" s="622"/>
      <c r="BL8" s="622"/>
      <c r="BM8" s="622"/>
      <c r="BN8" s="623"/>
      <c r="BO8" s="659">
        <v>1.4</v>
      </c>
      <c r="BP8" s="659"/>
      <c r="BQ8" s="659"/>
      <c r="BR8" s="659"/>
      <c r="BS8" s="660" t="s">
        <v>132</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3483198</v>
      </c>
      <c r="CS8" s="622"/>
      <c r="CT8" s="622"/>
      <c r="CU8" s="622"/>
      <c r="CV8" s="622"/>
      <c r="CW8" s="622"/>
      <c r="CX8" s="622"/>
      <c r="CY8" s="623"/>
      <c r="CZ8" s="659">
        <v>28.4</v>
      </c>
      <c r="DA8" s="659"/>
      <c r="DB8" s="659"/>
      <c r="DC8" s="659"/>
      <c r="DD8" s="627">
        <v>192991</v>
      </c>
      <c r="DE8" s="622"/>
      <c r="DF8" s="622"/>
      <c r="DG8" s="622"/>
      <c r="DH8" s="622"/>
      <c r="DI8" s="622"/>
      <c r="DJ8" s="622"/>
      <c r="DK8" s="622"/>
      <c r="DL8" s="622"/>
      <c r="DM8" s="622"/>
      <c r="DN8" s="622"/>
      <c r="DO8" s="622"/>
      <c r="DP8" s="623"/>
      <c r="DQ8" s="627">
        <v>2202370</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13586</v>
      </c>
      <c r="S9" s="622"/>
      <c r="T9" s="622"/>
      <c r="U9" s="622"/>
      <c r="V9" s="622"/>
      <c r="W9" s="622"/>
      <c r="X9" s="622"/>
      <c r="Y9" s="623"/>
      <c r="Z9" s="659">
        <v>0.1</v>
      </c>
      <c r="AA9" s="659"/>
      <c r="AB9" s="659"/>
      <c r="AC9" s="659"/>
      <c r="AD9" s="660">
        <v>13586</v>
      </c>
      <c r="AE9" s="660"/>
      <c r="AF9" s="660"/>
      <c r="AG9" s="660"/>
      <c r="AH9" s="660"/>
      <c r="AI9" s="660"/>
      <c r="AJ9" s="660"/>
      <c r="AK9" s="660"/>
      <c r="AL9" s="624">
        <v>0.2</v>
      </c>
      <c r="AM9" s="625"/>
      <c r="AN9" s="625"/>
      <c r="AO9" s="661"/>
      <c r="AP9" s="618" t="s">
        <v>248</v>
      </c>
      <c r="AQ9" s="619"/>
      <c r="AR9" s="619"/>
      <c r="AS9" s="619"/>
      <c r="AT9" s="619"/>
      <c r="AU9" s="619"/>
      <c r="AV9" s="619"/>
      <c r="AW9" s="619"/>
      <c r="AX9" s="619"/>
      <c r="AY9" s="619"/>
      <c r="AZ9" s="619"/>
      <c r="BA9" s="619"/>
      <c r="BB9" s="619"/>
      <c r="BC9" s="619"/>
      <c r="BD9" s="619"/>
      <c r="BE9" s="619"/>
      <c r="BF9" s="620"/>
      <c r="BG9" s="621">
        <v>1124275</v>
      </c>
      <c r="BH9" s="622"/>
      <c r="BI9" s="622"/>
      <c r="BJ9" s="622"/>
      <c r="BK9" s="622"/>
      <c r="BL9" s="622"/>
      <c r="BM9" s="622"/>
      <c r="BN9" s="623"/>
      <c r="BO9" s="659">
        <v>32.799999999999997</v>
      </c>
      <c r="BP9" s="659"/>
      <c r="BQ9" s="659"/>
      <c r="BR9" s="659"/>
      <c r="BS9" s="660" t="s">
        <v>132</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816221</v>
      </c>
      <c r="CS9" s="622"/>
      <c r="CT9" s="622"/>
      <c r="CU9" s="622"/>
      <c r="CV9" s="622"/>
      <c r="CW9" s="622"/>
      <c r="CX9" s="622"/>
      <c r="CY9" s="623"/>
      <c r="CZ9" s="659">
        <v>6.7</v>
      </c>
      <c r="DA9" s="659"/>
      <c r="DB9" s="659"/>
      <c r="DC9" s="659"/>
      <c r="DD9" s="627">
        <v>8260</v>
      </c>
      <c r="DE9" s="622"/>
      <c r="DF9" s="622"/>
      <c r="DG9" s="622"/>
      <c r="DH9" s="622"/>
      <c r="DI9" s="622"/>
      <c r="DJ9" s="622"/>
      <c r="DK9" s="622"/>
      <c r="DL9" s="622"/>
      <c r="DM9" s="622"/>
      <c r="DN9" s="622"/>
      <c r="DO9" s="622"/>
      <c r="DP9" s="623"/>
      <c r="DQ9" s="627">
        <v>591323</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64226</v>
      </c>
      <c r="BH10" s="622"/>
      <c r="BI10" s="622"/>
      <c r="BJ10" s="622"/>
      <c r="BK10" s="622"/>
      <c r="BL10" s="622"/>
      <c r="BM10" s="622"/>
      <c r="BN10" s="623"/>
      <c r="BO10" s="659">
        <v>1.9</v>
      </c>
      <c r="BP10" s="659"/>
      <c r="BQ10" s="659"/>
      <c r="BR10" s="659"/>
      <c r="BS10" s="660" t="s">
        <v>132</v>
      </c>
      <c r="BT10" s="660"/>
      <c r="BU10" s="660"/>
      <c r="BV10" s="660"/>
      <c r="BW10" s="660"/>
      <c r="BX10" s="660"/>
      <c r="BY10" s="660"/>
      <c r="BZ10" s="660"/>
      <c r="CA10" s="660"/>
      <c r="CB10" s="695"/>
      <c r="CD10" s="618" t="s">
        <v>252</v>
      </c>
      <c r="CE10" s="619"/>
      <c r="CF10" s="619"/>
      <c r="CG10" s="619"/>
      <c r="CH10" s="619"/>
      <c r="CI10" s="619"/>
      <c r="CJ10" s="619"/>
      <c r="CK10" s="619"/>
      <c r="CL10" s="619"/>
      <c r="CM10" s="619"/>
      <c r="CN10" s="619"/>
      <c r="CO10" s="619"/>
      <c r="CP10" s="619"/>
      <c r="CQ10" s="620"/>
      <c r="CR10" s="621">
        <v>23808</v>
      </c>
      <c r="CS10" s="622"/>
      <c r="CT10" s="622"/>
      <c r="CU10" s="622"/>
      <c r="CV10" s="622"/>
      <c r="CW10" s="622"/>
      <c r="CX10" s="622"/>
      <c r="CY10" s="623"/>
      <c r="CZ10" s="659">
        <v>0.2</v>
      </c>
      <c r="DA10" s="659"/>
      <c r="DB10" s="659"/>
      <c r="DC10" s="659"/>
      <c r="DD10" s="627" t="s">
        <v>132</v>
      </c>
      <c r="DE10" s="622"/>
      <c r="DF10" s="622"/>
      <c r="DG10" s="622"/>
      <c r="DH10" s="622"/>
      <c r="DI10" s="622"/>
      <c r="DJ10" s="622"/>
      <c r="DK10" s="622"/>
      <c r="DL10" s="622"/>
      <c r="DM10" s="622"/>
      <c r="DN10" s="622"/>
      <c r="DO10" s="622"/>
      <c r="DP10" s="623"/>
      <c r="DQ10" s="627">
        <v>5112</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599264</v>
      </c>
      <c r="S11" s="622"/>
      <c r="T11" s="622"/>
      <c r="U11" s="622"/>
      <c r="V11" s="622"/>
      <c r="W11" s="622"/>
      <c r="X11" s="622"/>
      <c r="Y11" s="623"/>
      <c r="Z11" s="624">
        <v>4.7</v>
      </c>
      <c r="AA11" s="625"/>
      <c r="AB11" s="625"/>
      <c r="AC11" s="626"/>
      <c r="AD11" s="627">
        <v>599264</v>
      </c>
      <c r="AE11" s="622"/>
      <c r="AF11" s="622"/>
      <c r="AG11" s="622"/>
      <c r="AH11" s="622"/>
      <c r="AI11" s="622"/>
      <c r="AJ11" s="622"/>
      <c r="AK11" s="623"/>
      <c r="AL11" s="624">
        <v>8.3000000000000007</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162018</v>
      </c>
      <c r="BH11" s="622"/>
      <c r="BI11" s="622"/>
      <c r="BJ11" s="622"/>
      <c r="BK11" s="622"/>
      <c r="BL11" s="622"/>
      <c r="BM11" s="622"/>
      <c r="BN11" s="623"/>
      <c r="BO11" s="659">
        <v>4.7</v>
      </c>
      <c r="BP11" s="659"/>
      <c r="BQ11" s="659"/>
      <c r="BR11" s="659"/>
      <c r="BS11" s="660">
        <v>46287</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1647917</v>
      </c>
      <c r="CS11" s="622"/>
      <c r="CT11" s="622"/>
      <c r="CU11" s="622"/>
      <c r="CV11" s="622"/>
      <c r="CW11" s="622"/>
      <c r="CX11" s="622"/>
      <c r="CY11" s="623"/>
      <c r="CZ11" s="659">
        <v>13.4</v>
      </c>
      <c r="DA11" s="659"/>
      <c r="DB11" s="659"/>
      <c r="DC11" s="659"/>
      <c r="DD11" s="627">
        <v>1126656</v>
      </c>
      <c r="DE11" s="622"/>
      <c r="DF11" s="622"/>
      <c r="DG11" s="622"/>
      <c r="DH11" s="622"/>
      <c r="DI11" s="622"/>
      <c r="DJ11" s="622"/>
      <c r="DK11" s="622"/>
      <c r="DL11" s="622"/>
      <c r="DM11" s="622"/>
      <c r="DN11" s="622"/>
      <c r="DO11" s="622"/>
      <c r="DP11" s="623"/>
      <c r="DQ11" s="627">
        <v>399646</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1062</v>
      </c>
      <c r="S12" s="622"/>
      <c r="T12" s="622"/>
      <c r="U12" s="622"/>
      <c r="V12" s="622"/>
      <c r="W12" s="622"/>
      <c r="X12" s="622"/>
      <c r="Y12" s="623"/>
      <c r="Z12" s="659">
        <v>0</v>
      </c>
      <c r="AA12" s="659"/>
      <c r="AB12" s="659"/>
      <c r="AC12" s="659"/>
      <c r="AD12" s="660">
        <v>1062</v>
      </c>
      <c r="AE12" s="660"/>
      <c r="AF12" s="660"/>
      <c r="AG12" s="660"/>
      <c r="AH12" s="660"/>
      <c r="AI12" s="660"/>
      <c r="AJ12" s="660"/>
      <c r="AK12" s="660"/>
      <c r="AL12" s="624">
        <v>0</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1796473</v>
      </c>
      <c r="BH12" s="622"/>
      <c r="BI12" s="622"/>
      <c r="BJ12" s="622"/>
      <c r="BK12" s="622"/>
      <c r="BL12" s="622"/>
      <c r="BM12" s="622"/>
      <c r="BN12" s="623"/>
      <c r="BO12" s="659">
        <v>52.4</v>
      </c>
      <c r="BP12" s="659"/>
      <c r="BQ12" s="659"/>
      <c r="BR12" s="659"/>
      <c r="BS12" s="660">
        <v>118933</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719623</v>
      </c>
      <c r="CS12" s="622"/>
      <c r="CT12" s="622"/>
      <c r="CU12" s="622"/>
      <c r="CV12" s="622"/>
      <c r="CW12" s="622"/>
      <c r="CX12" s="622"/>
      <c r="CY12" s="623"/>
      <c r="CZ12" s="659">
        <v>5.9</v>
      </c>
      <c r="DA12" s="659"/>
      <c r="DB12" s="659"/>
      <c r="DC12" s="659"/>
      <c r="DD12" s="627">
        <v>169104</v>
      </c>
      <c r="DE12" s="622"/>
      <c r="DF12" s="622"/>
      <c r="DG12" s="622"/>
      <c r="DH12" s="622"/>
      <c r="DI12" s="622"/>
      <c r="DJ12" s="622"/>
      <c r="DK12" s="622"/>
      <c r="DL12" s="622"/>
      <c r="DM12" s="622"/>
      <c r="DN12" s="622"/>
      <c r="DO12" s="622"/>
      <c r="DP12" s="623"/>
      <c r="DQ12" s="627">
        <v>334916</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1787321</v>
      </c>
      <c r="BH13" s="622"/>
      <c r="BI13" s="622"/>
      <c r="BJ13" s="622"/>
      <c r="BK13" s="622"/>
      <c r="BL13" s="622"/>
      <c r="BM13" s="622"/>
      <c r="BN13" s="623"/>
      <c r="BO13" s="659">
        <v>52.1</v>
      </c>
      <c r="BP13" s="659"/>
      <c r="BQ13" s="659"/>
      <c r="BR13" s="659"/>
      <c r="BS13" s="660">
        <v>118933</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1095139</v>
      </c>
      <c r="CS13" s="622"/>
      <c r="CT13" s="622"/>
      <c r="CU13" s="622"/>
      <c r="CV13" s="622"/>
      <c r="CW13" s="622"/>
      <c r="CX13" s="622"/>
      <c r="CY13" s="623"/>
      <c r="CZ13" s="659">
        <v>8.9</v>
      </c>
      <c r="DA13" s="659"/>
      <c r="DB13" s="659"/>
      <c r="DC13" s="659"/>
      <c r="DD13" s="627">
        <v>462292</v>
      </c>
      <c r="DE13" s="622"/>
      <c r="DF13" s="622"/>
      <c r="DG13" s="622"/>
      <c r="DH13" s="622"/>
      <c r="DI13" s="622"/>
      <c r="DJ13" s="622"/>
      <c r="DK13" s="622"/>
      <c r="DL13" s="622"/>
      <c r="DM13" s="622"/>
      <c r="DN13" s="622"/>
      <c r="DO13" s="622"/>
      <c r="DP13" s="623"/>
      <c r="DQ13" s="627">
        <v>763259</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275</v>
      </c>
      <c r="S14" s="622"/>
      <c r="T14" s="622"/>
      <c r="U14" s="622"/>
      <c r="V14" s="622"/>
      <c r="W14" s="622"/>
      <c r="X14" s="622"/>
      <c r="Y14" s="623"/>
      <c r="Z14" s="659">
        <v>0</v>
      </c>
      <c r="AA14" s="659"/>
      <c r="AB14" s="659"/>
      <c r="AC14" s="659"/>
      <c r="AD14" s="660">
        <v>275</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98228</v>
      </c>
      <c r="BH14" s="622"/>
      <c r="BI14" s="622"/>
      <c r="BJ14" s="622"/>
      <c r="BK14" s="622"/>
      <c r="BL14" s="622"/>
      <c r="BM14" s="622"/>
      <c r="BN14" s="623"/>
      <c r="BO14" s="659">
        <v>2.9</v>
      </c>
      <c r="BP14" s="659"/>
      <c r="BQ14" s="659"/>
      <c r="BR14" s="659"/>
      <c r="BS14" s="660" t="s">
        <v>132</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361576</v>
      </c>
      <c r="CS14" s="622"/>
      <c r="CT14" s="622"/>
      <c r="CU14" s="622"/>
      <c r="CV14" s="622"/>
      <c r="CW14" s="622"/>
      <c r="CX14" s="622"/>
      <c r="CY14" s="623"/>
      <c r="CZ14" s="659">
        <v>2.9</v>
      </c>
      <c r="DA14" s="659"/>
      <c r="DB14" s="659"/>
      <c r="DC14" s="659"/>
      <c r="DD14" s="627">
        <v>4950</v>
      </c>
      <c r="DE14" s="622"/>
      <c r="DF14" s="622"/>
      <c r="DG14" s="622"/>
      <c r="DH14" s="622"/>
      <c r="DI14" s="622"/>
      <c r="DJ14" s="622"/>
      <c r="DK14" s="622"/>
      <c r="DL14" s="622"/>
      <c r="DM14" s="622"/>
      <c r="DN14" s="622"/>
      <c r="DO14" s="622"/>
      <c r="DP14" s="623"/>
      <c r="DQ14" s="627">
        <v>355672</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132</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135799</v>
      </c>
      <c r="BH15" s="622"/>
      <c r="BI15" s="622"/>
      <c r="BJ15" s="622"/>
      <c r="BK15" s="622"/>
      <c r="BL15" s="622"/>
      <c r="BM15" s="622"/>
      <c r="BN15" s="623"/>
      <c r="BO15" s="659">
        <v>4</v>
      </c>
      <c r="BP15" s="659"/>
      <c r="BQ15" s="659"/>
      <c r="BR15" s="659"/>
      <c r="BS15" s="660" t="s">
        <v>132</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810462</v>
      </c>
      <c r="CS15" s="622"/>
      <c r="CT15" s="622"/>
      <c r="CU15" s="622"/>
      <c r="CV15" s="622"/>
      <c r="CW15" s="622"/>
      <c r="CX15" s="622"/>
      <c r="CY15" s="623"/>
      <c r="CZ15" s="659">
        <v>6.6</v>
      </c>
      <c r="DA15" s="659"/>
      <c r="DB15" s="659"/>
      <c r="DC15" s="659"/>
      <c r="DD15" s="627">
        <v>61479</v>
      </c>
      <c r="DE15" s="622"/>
      <c r="DF15" s="622"/>
      <c r="DG15" s="622"/>
      <c r="DH15" s="622"/>
      <c r="DI15" s="622"/>
      <c r="DJ15" s="622"/>
      <c r="DK15" s="622"/>
      <c r="DL15" s="622"/>
      <c r="DM15" s="622"/>
      <c r="DN15" s="622"/>
      <c r="DO15" s="622"/>
      <c r="DP15" s="623"/>
      <c r="DQ15" s="627">
        <v>717892</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12986</v>
      </c>
      <c r="S16" s="622"/>
      <c r="T16" s="622"/>
      <c r="U16" s="622"/>
      <c r="V16" s="622"/>
      <c r="W16" s="622"/>
      <c r="X16" s="622"/>
      <c r="Y16" s="623"/>
      <c r="Z16" s="659">
        <v>0.1</v>
      </c>
      <c r="AA16" s="659"/>
      <c r="AB16" s="659"/>
      <c r="AC16" s="659"/>
      <c r="AD16" s="660">
        <v>12986</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59" t="s">
        <v>132</v>
      </c>
      <c r="DA16" s="659"/>
      <c r="DB16" s="659"/>
      <c r="DC16" s="659"/>
      <c r="DD16" s="627" t="s">
        <v>132</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46930</v>
      </c>
      <c r="S17" s="622"/>
      <c r="T17" s="622"/>
      <c r="U17" s="622"/>
      <c r="V17" s="622"/>
      <c r="W17" s="622"/>
      <c r="X17" s="622"/>
      <c r="Y17" s="623"/>
      <c r="Z17" s="659">
        <v>0.4</v>
      </c>
      <c r="AA17" s="659"/>
      <c r="AB17" s="659"/>
      <c r="AC17" s="659"/>
      <c r="AD17" s="660">
        <v>46930</v>
      </c>
      <c r="AE17" s="660"/>
      <c r="AF17" s="660"/>
      <c r="AG17" s="660"/>
      <c r="AH17" s="660"/>
      <c r="AI17" s="660"/>
      <c r="AJ17" s="660"/>
      <c r="AK17" s="660"/>
      <c r="AL17" s="624">
        <v>0.6</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1505612</v>
      </c>
      <c r="CS17" s="622"/>
      <c r="CT17" s="622"/>
      <c r="CU17" s="622"/>
      <c r="CV17" s="622"/>
      <c r="CW17" s="622"/>
      <c r="CX17" s="622"/>
      <c r="CY17" s="623"/>
      <c r="CZ17" s="659">
        <v>12.3</v>
      </c>
      <c r="DA17" s="659"/>
      <c r="DB17" s="659"/>
      <c r="DC17" s="659"/>
      <c r="DD17" s="627" t="s">
        <v>132</v>
      </c>
      <c r="DE17" s="622"/>
      <c r="DF17" s="622"/>
      <c r="DG17" s="622"/>
      <c r="DH17" s="622"/>
      <c r="DI17" s="622"/>
      <c r="DJ17" s="622"/>
      <c r="DK17" s="622"/>
      <c r="DL17" s="622"/>
      <c r="DM17" s="622"/>
      <c r="DN17" s="622"/>
      <c r="DO17" s="622"/>
      <c r="DP17" s="623"/>
      <c r="DQ17" s="627">
        <v>1422555</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17998</v>
      </c>
      <c r="S18" s="622"/>
      <c r="T18" s="622"/>
      <c r="U18" s="622"/>
      <c r="V18" s="622"/>
      <c r="W18" s="622"/>
      <c r="X18" s="622"/>
      <c r="Y18" s="623"/>
      <c r="Z18" s="659">
        <v>0.1</v>
      </c>
      <c r="AA18" s="659"/>
      <c r="AB18" s="659"/>
      <c r="AC18" s="659"/>
      <c r="AD18" s="660">
        <v>17998</v>
      </c>
      <c r="AE18" s="660"/>
      <c r="AF18" s="660"/>
      <c r="AG18" s="660"/>
      <c r="AH18" s="660"/>
      <c r="AI18" s="660"/>
      <c r="AJ18" s="660"/>
      <c r="AK18" s="660"/>
      <c r="AL18" s="624">
        <v>0.2</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14618</v>
      </c>
      <c r="S19" s="622"/>
      <c r="T19" s="622"/>
      <c r="U19" s="622"/>
      <c r="V19" s="622"/>
      <c r="W19" s="622"/>
      <c r="X19" s="622"/>
      <c r="Y19" s="623"/>
      <c r="Z19" s="659">
        <v>0.1</v>
      </c>
      <c r="AA19" s="659"/>
      <c r="AB19" s="659"/>
      <c r="AC19" s="659"/>
      <c r="AD19" s="660">
        <v>14618</v>
      </c>
      <c r="AE19" s="660"/>
      <c r="AF19" s="660"/>
      <c r="AG19" s="660"/>
      <c r="AH19" s="660"/>
      <c r="AI19" s="660"/>
      <c r="AJ19" s="660"/>
      <c r="AK19" s="660"/>
      <c r="AL19" s="624">
        <v>0.2</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1400</v>
      </c>
      <c r="BH19" s="622"/>
      <c r="BI19" s="622"/>
      <c r="BJ19" s="622"/>
      <c r="BK19" s="622"/>
      <c r="BL19" s="622"/>
      <c r="BM19" s="622"/>
      <c r="BN19" s="623"/>
      <c r="BO19" s="659">
        <v>0</v>
      </c>
      <c r="BP19" s="659"/>
      <c r="BQ19" s="659"/>
      <c r="BR19" s="659"/>
      <c r="BS19" s="660" t="s">
        <v>132</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96" t="s">
        <v>280</v>
      </c>
      <c r="C20" s="697"/>
      <c r="D20" s="697"/>
      <c r="E20" s="697"/>
      <c r="F20" s="697"/>
      <c r="G20" s="697"/>
      <c r="H20" s="697"/>
      <c r="I20" s="697"/>
      <c r="J20" s="697"/>
      <c r="K20" s="697"/>
      <c r="L20" s="697"/>
      <c r="M20" s="697"/>
      <c r="N20" s="697"/>
      <c r="O20" s="697"/>
      <c r="P20" s="697"/>
      <c r="Q20" s="698"/>
      <c r="R20" s="621">
        <v>3380</v>
      </c>
      <c r="S20" s="622"/>
      <c r="T20" s="622"/>
      <c r="U20" s="622"/>
      <c r="V20" s="622"/>
      <c r="W20" s="622"/>
      <c r="X20" s="622"/>
      <c r="Y20" s="623"/>
      <c r="Z20" s="659">
        <v>0</v>
      </c>
      <c r="AA20" s="659"/>
      <c r="AB20" s="659"/>
      <c r="AC20" s="659"/>
      <c r="AD20" s="660">
        <v>3380</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1400</v>
      </c>
      <c r="BH20" s="622"/>
      <c r="BI20" s="622"/>
      <c r="BJ20" s="622"/>
      <c r="BK20" s="622"/>
      <c r="BL20" s="622"/>
      <c r="BM20" s="622"/>
      <c r="BN20" s="623"/>
      <c r="BO20" s="659">
        <v>0</v>
      </c>
      <c r="BP20" s="659"/>
      <c r="BQ20" s="659"/>
      <c r="BR20" s="659"/>
      <c r="BS20" s="660" t="s">
        <v>132</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12263644</v>
      </c>
      <c r="CS20" s="622"/>
      <c r="CT20" s="622"/>
      <c r="CU20" s="622"/>
      <c r="CV20" s="622"/>
      <c r="CW20" s="622"/>
      <c r="CX20" s="622"/>
      <c r="CY20" s="623"/>
      <c r="CZ20" s="659">
        <v>100</v>
      </c>
      <c r="DA20" s="659"/>
      <c r="DB20" s="659"/>
      <c r="DC20" s="659"/>
      <c r="DD20" s="627">
        <v>2501817</v>
      </c>
      <c r="DE20" s="622"/>
      <c r="DF20" s="622"/>
      <c r="DG20" s="622"/>
      <c r="DH20" s="622"/>
      <c r="DI20" s="622"/>
      <c r="DJ20" s="622"/>
      <c r="DK20" s="622"/>
      <c r="DL20" s="622"/>
      <c r="DM20" s="622"/>
      <c r="DN20" s="622"/>
      <c r="DO20" s="622"/>
      <c r="DP20" s="623"/>
      <c r="DQ20" s="627">
        <v>7989987</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3304926</v>
      </c>
      <c r="S21" s="622"/>
      <c r="T21" s="622"/>
      <c r="U21" s="622"/>
      <c r="V21" s="622"/>
      <c r="W21" s="622"/>
      <c r="X21" s="622"/>
      <c r="Y21" s="623"/>
      <c r="Z21" s="659">
        <v>25.9</v>
      </c>
      <c r="AA21" s="659"/>
      <c r="AB21" s="659"/>
      <c r="AC21" s="659"/>
      <c r="AD21" s="660">
        <v>2935535</v>
      </c>
      <c r="AE21" s="660"/>
      <c r="AF21" s="660"/>
      <c r="AG21" s="660"/>
      <c r="AH21" s="660"/>
      <c r="AI21" s="660"/>
      <c r="AJ21" s="660"/>
      <c r="AK21" s="660"/>
      <c r="AL21" s="624">
        <v>40.6</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1400</v>
      </c>
      <c r="BH21" s="622"/>
      <c r="BI21" s="622"/>
      <c r="BJ21" s="622"/>
      <c r="BK21" s="622"/>
      <c r="BL21" s="622"/>
      <c r="BM21" s="622"/>
      <c r="BN21" s="623"/>
      <c r="BO21" s="659">
        <v>0</v>
      </c>
      <c r="BP21" s="659"/>
      <c r="BQ21" s="659"/>
      <c r="BR21" s="659"/>
      <c r="BS21" s="660" t="s">
        <v>132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2935535</v>
      </c>
      <c r="S22" s="622"/>
      <c r="T22" s="622"/>
      <c r="U22" s="622"/>
      <c r="V22" s="622"/>
      <c r="W22" s="622"/>
      <c r="X22" s="622"/>
      <c r="Y22" s="623"/>
      <c r="Z22" s="659">
        <v>23</v>
      </c>
      <c r="AA22" s="659"/>
      <c r="AB22" s="659"/>
      <c r="AC22" s="659"/>
      <c r="AD22" s="660">
        <v>2935535</v>
      </c>
      <c r="AE22" s="660"/>
      <c r="AF22" s="660"/>
      <c r="AG22" s="660"/>
      <c r="AH22" s="660"/>
      <c r="AI22" s="660"/>
      <c r="AJ22" s="660"/>
      <c r="AK22" s="660"/>
      <c r="AL22" s="624">
        <v>40.6</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5"/>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369391</v>
      </c>
      <c r="S23" s="622"/>
      <c r="T23" s="622"/>
      <c r="U23" s="622"/>
      <c r="V23" s="622"/>
      <c r="W23" s="622"/>
      <c r="X23" s="622"/>
      <c r="Y23" s="623"/>
      <c r="Z23" s="659">
        <v>2.9</v>
      </c>
      <c r="AA23" s="659"/>
      <c r="AB23" s="659"/>
      <c r="AC23" s="659"/>
      <c r="AD23" s="660" t="s">
        <v>132</v>
      </c>
      <c r="AE23" s="660"/>
      <c r="AF23" s="660"/>
      <c r="AG23" s="660"/>
      <c r="AH23" s="660"/>
      <c r="AI23" s="660"/>
      <c r="AJ23" s="660"/>
      <c r="AK23" s="660"/>
      <c r="AL23" s="624" t="s">
        <v>132</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695"/>
      <c r="CD23" s="673" t="s">
        <v>229</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132</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695"/>
      <c r="CD24" s="679" t="s">
        <v>297</v>
      </c>
      <c r="CE24" s="680"/>
      <c r="CF24" s="680"/>
      <c r="CG24" s="680"/>
      <c r="CH24" s="680"/>
      <c r="CI24" s="680"/>
      <c r="CJ24" s="680"/>
      <c r="CK24" s="680"/>
      <c r="CL24" s="680"/>
      <c r="CM24" s="680"/>
      <c r="CN24" s="680"/>
      <c r="CO24" s="680"/>
      <c r="CP24" s="680"/>
      <c r="CQ24" s="681"/>
      <c r="CR24" s="676">
        <v>4733142</v>
      </c>
      <c r="CS24" s="677"/>
      <c r="CT24" s="677"/>
      <c r="CU24" s="677"/>
      <c r="CV24" s="677"/>
      <c r="CW24" s="677"/>
      <c r="CX24" s="677"/>
      <c r="CY24" s="702"/>
      <c r="CZ24" s="703">
        <v>38.6</v>
      </c>
      <c r="DA24" s="685"/>
      <c r="DB24" s="685"/>
      <c r="DC24" s="705"/>
      <c r="DD24" s="701">
        <v>3615166</v>
      </c>
      <c r="DE24" s="677"/>
      <c r="DF24" s="677"/>
      <c r="DG24" s="677"/>
      <c r="DH24" s="677"/>
      <c r="DI24" s="677"/>
      <c r="DJ24" s="677"/>
      <c r="DK24" s="702"/>
      <c r="DL24" s="701">
        <v>3564212</v>
      </c>
      <c r="DM24" s="677"/>
      <c r="DN24" s="677"/>
      <c r="DO24" s="677"/>
      <c r="DP24" s="677"/>
      <c r="DQ24" s="677"/>
      <c r="DR24" s="677"/>
      <c r="DS24" s="677"/>
      <c r="DT24" s="677"/>
      <c r="DU24" s="677"/>
      <c r="DV24" s="702"/>
      <c r="DW24" s="703">
        <v>48.5</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7579443</v>
      </c>
      <c r="S25" s="622"/>
      <c r="T25" s="622"/>
      <c r="U25" s="622"/>
      <c r="V25" s="622"/>
      <c r="W25" s="622"/>
      <c r="X25" s="622"/>
      <c r="Y25" s="623"/>
      <c r="Z25" s="659">
        <v>59.4</v>
      </c>
      <c r="AA25" s="659"/>
      <c r="AB25" s="659"/>
      <c r="AC25" s="659"/>
      <c r="AD25" s="660">
        <v>7210052</v>
      </c>
      <c r="AE25" s="660"/>
      <c r="AF25" s="660"/>
      <c r="AG25" s="660"/>
      <c r="AH25" s="660"/>
      <c r="AI25" s="660"/>
      <c r="AJ25" s="660"/>
      <c r="AK25" s="660"/>
      <c r="AL25" s="624">
        <v>99.8</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2046541</v>
      </c>
      <c r="CS25" s="634"/>
      <c r="CT25" s="634"/>
      <c r="CU25" s="634"/>
      <c r="CV25" s="634"/>
      <c r="CW25" s="634"/>
      <c r="CX25" s="634"/>
      <c r="CY25" s="635"/>
      <c r="CZ25" s="624">
        <v>16.7</v>
      </c>
      <c r="DA25" s="636"/>
      <c r="DB25" s="636"/>
      <c r="DC25" s="637"/>
      <c r="DD25" s="627">
        <v>1796739</v>
      </c>
      <c r="DE25" s="634"/>
      <c r="DF25" s="634"/>
      <c r="DG25" s="634"/>
      <c r="DH25" s="634"/>
      <c r="DI25" s="634"/>
      <c r="DJ25" s="634"/>
      <c r="DK25" s="635"/>
      <c r="DL25" s="627">
        <v>1760024</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1714</v>
      </c>
      <c r="S26" s="622"/>
      <c r="T26" s="622"/>
      <c r="U26" s="622"/>
      <c r="V26" s="622"/>
      <c r="W26" s="622"/>
      <c r="X26" s="622"/>
      <c r="Y26" s="623"/>
      <c r="Z26" s="659">
        <v>0</v>
      </c>
      <c r="AA26" s="659"/>
      <c r="AB26" s="659"/>
      <c r="AC26" s="659"/>
      <c r="AD26" s="660">
        <v>1714</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1314581</v>
      </c>
      <c r="CS26" s="622"/>
      <c r="CT26" s="622"/>
      <c r="CU26" s="622"/>
      <c r="CV26" s="622"/>
      <c r="CW26" s="622"/>
      <c r="CX26" s="622"/>
      <c r="CY26" s="623"/>
      <c r="CZ26" s="624">
        <v>10.7</v>
      </c>
      <c r="DA26" s="636"/>
      <c r="DB26" s="636"/>
      <c r="DC26" s="637"/>
      <c r="DD26" s="627">
        <v>1129169</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82955</v>
      </c>
      <c r="S27" s="622"/>
      <c r="T27" s="622"/>
      <c r="U27" s="622"/>
      <c r="V27" s="622"/>
      <c r="W27" s="622"/>
      <c r="X27" s="622"/>
      <c r="Y27" s="623"/>
      <c r="Z27" s="659">
        <v>0.7</v>
      </c>
      <c r="AA27" s="659"/>
      <c r="AB27" s="659"/>
      <c r="AC27" s="659"/>
      <c r="AD27" s="660" t="s">
        <v>132</v>
      </c>
      <c r="AE27" s="660"/>
      <c r="AF27" s="660"/>
      <c r="AG27" s="660"/>
      <c r="AH27" s="660"/>
      <c r="AI27" s="660"/>
      <c r="AJ27" s="660"/>
      <c r="AK27" s="660"/>
      <c r="AL27" s="624" t="s">
        <v>132</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3429142</v>
      </c>
      <c r="BH27" s="622"/>
      <c r="BI27" s="622"/>
      <c r="BJ27" s="622"/>
      <c r="BK27" s="622"/>
      <c r="BL27" s="622"/>
      <c r="BM27" s="622"/>
      <c r="BN27" s="623"/>
      <c r="BO27" s="659">
        <v>100</v>
      </c>
      <c r="BP27" s="659"/>
      <c r="BQ27" s="659"/>
      <c r="BR27" s="659"/>
      <c r="BS27" s="660">
        <v>165220</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1180989</v>
      </c>
      <c r="CS27" s="634"/>
      <c r="CT27" s="634"/>
      <c r="CU27" s="634"/>
      <c r="CV27" s="634"/>
      <c r="CW27" s="634"/>
      <c r="CX27" s="634"/>
      <c r="CY27" s="635"/>
      <c r="CZ27" s="624">
        <v>9.6</v>
      </c>
      <c r="DA27" s="636"/>
      <c r="DB27" s="636"/>
      <c r="DC27" s="637"/>
      <c r="DD27" s="627">
        <v>395872</v>
      </c>
      <c r="DE27" s="634"/>
      <c r="DF27" s="634"/>
      <c r="DG27" s="634"/>
      <c r="DH27" s="634"/>
      <c r="DI27" s="634"/>
      <c r="DJ27" s="634"/>
      <c r="DK27" s="635"/>
      <c r="DL27" s="627">
        <v>381633</v>
      </c>
      <c r="DM27" s="634"/>
      <c r="DN27" s="634"/>
      <c r="DO27" s="634"/>
      <c r="DP27" s="634"/>
      <c r="DQ27" s="634"/>
      <c r="DR27" s="634"/>
      <c r="DS27" s="634"/>
      <c r="DT27" s="634"/>
      <c r="DU27" s="634"/>
      <c r="DV27" s="635"/>
      <c r="DW27" s="624">
        <v>5.2</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147680</v>
      </c>
      <c r="S28" s="622"/>
      <c r="T28" s="622"/>
      <c r="U28" s="622"/>
      <c r="V28" s="622"/>
      <c r="W28" s="622"/>
      <c r="X28" s="622"/>
      <c r="Y28" s="623"/>
      <c r="Z28" s="659">
        <v>1.2</v>
      </c>
      <c r="AA28" s="659"/>
      <c r="AB28" s="659"/>
      <c r="AC28" s="659"/>
      <c r="AD28" s="660">
        <v>10470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1505612</v>
      </c>
      <c r="CS28" s="622"/>
      <c r="CT28" s="622"/>
      <c r="CU28" s="622"/>
      <c r="CV28" s="622"/>
      <c r="CW28" s="622"/>
      <c r="CX28" s="622"/>
      <c r="CY28" s="623"/>
      <c r="CZ28" s="624">
        <v>12.3</v>
      </c>
      <c r="DA28" s="636"/>
      <c r="DB28" s="636"/>
      <c r="DC28" s="637"/>
      <c r="DD28" s="627">
        <v>1422555</v>
      </c>
      <c r="DE28" s="622"/>
      <c r="DF28" s="622"/>
      <c r="DG28" s="622"/>
      <c r="DH28" s="622"/>
      <c r="DI28" s="622"/>
      <c r="DJ28" s="622"/>
      <c r="DK28" s="623"/>
      <c r="DL28" s="627">
        <v>1422555</v>
      </c>
      <c r="DM28" s="622"/>
      <c r="DN28" s="622"/>
      <c r="DO28" s="622"/>
      <c r="DP28" s="622"/>
      <c r="DQ28" s="622"/>
      <c r="DR28" s="622"/>
      <c r="DS28" s="622"/>
      <c r="DT28" s="622"/>
      <c r="DU28" s="622"/>
      <c r="DV28" s="623"/>
      <c r="DW28" s="624">
        <v>19.399999999999999</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16597</v>
      </c>
      <c r="S29" s="622"/>
      <c r="T29" s="622"/>
      <c r="U29" s="622"/>
      <c r="V29" s="622"/>
      <c r="W29" s="622"/>
      <c r="X29" s="622"/>
      <c r="Y29" s="623"/>
      <c r="Z29" s="659">
        <v>0.1</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72</v>
      </c>
      <c r="CG29" s="619"/>
      <c r="CH29" s="619"/>
      <c r="CI29" s="619"/>
      <c r="CJ29" s="619"/>
      <c r="CK29" s="619"/>
      <c r="CL29" s="619"/>
      <c r="CM29" s="619"/>
      <c r="CN29" s="619"/>
      <c r="CO29" s="619"/>
      <c r="CP29" s="619"/>
      <c r="CQ29" s="620"/>
      <c r="CR29" s="621">
        <v>1505611</v>
      </c>
      <c r="CS29" s="634"/>
      <c r="CT29" s="634"/>
      <c r="CU29" s="634"/>
      <c r="CV29" s="634"/>
      <c r="CW29" s="634"/>
      <c r="CX29" s="634"/>
      <c r="CY29" s="635"/>
      <c r="CZ29" s="624">
        <v>12.3</v>
      </c>
      <c r="DA29" s="636"/>
      <c r="DB29" s="636"/>
      <c r="DC29" s="637"/>
      <c r="DD29" s="627">
        <v>1422554</v>
      </c>
      <c r="DE29" s="634"/>
      <c r="DF29" s="634"/>
      <c r="DG29" s="634"/>
      <c r="DH29" s="634"/>
      <c r="DI29" s="634"/>
      <c r="DJ29" s="634"/>
      <c r="DK29" s="635"/>
      <c r="DL29" s="627">
        <v>1422554</v>
      </c>
      <c r="DM29" s="634"/>
      <c r="DN29" s="634"/>
      <c r="DO29" s="634"/>
      <c r="DP29" s="634"/>
      <c r="DQ29" s="634"/>
      <c r="DR29" s="634"/>
      <c r="DS29" s="634"/>
      <c r="DT29" s="634"/>
      <c r="DU29" s="634"/>
      <c r="DV29" s="635"/>
      <c r="DW29" s="624">
        <v>19.399999999999999</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1665993</v>
      </c>
      <c r="S30" s="622"/>
      <c r="T30" s="622"/>
      <c r="U30" s="622"/>
      <c r="V30" s="622"/>
      <c r="W30" s="622"/>
      <c r="X30" s="622"/>
      <c r="Y30" s="623"/>
      <c r="Z30" s="659">
        <v>13.1</v>
      </c>
      <c r="AA30" s="659"/>
      <c r="AB30" s="659"/>
      <c r="AC30" s="659"/>
      <c r="AD30" s="660" t="s">
        <v>132</v>
      </c>
      <c r="AE30" s="660"/>
      <c r="AF30" s="660"/>
      <c r="AG30" s="660"/>
      <c r="AH30" s="660"/>
      <c r="AI30" s="660"/>
      <c r="AJ30" s="660"/>
      <c r="AK30" s="660"/>
      <c r="AL30" s="624" t="s">
        <v>132</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312</v>
      </c>
      <c r="BH30" s="693"/>
      <c r="BI30" s="693"/>
      <c r="BJ30" s="693"/>
      <c r="BK30" s="693"/>
      <c r="BL30" s="693"/>
      <c r="BM30" s="693"/>
      <c r="BN30" s="693"/>
      <c r="BO30" s="693"/>
      <c r="BP30" s="693"/>
      <c r="BQ30" s="694"/>
      <c r="BR30" s="673"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1457064</v>
      </c>
      <c r="CS30" s="622"/>
      <c r="CT30" s="622"/>
      <c r="CU30" s="622"/>
      <c r="CV30" s="622"/>
      <c r="CW30" s="622"/>
      <c r="CX30" s="622"/>
      <c r="CY30" s="623"/>
      <c r="CZ30" s="624">
        <v>11.9</v>
      </c>
      <c r="DA30" s="636"/>
      <c r="DB30" s="636"/>
      <c r="DC30" s="637"/>
      <c r="DD30" s="627">
        <v>1374956</v>
      </c>
      <c r="DE30" s="622"/>
      <c r="DF30" s="622"/>
      <c r="DG30" s="622"/>
      <c r="DH30" s="622"/>
      <c r="DI30" s="622"/>
      <c r="DJ30" s="622"/>
      <c r="DK30" s="623"/>
      <c r="DL30" s="627">
        <v>1374956</v>
      </c>
      <c r="DM30" s="622"/>
      <c r="DN30" s="622"/>
      <c r="DO30" s="622"/>
      <c r="DP30" s="622"/>
      <c r="DQ30" s="622"/>
      <c r="DR30" s="622"/>
      <c r="DS30" s="622"/>
      <c r="DT30" s="622"/>
      <c r="DU30" s="622"/>
      <c r="DV30" s="623"/>
      <c r="DW30" s="624">
        <v>18.7</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132</v>
      </c>
      <c r="S31" s="622"/>
      <c r="T31" s="622"/>
      <c r="U31" s="622"/>
      <c r="V31" s="622"/>
      <c r="W31" s="622"/>
      <c r="X31" s="622"/>
      <c r="Y31" s="623"/>
      <c r="Z31" s="659" t="s">
        <v>132</v>
      </c>
      <c r="AA31" s="659"/>
      <c r="AB31" s="659"/>
      <c r="AC31" s="659"/>
      <c r="AD31" s="660" t="s">
        <v>132</v>
      </c>
      <c r="AE31" s="660"/>
      <c r="AF31" s="660"/>
      <c r="AG31" s="660"/>
      <c r="AH31" s="660"/>
      <c r="AI31" s="660"/>
      <c r="AJ31" s="660"/>
      <c r="AK31" s="660"/>
      <c r="AL31" s="624" t="s">
        <v>132</v>
      </c>
      <c r="AM31" s="625"/>
      <c r="AN31" s="625"/>
      <c r="AO31" s="661"/>
      <c r="AP31" s="687" t="s">
        <v>316</v>
      </c>
      <c r="AQ31" s="688"/>
      <c r="AR31" s="688"/>
      <c r="AS31" s="688"/>
      <c r="AT31" s="689" t="s">
        <v>317</v>
      </c>
      <c r="AU31" s="218"/>
      <c r="AV31" s="218"/>
      <c r="AW31" s="218"/>
      <c r="AX31" s="679" t="s">
        <v>192</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99.3</v>
      </c>
      <c r="BS31" s="684"/>
      <c r="BT31" s="684"/>
      <c r="BU31" s="684"/>
      <c r="BV31" s="684"/>
      <c r="BW31" s="684"/>
      <c r="BX31" s="685">
        <v>96.9</v>
      </c>
      <c r="BY31" s="684"/>
      <c r="BZ31" s="684"/>
      <c r="CA31" s="684"/>
      <c r="CB31" s="686"/>
      <c r="CD31" s="642"/>
      <c r="CE31" s="643"/>
      <c r="CF31" s="618" t="s">
        <v>318</v>
      </c>
      <c r="CG31" s="619"/>
      <c r="CH31" s="619"/>
      <c r="CI31" s="619"/>
      <c r="CJ31" s="619"/>
      <c r="CK31" s="619"/>
      <c r="CL31" s="619"/>
      <c r="CM31" s="619"/>
      <c r="CN31" s="619"/>
      <c r="CO31" s="619"/>
      <c r="CP31" s="619"/>
      <c r="CQ31" s="620"/>
      <c r="CR31" s="621">
        <v>48547</v>
      </c>
      <c r="CS31" s="634"/>
      <c r="CT31" s="634"/>
      <c r="CU31" s="634"/>
      <c r="CV31" s="634"/>
      <c r="CW31" s="634"/>
      <c r="CX31" s="634"/>
      <c r="CY31" s="635"/>
      <c r="CZ31" s="624">
        <v>0.4</v>
      </c>
      <c r="DA31" s="636"/>
      <c r="DB31" s="636"/>
      <c r="DC31" s="637"/>
      <c r="DD31" s="627">
        <v>47598</v>
      </c>
      <c r="DE31" s="634"/>
      <c r="DF31" s="634"/>
      <c r="DG31" s="634"/>
      <c r="DH31" s="634"/>
      <c r="DI31" s="634"/>
      <c r="DJ31" s="634"/>
      <c r="DK31" s="635"/>
      <c r="DL31" s="627">
        <v>47598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732566</v>
      </c>
      <c r="S32" s="622"/>
      <c r="T32" s="622"/>
      <c r="U32" s="622"/>
      <c r="V32" s="622"/>
      <c r="W32" s="622"/>
      <c r="X32" s="622"/>
      <c r="Y32" s="623"/>
      <c r="Z32" s="659">
        <v>5.7</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0"/>
      <c r="AU32" s="214" t="s">
        <v>320</v>
      </c>
      <c r="AX32" s="618" t="s">
        <v>321</v>
      </c>
      <c r="AY32" s="619"/>
      <c r="AZ32" s="619"/>
      <c r="BA32" s="619"/>
      <c r="BB32" s="619"/>
      <c r="BC32" s="619"/>
      <c r="BD32" s="619"/>
      <c r="BE32" s="619"/>
      <c r="BF32" s="620"/>
      <c r="BG32" s="692">
        <v>99.4</v>
      </c>
      <c r="BH32" s="634"/>
      <c r="BI32" s="634"/>
      <c r="BJ32" s="634"/>
      <c r="BK32" s="634"/>
      <c r="BL32" s="634"/>
      <c r="BM32" s="625">
        <v>97.8</v>
      </c>
      <c r="BN32" s="634"/>
      <c r="BO32" s="634"/>
      <c r="BP32" s="634"/>
      <c r="BQ32" s="657"/>
      <c r="BR32" s="692">
        <v>99.5</v>
      </c>
      <c r="BS32" s="634"/>
      <c r="BT32" s="634"/>
      <c r="BU32" s="634"/>
      <c r="BV32" s="634"/>
      <c r="BW32" s="634"/>
      <c r="BX32" s="625">
        <v>97.6</v>
      </c>
      <c r="BY32" s="634"/>
      <c r="BZ32" s="634"/>
      <c r="CA32" s="634"/>
      <c r="CB32" s="657"/>
      <c r="CD32" s="644"/>
      <c r="CE32" s="645"/>
      <c r="CF32" s="618" t="s">
        <v>322</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111716</v>
      </c>
      <c r="S33" s="622"/>
      <c r="T33" s="622"/>
      <c r="U33" s="622"/>
      <c r="V33" s="622"/>
      <c r="W33" s="622"/>
      <c r="X33" s="622"/>
      <c r="Y33" s="623"/>
      <c r="Z33" s="659">
        <v>0.9</v>
      </c>
      <c r="AA33" s="659"/>
      <c r="AB33" s="659"/>
      <c r="AC33" s="659"/>
      <c r="AD33" s="660">
        <v>3122</v>
      </c>
      <c r="AE33" s="660"/>
      <c r="AF33" s="660"/>
      <c r="AG33" s="660"/>
      <c r="AH33" s="660"/>
      <c r="AI33" s="660"/>
      <c r="AJ33" s="660"/>
      <c r="AK33" s="660"/>
      <c r="AL33" s="624">
        <v>0</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98.9</v>
      </c>
      <c r="BH33" s="606"/>
      <c r="BI33" s="606"/>
      <c r="BJ33" s="606"/>
      <c r="BK33" s="606"/>
      <c r="BL33" s="606"/>
      <c r="BM33" s="652">
        <v>96.2</v>
      </c>
      <c r="BN33" s="606"/>
      <c r="BO33" s="606"/>
      <c r="BP33" s="606"/>
      <c r="BQ33" s="669"/>
      <c r="BR33" s="682">
        <v>99.1</v>
      </c>
      <c r="BS33" s="606"/>
      <c r="BT33" s="606"/>
      <c r="BU33" s="606"/>
      <c r="BV33" s="606"/>
      <c r="BW33" s="606"/>
      <c r="BX33" s="652">
        <v>96.1</v>
      </c>
      <c r="BY33" s="606"/>
      <c r="BZ33" s="606"/>
      <c r="CA33" s="606"/>
      <c r="CB33" s="669"/>
      <c r="CD33" s="618" t="s">
        <v>325</v>
      </c>
      <c r="CE33" s="619"/>
      <c r="CF33" s="619"/>
      <c r="CG33" s="619"/>
      <c r="CH33" s="619"/>
      <c r="CI33" s="619"/>
      <c r="CJ33" s="619"/>
      <c r="CK33" s="619"/>
      <c r="CL33" s="619"/>
      <c r="CM33" s="619"/>
      <c r="CN33" s="619"/>
      <c r="CO33" s="619"/>
      <c r="CP33" s="619"/>
      <c r="CQ33" s="620"/>
      <c r="CR33" s="621">
        <v>5028685</v>
      </c>
      <c r="CS33" s="634"/>
      <c r="CT33" s="634"/>
      <c r="CU33" s="634"/>
      <c r="CV33" s="634"/>
      <c r="CW33" s="634"/>
      <c r="CX33" s="634"/>
      <c r="CY33" s="635"/>
      <c r="CZ33" s="624">
        <v>41</v>
      </c>
      <c r="DA33" s="636"/>
      <c r="DB33" s="636"/>
      <c r="DC33" s="637"/>
      <c r="DD33" s="627">
        <v>4012221</v>
      </c>
      <c r="DE33" s="634"/>
      <c r="DF33" s="634"/>
      <c r="DG33" s="634"/>
      <c r="DH33" s="634"/>
      <c r="DI33" s="634"/>
      <c r="DJ33" s="634"/>
      <c r="DK33" s="635"/>
      <c r="DL33" s="627">
        <v>2752261</v>
      </c>
      <c r="DM33" s="634"/>
      <c r="DN33" s="634"/>
      <c r="DO33" s="634"/>
      <c r="DP33" s="634"/>
      <c r="DQ33" s="634"/>
      <c r="DR33" s="634"/>
      <c r="DS33" s="634"/>
      <c r="DT33" s="634"/>
      <c r="DU33" s="634"/>
      <c r="DV33" s="635"/>
      <c r="DW33" s="624">
        <v>37.4</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39126</v>
      </c>
      <c r="S34" s="622"/>
      <c r="T34" s="622"/>
      <c r="U34" s="622"/>
      <c r="V34" s="622"/>
      <c r="W34" s="622"/>
      <c r="X34" s="622"/>
      <c r="Y34" s="623"/>
      <c r="Z34" s="659">
        <v>0.3</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1443953</v>
      </c>
      <c r="CS34" s="622"/>
      <c r="CT34" s="622"/>
      <c r="CU34" s="622"/>
      <c r="CV34" s="622"/>
      <c r="CW34" s="622"/>
      <c r="CX34" s="622"/>
      <c r="CY34" s="623"/>
      <c r="CZ34" s="624">
        <v>11.8</v>
      </c>
      <c r="DA34" s="636"/>
      <c r="DB34" s="636"/>
      <c r="DC34" s="637"/>
      <c r="DD34" s="627">
        <v>1102036</v>
      </c>
      <c r="DE34" s="622"/>
      <c r="DF34" s="622"/>
      <c r="DG34" s="622"/>
      <c r="DH34" s="622"/>
      <c r="DI34" s="622"/>
      <c r="DJ34" s="622"/>
      <c r="DK34" s="623"/>
      <c r="DL34" s="627">
        <v>865438</v>
      </c>
      <c r="DM34" s="622"/>
      <c r="DN34" s="622"/>
      <c r="DO34" s="622"/>
      <c r="DP34" s="622"/>
      <c r="DQ34" s="622"/>
      <c r="DR34" s="622"/>
      <c r="DS34" s="622"/>
      <c r="DT34" s="622"/>
      <c r="DU34" s="622"/>
      <c r="DV34" s="623"/>
      <c r="DW34" s="624">
        <v>11.8</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78249</v>
      </c>
      <c r="S35" s="622"/>
      <c r="T35" s="622"/>
      <c r="U35" s="622"/>
      <c r="V35" s="622"/>
      <c r="W35" s="622"/>
      <c r="X35" s="622"/>
      <c r="Y35" s="623"/>
      <c r="Z35" s="659">
        <v>0.6</v>
      </c>
      <c r="AA35" s="659"/>
      <c r="AB35" s="659"/>
      <c r="AC35" s="659"/>
      <c r="AD35" s="660" t="s">
        <v>132</v>
      </c>
      <c r="AE35" s="660"/>
      <c r="AF35" s="660"/>
      <c r="AG35" s="660"/>
      <c r="AH35" s="660"/>
      <c r="AI35" s="660"/>
      <c r="AJ35" s="660"/>
      <c r="AK35" s="660"/>
      <c r="AL35" s="624" t="s">
        <v>132</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207636</v>
      </c>
      <c r="CS35" s="634"/>
      <c r="CT35" s="634"/>
      <c r="CU35" s="634"/>
      <c r="CV35" s="634"/>
      <c r="CW35" s="634"/>
      <c r="CX35" s="634"/>
      <c r="CY35" s="635"/>
      <c r="CZ35" s="624">
        <v>1.7</v>
      </c>
      <c r="DA35" s="636"/>
      <c r="DB35" s="636"/>
      <c r="DC35" s="637"/>
      <c r="DD35" s="627">
        <v>154327</v>
      </c>
      <c r="DE35" s="634"/>
      <c r="DF35" s="634"/>
      <c r="DG35" s="634"/>
      <c r="DH35" s="634"/>
      <c r="DI35" s="634"/>
      <c r="DJ35" s="634"/>
      <c r="DK35" s="635"/>
      <c r="DL35" s="627">
        <v>114013</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484140</v>
      </c>
      <c r="S36" s="622"/>
      <c r="T36" s="622"/>
      <c r="U36" s="622"/>
      <c r="V36" s="622"/>
      <c r="W36" s="622"/>
      <c r="X36" s="622"/>
      <c r="Y36" s="623"/>
      <c r="Z36" s="659">
        <v>3.8</v>
      </c>
      <c r="AA36" s="659"/>
      <c r="AB36" s="659"/>
      <c r="AC36" s="659"/>
      <c r="AD36" s="660" t="s">
        <v>132</v>
      </c>
      <c r="AE36" s="660"/>
      <c r="AF36" s="660"/>
      <c r="AG36" s="660"/>
      <c r="AH36" s="660"/>
      <c r="AI36" s="660"/>
      <c r="AJ36" s="660"/>
      <c r="AK36" s="660"/>
      <c r="AL36" s="624" t="s">
        <v>132</v>
      </c>
      <c r="AM36" s="625"/>
      <c r="AN36" s="625"/>
      <c r="AO36" s="661"/>
      <c r="AP36" s="222"/>
      <c r="AQ36" s="670" t="s">
        <v>333</v>
      </c>
      <c r="AR36" s="671"/>
      <c r="AS36" s="671"/>
      <c r="AT36" s="671"/>
      <c r="AU36" s="671"/>
      <c r="AV36" s="671"/>
      <c r="AW36" s="671"/>
      <c r="AX36" s="671"/>
      <c r="AY36" s="672"/>
      <c r="AZ36" s="676">
        <v>1469345</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46188</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1452045</v>
      </c>
      <c r="CS36" s="622"/>
      <c r="CT36" s="622"/>
      <c r="CU36" s="622"/>
      <c r="CV36" s="622"/>
      <c r="CW36" s="622"/>
      <c r="CX36" s="622"/>
      <c r="CY36" s="623"/>
      <c r="CZ36" s="624">
        <v>11.8</v>
      </c>
      <c r="DA36" s="636"/>
      <c r="DB36" s="636"/>
      <c r="DC36" s="637"/>
      <c r="DD36" s="627">
        <v>1236027</v>
      </c>
      <c r="DE36" s="622"/>
      <c r="DF36" s="622"/>
      <c r="DG36" s="622"/>
      <c r="DH36" s="622"/>
      <c r="DI36" s="622"/>
      <c r="DJ36" s="622"/>
      <c r="DK36" s="623"/>
      <c r="DL36" s="627">
        <v>794872</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458410</v>
      </c>
      <c r="S37" s="622"/>
      <c r="T37" s="622"/>
      <c r="U37" s="622"/>
      <c r="V37" s="622"/>
      <c r="W37" s="622"/>
      <c r="X37" s="622"/>
      <c r="Y37" s="623"/>
      <c r="Z37" s="659">
        <v>3.6</v>
      </c>
      <c r="AA37" s="659"/>
      <c r="AB37" s="659"/>
      <c r="AC37" s="659"/>
      <c r="AD37" s="660">
        <v>65</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442248</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35360</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627112</v>
      </c>
      <c r="CS37" s="634"/>
      <c r="CT37" s="634"/>
      <c r="CU37" s="634"/>
      <c r="CV37" s="634"/>
      <c r="CW37" s="634"/>
      <c r="CX37" s="634"/>
      <c r="CY37" s="635"/>
      <c r="CZ37" s="624">
        <v>5.0999999999999996</v>
      </c>
      <c r="DA37" s="636"/>
      <c r="DB37" s="636"/>
      <c r="DC37" s="637"/>
      <c r="DD37" s="627">
        <v>626057</v>
      </c>
      <c r="DE37" s="634"/>
      <c r="DF37" s="634"/>
      <c r="DG37" s="634"/>
      <c r="DH37" s="634"/>
      <c r="DI37" s="634"/>
      <c r="DJ37" s="634"/>
      <c r="DK37" s="635"/>
      <c r="DL37" s="627">
        <v>624112</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1361083</v>
      </c>
      <c r="S38" s="622"/>
      <c r="T38" s="622"/>
      <c r="U38" s="622"/>
      <c r="V38" s="622"/>
      <c r="W38" s="622"/>
      <c r="X38" s="622"/>
      <c r="Y38" s="623"/>
      <c r="Z38" s="659">
        <v>10.7</v>
      </c>
      <c r="AA38" s="659"/>
      <c r="AB38" s="659"/>
      <c r="AC38" s="659"/>
      <c r="AD38" s="660" t="s">
        <v>132</v>
      </c>
      <c r="AE38" s="660"/>
      <c r="AF38" s="660"/>
      <c r="AG38" s="660"/>
      <c r="AH38" s="660"/>
      <c r="AI38" s="660"/>
      <c r="AJ38" s="660"/>
      <c r="AK38" s="660"/>
      <c r="AL38" s="624" t="s">
        <v>132</v>
      </c>
      <c r="AM38" s="625"/>
      <c r="AN38" s="625"/>
      <c r="AO38" s="661"/>
      <c r="AQ38" s="654" t="s">
        <v>341</v>
      </c>
      <c r="AR38" s="655"/>
      <c r="AS38" s="655"/>
      <c r="AT38" s="655"/>
      <c r="AU38" s="655"/>
      <c r="AV38" s="655"/>
      <c r="AW38" s="655"/>
      <c r="AX38" s="655"/>
      <c r="AY38" s="656"/>
      <c r="AZ38" s="621">
        <v>9157</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2860</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1469345</v>
      </c>
      <c r="CS38" s="622"/>
      <c r="CT38" s="622"/>
      <c r="CU38" s="622"/>
      <c r="CV38" s="622"/>
      <c r="CW38" s="622"/>
      <c r="CX38" s="622"/>
      <c r="CY38" s="623"/>
      <c r="CZ38" s="624">
        <v>12</v>
      </c>
      <c r="DA38" s="636"/>
      <c r="DB38" s="636"/>
      <c r="DC38" s="637"/>
      <c r="DD38" s="627">
        <v>1345818</v>
      </c>
      <c r="DE38" s="622"/>
      <c r="DF38" s="622"/>
      <c r="DG38" s="622"/>
      <c r="DH38" s="622"/>
      <c r="DI38" s="622"/>
      <c r="DJ38" s="622"/>
      <c r="DK38" s="623"/>
      <c r="DL38" s="627">
        <v>977938</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345</v>
      </c>
      <c r="AR39" s="655"/>
      <c r="AS39" s="655"/>
      <c r="AT39" s="655"/>
      <c r="AU39" s="655"/>
      <c r="AV39" s="655"/>
      <c r="AW39" s="655"/>
      <c r="AX39" s="655"/>
      <c r="AY39" s="656"/>
      <c r="AZ39" s="621" t="s">
        <v>132</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4209</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174106</v>
      </c>
      <c r="CS39" s="634"/>
      <c r="CT39" s="634"/>
      <c r="CU39" s="634"/>
      <c r="CV39" s="634"/>
      <c r="CW39" s="634"/>
      <c r="CX39" s="634"/>
      <c r="CY39" s="635"/>
      <c r="CZ39" s="624">
        <v>1.4</v>
      </c>
      <c r="DA39" s="636"/>
      <c r="DB39" s="636"/>
      <c r="DC39" s="637"/>
      <c r="DD39" s="627">
        <v>173388</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125183</v>
      </c>
      <c r="S40" s="622"/>
      <c r="T40" s="622"/>
      <c r="U40" s="622"/>
      <c r="V40" s="622"/>
      <c r="W40" s="622"/>
      <c r="X40" s="622"/>
      <c r="Y40" s="623"/>
      <c r="Z40" s="659">
        <v>1</v>
      </c>
      <c r="AA40" s="659"/>
      <c r="AB40" s="659"/>
      <c r="AC40" s="659"/>
      <c r="AD40" s="660" t="s">
        <v>132</v>
      </c>
      <c r="AE40" s="660"/>
      <c r="AF40" s="660"/>
      <c r="AG40" s="660"/>
      <c r="AH40" s="660"/>
      <c r="AI40" s="660"/>
      <c r="AJ40" s="660"/>
      <c r="AK40" s="660"/>
      <c r="AL40" s="624" t="s">
        <v>132</v>
      </c>
      <c r="AM40" s="625"/>
      <c r="AN40" s="625"/>
      <c r="AO40" s="661"/>
      <c r="AQ40" s="654" t="s">
        <v>349</v>
      </c>
      <c r="AR40" s="655"/>
      <c r="AS40" s="655"/>
      <c r="AT40" s="655"/>
      <c r="AU40" s="655"/>
      <c r="AV40" s="655"/>
      <c r="AW40" s="655"/>
      <c r="AX40" s="655"/>
      <c r="AY40" s="656"/>
      <c r="AZ40" s="621" t="s">
        <v>132</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105</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281600</v>
      </c>
      <c r="CS40" s="622"/>
      <c r="CT40" s="622"/>
      <c r="CU40" s="622"/>
      <c r="CV40" s="622"/>
      <c r="CW40" s="622"/>
      <c r="CX40" s="622"/>
      <c r="CY40" s="623"/>
      <c r="CZ40" s="624">
        <v>2.2999999999999998</v>
      </c>
      <c r="DA40" s="636"/>
      <c r="DB40" s="636"/>
      <c r="DC40" s="637"/>
      <c r="DD40" s="627">
        <v>625</v>
      </c>
      <c r="DE40" s="622"/>
      <c r="DF40" s="622"/>
      <c r="DG40" s="622"/>
      <c r="DH40" s="622"/>
      <c r="DI40" s="622"/>
      <c r="DJ40" s="622"/>
      <c r="DK40" s="623"/>
      <c r="DL40" s="627" t="s">
        <v>132</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12759672</v>
      </c>
      <c r="S41" s="646"/>
      <c r="T41" s="646"/>
      <c r="U41" s="646"/>
      <c r="V41" s="646"/>
      <c r="W41" s="646"/>
      <c r="X41" s="646"/>
      <c r="Y41" s="649"/>
      <c r="Z41" s="650">
        <v>100</v>
      </c>
      <c r="AA41" s="650"/>
      <c r="AB41" s="650"/>
      <c r="AC41" s="650"/>
      <c r="AD41" s="651">
        <v>7225423</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135919</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356</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882021</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418</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2501817</v>
      </c>
      <c r="CS42" s="634"/>
      <c r="CT42" s="634"/>
      <c r="CU42" s="634"/>
      <c r="CV42" s="634"/>
      <c r="CW42" s="634"/>
      <c r="CX42" s="634"/>
      <c r="CY42" s="635"/>
      <c r="CZ42" s="624">
        <v>20.399999999999999</v>
      </c>
      <c r="DA42" s="636"/>
      <c r="DB42" s="636"/>
      <c r="DC42" s="637"/>
      <c r="DD42" s="627">
        <v>362600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46324</v>
      </c>
      <c r="CS43" s="634"/>
      <c r="CT43" s="634"/>
      <c r="CU43" s="634"/>
      <c r="CV43" s="634"/>
      <c r="CW43" s="634"/>
      <c r="CX43" s="634"/>
      <c r="CY43" s="635"/>
      <c r="CZ43" s="624">
        <v>0.4</v>
      </c>
      <c r="DA43" s="636"/>
      <c r="DB43" s="636"/>
      <c r="DC43" s="637"/>
      <c r="DD43" s="627">
        <v>46324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2501817</v>
      </c>
      <c r="CS44" s="622"/>
      <c r="CT44" s="622"/>
      <c r="CU44" s="622"/>
      <c r="CV44" s="622"/>
      <c r="CW44" s="622"/>
      <c r="CX44" s="622"/>
      <c r="CY44" s="623"/>
      <c r="CZ44" s="624">
        <v>20.399999999999999</v>
      </c>
      <c r="DA44" s="625"/>
      <c r="DB44" s="625"/>
      <c r="DC44" s="626"/>
      <c r="DD44" s="627">
        <v>362600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1305584</v>
      </c>
      <c r="CS45" s="634"/>
      <c r="CT45" s="634"/>
      <c r="CU45" s="634"/>
      <c r="CV45" s="634"/>
      <c r="CW45" s="634"/>
      <c r="CX45" s="634"/>
      <c r="CY45" s="635"/>
      <c r="CZ45" s="624">
        <v>10.6</v>
      </c>
      <c r="DA45" s="636"/>
      <c r="DB45" s="636"/>
      <c r="DC45" s="637"/>
      <c r="DD45" s="627">
        <v>12553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1148359</v>
      </c>
      <c r="CS46" s="622"/>
      <c r="CT46" s="622"/>
      <c r="CU46" s="622"/>
      <c r="CV46" s="622"/>
      <c r="CW46" s="622"/>
      <c r="CX46" s="622"/>
      <c r="CY46" s="623"/>
      <c r="CZ46" s="624">
        <v>9.4</v>
      </c>
      <c r="DA46" s="625"/>
      <c r="DB46" s="625"/>
      <c r="DC46" s="626"/>
      <c r="DD46" s="627">
        <v>335353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356</v>
      </c>
      <c r="CS47" s="634"/>
      <c r="CT47" s="634"/>
      <c r="CU47" s="634"/>
      <c r="CV47" s="634"/>
      <c r="CW47" s="634"/>
      <c r="CX47" s="634"/>
      <c r="CY47" s="635"/>
      <c r="CZ47" s="624" t="s">
        <v>356</v>
      </c>
      <c r="DA47" s="636"/>
      <c r="DB47" s="636"/>
      <c r="DC47" s="637"/>
      <c r="DD47" s="627" t="s">
        <v>356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132</v>
      </c>
      <c r="CS48" s="622"/>
      <c r="CT48" s="622"/>
      <c r="CU48" s="622"/>
      <c r="CV48" s="622"/>
      <c r="CW48" s="622"/>
      <c r="CX48" s="622"/>
      <c r="CY48" s="623"/>
      <c r="CZ48" s="624" t="s">
        <v>356</v>
      </c>
      <c r="DA48" s="625"/>
      <c r="DB48" s="625"/>
      <c r="DC48" s="626"/>
      <c r="DD48" s="627" t="s">
        <v>356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12263644</v>
      </c>
      <c r="CS49" s="606"/>
      <c r="CT49" s="606"/>
      <c r="CU49" s="606"/>
      <c r="CV49" s="606"/>
      <c r="CW49" s="606"/>
      <c r="CX49" s="606"/>
      <c r="CY49" s="607"/>
      <c r="CZ49" s="608">
        <v>100</v>
      </c>
      <c r="DA49" s="609"/>
      <c r="DB49" s="609"/>
      <c r="DC49" s="610"/>
      <c r="DD49" s="611">
        <v>7989987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2jswE3waDcbCXWMncLdwDUheWOmGtmSH2Ls+9I8ciTbhEa21T3VRHrq9ui/GkjuBBXN1+66ccBd2RQRM5rMBA==" saltValue="VTzQ+0fucT9QwxzHeHur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12771</v>
      </c>
      <c r="R7" s="1103"/>
      <c r="S7" s="1103"/>
      <c r="T7" s="1103"/>
      <c r="U7" s="1103"/>
      <c r="V7" s="1103">
        <v>12279</v>
      </c>
      <c r="W7" s="1103"/>
      <c r="X7" s="1103"/>
      <c r="Y7" s="1103"/>
      <c r="Z7" s="1103"/>
      <c r="AA7" s="1103">
        <v>492</v>
      </c>
      <c r="AB7" s="1103"/>
      <c r="AC7" s="1103"/>
      <c r="AD7" s="1103"/>
      <c r="AE7" s="1104"/>
      <c r="AF7" s="1105">
        <v>407</v>
      </c>
      <c r="AG7" s="1106"/>
      <c r="AH7" s="1106"/>
      <c r="AI7" s="1106"/>
      <c r="AJ7" s="1107"/>
      <c r="AK7" s="1108">
        <v>78</v>
      </c>
      <c r="AL7" s="1109"/>
      <c r="AM7" s="1109"/>
      <c r="AN7" s="1109"/>
      <c r="AO7" s="1109"/>
      <c r="AP7" s="1109">
        <v>13463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577</v>
      </c>
      <c r="BT7" s="1100"/>
      <c r="BU7" s="1100"/>
      <c r="BV7" s="1100"/>
      <c r="BW7" s="1100"/>
      <c r="BX7" s="1100"/>
      <c r="BY7" s="1100"/>
      <c r="BZ7" s="1100"/>
      <c r="CA7" s="1100"/>
      <c r="CB7" s="1100"/>
      <c r="CC7" s="1100"/>
      <c r="CD7" s="1100"/>
      <c r="CE7" s="1100"/>
      <c r="CF7" s="1100"/>
      <c r="CG7" s="1112"/>
      <c r="CH7" s="1096">
        <v>0</v>
      </c>
      <c r="CI7" s="1097"/>
      <c r="CJ7" s="1097"/>
      <c r="CK7" s="1097"/>
      <c r="CL7" s="1098"/>
      <c r="CM7" s="1096">
        <v>50</v>
      </c>
      <c r="CN7" s="1097"/>
      <c r="CO7" s="1097"/>
      <c r="CP7" s="1097"/>
      <c r="CQ7" s="1098"/>
      <c r="CR7" s="1096">
        <v>50</v>
      </c>
      <c r="CS7" s="1097"/>
      <c r="CT7" s="1097"/>
      <c r="CU7" s="1097"/>
      <c r="CV7" s="1098"/>
      <c r="CW7" s="1096">
        <v>42</v>
      </c>
      <c r="CX7" s="1097"/>
      <c r="CY7" s="1097"/>
      <c r="CZ7" s="1097"/>
      <c r="DA7" s="1098"/>
      <c r="DB7" s="1096" t="s">
        <v>600</v>
      </c>
      <c r="DC7" s="1097"/>
      <c r="DD7" s="1097"/>
      <c r="DE7" s="1097"/>
      <c r="DF7" s="1098"/>
      <c r="DG7" s="1096" t="s">
        <v>600</v>
      </c>
      <c r="DH7" s="1097"/>
      <c r="DI7" s="1097"/>
      <c r="DJ7" s="1097"/>
      <c r="DK7" s="1098"/>
      <c r="DL7" s="1096" t="s">
        <v>600</v>
      </c>
      <c r="DM7" s="1097"/>
      <c r="DN7" s="1097"/>
      <c r="DO7" s="1097"/>
      <c r="DP7" s="1098"/>
      <c r="DQ7" s="1096" t="s">
        <v>600</v>
      </c>
      <c r="DR7" s="1097"/>
      <c r="DS7" s="1097"/>
      <c r="DT7" s="1097"/>
      <c r="DU7" s="1098"/>
      <c r="DV7" s="1099"/>
      <c r="DW7" s="1100"/>
      <c r="DX7" s="1100"/>
      <c r="DY7" s="1100"/>
      <c r="DZ7" s="1101"/>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10</v>
      </c>
      <c r="R8" s="1039"/>
      <c r="S8" s="1039"/>
      <c r="T8" s="1039"/>
      <c r="U8" s="1039"/>
      <c r="V8" s="1039">
        <v>7</v>
      </c>
      <c r="W8" s="1039"/>
      <c r="X8" s="1039"/>
      <c r="Y8" s="1039"/>
      <c r="Z8" s="1039"/>
      <c r="AA8" s="1039">
        <v>4</v>
      </c>
      <c r="AB8" s="1039"/>
      <c r="AC8" s="1039"/>
      <c r="AD8" s="1039"/>
      <c r="AE8" s="1040"/>
      <c r="AF8" s="1035">
        <v>4</v>
      </c>
      <c r="AG8" s="1036"/>
      <c r="AH8" s="1036"/>
      <c r="AI8" s="1036"/>
      <c r="AJ8" s="1037"/>
      <c r="AK8" s="1080">
        <v>1</v>
      </c>
      <c r="AL8" s="1081"/>
      <c r="AM8" s="1081"/>
      <c r="AN8" s="1081"/>
      <c r="AO8" s="1081"/>
      <c r="AP8" s="1081" t="s">
        <v>594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578</v>
      </c>
      <c r="BT8" s="993"/>
      <c r="BU8" s="993"/>
      <c r="BV8" s="993"/>
      <c r="BW8" s="993"/>
      <c r="BX8" s="993"/>
      <c r="BY8" s="993"/>
      <c r="BZ8" s="993"/>
      <c r="CA8" s="993"/>
      <c r="CB8" s="993"/>
      <c r="CC8" s="993"/>
      <c r="CD8" s="993"/>
      <c r="CE8" s="993"/>
      <c r="CF8" s="993"/>
      <c r="CG8" s="1014"/>
      <c r="CH8" s="989">
        <v>0</v>
      </c>
      <c r="CI8" s="990"/>
      <c r="CJ8" s="990"/>
      <c r="CK8" s="990"/>
      <c r="CL8" s="991"/>
      <c r="CM8" s="989">
        <v>107</v>
      </c>
      <c r="CN8" s="990"/>
      <c r="CO8" s="990"/>
      <c r="CP8" s="990"/>
      <c r="CQ8" s="991"/>
      <c r="CR8" s="989">
        <v>107</v>
      </c>
      <c r="CS8" s="990"/>
      <c r="CT8" s="990"/>
      <c r="CU8" s="990"/>
      <c r="CV8" s="991"/>
      <c r="CW8" s="989">
        <v>33</v>
      </c>
      <c r="CX8" s="990"/>
      <c r="CY8" s="990"/>
      <c r="CZ8" s="990"/>
      <c r="DA8" s="991"/>
      <c r="DB8" s="989" t="s">
        <v>600</v>
      </c>
      <c r="DC8" s="990"/>
      <c r="DD8" s="990"/>
      <c r="DE8" s="990"/>
      <c r="DF8" s="991"/>
      <c r="DG8" s="989" t="s">
        <v>600</v>
      </c>
      <c r="DH8" s="990"/>
      <c r="DI8" s="990"/>
      <c r="DJ8" s="990"/>
      <c r="DK8" s="991"/>
      <c r="DL8" s="989" t="s">
        <v>600</v>
      </c>
      <c r="DM8" s="990"/>
      <c r="DN8" s="990"/>
      <c r="DO8" s="990"/>
      <c r="DP8" s="991"/>
      <c r="DQ8" s="989" t="s">
        <v>600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579</v>
      </c>
      <c r="BT9" s="993"/>
      <c r="BU9" s="993"/>
      <c r="BV9" s="993"/>
      <c r="BW9" s="993"/>
      <c r="BX9" s="993"/>
      <c r="BY9" s="993"/>
      <c r="BZ9" s="993"/>
      <c r="CA9" s="993"/>
      <c r="CB9" s="993"/>
      <c r="CC9" s="993"/>
      <c r="CD9" s="993"/>
      <c r="CE9" s="993"/>
      <c r="CF9" s="993"/>
      <c r="CG9" s="1014"/>
      <c r="CH9" s="989">
        <v>0</v>
      </c>
      <c r="CI9" s="990"/>
      <c r="CJ9" s="990"/>
      <c r="CK9" s="990"/>
      <c r="CL9" s="991"/>
      <c r="CM9" s="989">
        <v>37</v>
      </c>
      <c r="CN9" s="990"/>
      <c r="CO9" s="990"/>
      <c r="CP9" s="990"/>
      <c r="CQ9" s="991"/>
      <c r="CR9" s="989">
        <v>15</v>
      </c>
      <c r="CS9" s="990"/>
      <c r="CT9" s="990"/>
      <c r="CU9" s="990"/>
      <c r="CV9" s="991"/>
      <c r="CW9" s="989">
        <v>4</v>
      </c>
      <c r="CX9" s="990"/>
      <c r="CY9" s="990"/>
      <c r="CZ9" s="990"/>
      <c r="DA9" s="991"/>
      <c r="DB9" s="989" t="s">
        <v>600</v>
      </c>
      <c r="DC9" s="990"/>
      <c r="DD9" s="990"/>
      <c r="DE9" s="990"/>
      <c r="DF9" s="991"/>
      <c r="DG9" s="989" t="s">
        <v>600</v>
      </c>
      <c r="DH9" s="990"/>
      <c r="DI9" s="990"/>
      <c r="DJ9" s="990"/>
      <c r="DK9" s="991"/>
      <c r="DL9" s="989" t="s">
        <v>600</v>
      </c>
      <c r="DM9" s="990"/>
      <c r="DN9" s="990"/>
      <c r="DO9" s="990"/>
      <c r="DP9" s="991"/>
      <c r="DQ9" s="989" t="s">
        <v>600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580</v>
      </c>
      <c r="BT10" s="993"/>
      <c r="BU10" s="993"/>
      <c r="BV10" s="993"/>
      <c r="BW10" s="993"/>
      <c r="BX10" s="993"/>
      <c r="BY10" s="993"/>
      <c r="BZ10" s="993"/>
      <c r="CA10" s="993"/>
      <c r="CB10" s="993"/>
      <c r="CC10" s="993"/>
      <c r="CD10" s="993"/>
      <c r="CE10" s="993"/>
      <c r="CF10" s="993"/>
      <c r="CG10" s="1014"/>
      <c r="CH10" s="989">
        <v>-4</v>
      </c>
      <c r="CI10" s="990"/>
      <c r="CJ10" s="990"/>
      <c r="CK10" s="990"/>
      <c r="CL10" s="991"/>
      <c r="CM10" s="989">
        <v>-34</v>
      </c>
      <c r="CN10" s="990"/>
      <c r="CO10" s="990"/>
      <c r="CP10" s="990"/>
      <c r="CQ10" s="991"/>
      <c r="CR10" s="989">
        <v>6</v>
      </c>
      <c r="CS10" s="990"/>
      <c r="CT10" s="990"/>
      <c r="CU10" s="990"/>
      <c r="CV10" s="991"/>
      <c r="CW10" s="989" t="s">
        <v>600</v>
      </c>
      <c r="CX10" s="990"/>
      <c r="CY10" s="990"/>
      <c r="CZ10" s="990"/>
      <c r="DA10" s="991"/>
      <c r="DB10" s="989" t="s">
        <v>600</v>
      </c>
      <c r="DC10" s="990"/>
      <c r="DD10" s="990"/>
      <c r="DE10" s="990"/>
      <c r="DF10" s="991"/>
      <c r="DG10" s="989" t="s">
        <v>600</v>
      </c>
      <c r="DH10" s="990"/>
      <c r="DI10" s="990"/>
      <c r="DJ10" s="990"/>
      <c r="DK10" s="991"/>
      <c r="DL10" s="989" t="s">
        <v>600</v>
      </c>
      <c r="DM10" s="990"/>
      <c r="DN10" s="990"/>
      <c r="DO10" s="990"/>
      <c r="DP10" s="991"/>
      <c r="DQ10" s="989" t="s">
        <v>600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12782</v>
      </c>
      <c r="R23" s="1061"/>
      <c r="S23" s="1061"/>
      <c r="T23" s="1061"/>
      <c r="U23" s="1061"/>
      <c r="V23" s="1061">
        <v>12286</v>
      </c>
      <c r="W23" s="1061"/>
      <c r="X23" s="1061"/>
      <c r="Y23" s="1061"/>
      <c r="Z23" s="1061"/>
      <c r="AA23" s="1061">
        <v>496</v>
      </c>
      <c r="AB23" s="1061"/>
      <c r="AC23" s="1061"/>
      <c r="AD23" s="1061"/>
      <c r="AE23" s="1068"/>
      <c r="AF23" s="1069">
        <v>410</v>
      </c>
      <c r="AG23" s="1061"/>
      <c r="AH23" s="1061"/>
      <c r="AI23" s="1061"/>
      <c r="AJ23" s="1070"/>
      <c r="AK23" s="1071"/>
      <c r="AL23" s="1072"/>
      <c r="AM23" s="1072"/>
      <c r="AN23" s="1072"/>
      <c r="AO23" s="1072"/>
      <c r="AP23" s="1061">
        <v>13463</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2479</v>
      </c>
      <c r="R28" s="1051"/>
      <c r="S28" s="1051"/>
      <c r="T28" s="1051"/>
      <c r="U28" s="1051"/>
      <c r="V28" s="1051">
        <v>2433</v>
      </c>
      <c r="W28" s="1051"/>
      <c r="X28" s="1051"/>
      <c r="Y28" s="1051"/>
      <c r="Z28" s="1051"/>
      <c r="AA28" s="1051">
        <v>46</v>
      </c>
      <c r="AB28" s="1051"/>
      <c r="AC28" s="1051"/>
      <c r="AD28" s="1051"/>
      <c r="AE28" s="1052"/>
      <c r="AF28" s="1053">
        <v>46</v>
      </c>
      <c r="AG28" s="1051"/>
      <c r="AH28" s="1051"/>
      <c r="AI28" s="1051"/>
      <c r="AJ28" s="1054"/>
      <c r="AK28" s="1042">
        <v>146</v>
      </c>
      <c r="AL28" s="1043"/>
      <c r="AM28" s="1043"/>
      <c r="AN28" s="1043"/>
      <c r="AO28" s="1043"/>
      <c r="AP28" s="1043" t="s">
        <v>594</v>
      </c>
      <c r="AQ28" s="1043"/>
      <c r="AR28" s="1043"/>
      <c r="AS28" s="1043"/>
      <c r="AT28" s="1043"/>
      <c r="AU28" s="1043" t="s">
        <v>594</v>
      </c>
      <c r="AV28" s="1043"/>
      <c r="AW28" s="1043"/>
      <c r="AX28" s="1043"/>
      <c r="AY28" s="1043"/>
      <c r="AZ28" s="1044" t="s">
        <v>594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793</v>
      </c>
      <c r="R29" s="1039"/>
      <c r="S29" s="1039"/>
      <c r="T29" s="1039"/>
      <c r="U29" s="1039"/>
      <c r="V29" s="1039">
        <v>793</v>
      </c>
      <c r="W29" s="1039"/>
      <c r="X29" s="1039"/>
      <c r="Y29" s="1039"/>
      <c r="Z29" s="1039"/>
      <c r="AA29" s="1039">
        <v>1</v>
      </c>
      <c r="AB29" s="1039"/>
      <c r="AC29" s="1039"/>
      <c r="AD29" s="1039"/>
      <c r="AE29" s="1040"/>
      <c r="AF29" s="1035">
        <v>1</v>
      </c>
      <c r="AG29" s="1036"/>
      <c r="AH29" s="1036"/>
      <c r="AI29" s="1036"/>
      <c r="AJ29" s="1037"/>
      <c r="AK29" s="980">
        <v>450</v>
      </c>
      <c r="AL29" s="971"/>
      <c r="AM29" s="971"/>
      <c r="AN29" s="971"/>
      <c r="AO29" s="971"/>
      <c r="AP29" s="971" t="s">
        <v>594</v>
      </c>
      <c r="AQ29" s="971"/>
      <c r="AR29" s="971"/>
      <c r="AS29" s="971"/>
      <c r="AT29" s="971"/>
      <c r="AU29" s="971" t="s">
        <v>594</v>
      </c>
      <c r="AV29" s="971"/>
      <c r="AW29" s="971"/>
      <c r="AX29" s="971"/>
      <c r="AY29" s="971"/>
      <c r="AZ29" s="1041" t="s">
        <v>594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1378</v>
      </c>
      <c r="R30" s="1039"/>
      <c r="S30" s="1039"/>
      <c r="T30" s="1039"/>
      <c r="U30" s="1039"/>
      <c r="V30" s="1039">
        <v>1363</v>
      </c>
      <c r="W30" s="1039"/>
      <c r="X30" s="1039"/>
      <c r="Y30" s="1039"/>
      <c r="Z30" s="1039"/>
      <c r="AA30" s="1039">
        <v>15</v>
      </c>
      <c r="AB30" s="1039"/>
      <c r="AC30" s="1039"/>
      <c r="AD30" s="1039"/>
      <c r="AE30" s="1040"/>
      <c r="AF30" s="1035">
        <v>14</v>
      </c>
      <c r="AG30" s="1036"/>
      <c r="AH30" s="1036"/>
      <c r="AI30" s="1036"/>
      <c r="AJ30" s="1037"/>
      <c r="AK30" s="980">
        <v>442</v>
      </c>
      <c r="AL30" s="971"/>
      <c r="AM30" s="971"/>
      <c r="AN30" s="971"/>
      <c r="AO30" s="971"/>
      <c r="AP30" s="971">
        <v>11707</v>
      </c>
      <c r="AQ30" s="971"/>
      <c r="AR30" s="971"/>
      <c r="AS30" s="971"/>
      <c r="AT30" s="971"/>
      <c r="AU30" s="971">
        <v>7843</v>
      </c>
      <c r="AV30" s="971"/>
      <c r="AW30" s="971"/>
      <c r="AX30" s="971"/>
      <c r="AY30" s="971"/>
      <c r="AZ30" s="1041" t="s">
        <v>594</v>
      </c>
      <c r="BA30" s="1041"/>
      <c r="BB30" s="1041"/>
      <c r="BC30" s="1041"/>
      <c r="BD30" s="1041"/>
      <c r="BE30" s="972" t="s">
        <v>412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49</v>
      </c>
      <c r="R31" s="1039"/>
      <c r="S31" s="1039"/>
      <c r="T31" s="1039"/>
      <c r="U31" s="1039"/>
      <c r="V31" s="1039">
        <v>44</v>
      </c>
      <c r="W31" s="1039"/>
      <c r="X31" s="1039"/>
      <c r="Y31" s="1039"/>
      <c r="Z31" s="1039"/>
      <c r="AA31" s="1039">
        <v>5</v>
      </c>
      <c r="AB31" s="1039"/>
      <c r="AC31" s="1039"/>
      <c r="AD31" s="1039"/>
      <c r="AE31" s="1040"/>
      <c r="AF31" s="1035">
        <v>5</v>
      </c>
      <c r="AG31" s="1036"/>
      <c r="AH31" s="1036"/>
      <c r="AI31" s="1036"/>
      <c r="AJ31" s="1037"/>
      <c r="AK31" s="980">
        <v>9</v>
      </c>
      <c r="AL31" s="971"/>
      <c r="AM31" s="971"/>
      <c r="AN31" s="971"/>
      <c r="AO31" s="971"/>
      <c r="AP31" s="971">
        <v>152</v>
      </c>
      <c r="AQ31" s="971"/>
      <c r="AR31" s="971"/>
      <c r="AS31" s="971"/>
      <c r="AT31" s="971"/>
      <c r="AU31" s="971">
        <v>82</v>
      </c>
      <c r="AV31" s="971"/>
      <c r="AW31" s="971"/>
      <c r="AX31" s="971"/>
      <c r="AY31" s="971"/>
      <c r="AZ31" s="1041" t="s">
        <v>594</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66</v>
      </c>
      <c r="AG63" s="959"/>
      <c r="AH63" s="959"/>
      <c r="AI63" s="959"/>
      <c r="AJ63" s="1022"/>
      <c r="AK63" s="1023"/>
      <c r="AL63" s="963"/>
      <c r="AM63" s="963"/>
      <c r="AN63" s="963"/>
      <c r="AO63" s="963"/>
      <c r="AP63" s="959">
        <v>11859</v>
      </c>
      <c r="AQ63" s="959"/>
      <c r="AR63" s="959"/>
      <c r="AS63" s="959"/>
      <c r="AT63" s="959"/>
      <c r="AU63" s="959">
        <v>7925</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401</v>
      </c>
      <c r="R66" s="1002"/>
      <c r="S66" s="1002"/>
      <c r="T66" s="1002"/>
      <c r="U66" s="1003"/>
      <c r="V66" s="1001" t="s">
        <v>402</v>
      </c>
      <c r="W66" s="1002"/>
      <c r="X66" s="1002"/>
      <c r="Y66" s="1002"/>
      <c r="Z66" s="1003"/>
      <c r="AA66" s="1001" t="s">
        <v>403</v>
      </c>
      <c r="AB66" s="1002"/>
      <c r="AC66" s="1002"/>
      <c r="AD66" s="1002"/>
      <c r="AE66" s="1003"/>
      <c r="AF66" s="1007" t="s">
        <v>419</v>
      </c>
      <c r="AG66" s="1008"/>
      <c r="AH66" s="1008"/>
      <c r="AI66" s="1008"/>
      <c r="AJ66" s="1009"/>
      <c r="AK66" s="1001" t="s">
        <v>405</v>
      </c>
      <c r="AL66" s="996"/>
      <c r="AM66" s="996"/>
      <c r="AN66" s="996"/>
      <c r="AO66" s="997"/>
      <c r="AP66" s="1001" t="s">
        <v>420</v>
      </c>
      <c r="AQ66" s="1002"/>
      <c r="AR66" s="1002"/>
      <c r="AS66" s="1002"/>
      <c r="AT66" s="1003"/>
      <c r="AU66" s="1001" t="s">
        <v>421</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1663</v>
      </c>
      <c r="R68" s="982"/>
      <c r="S68" s="982"/>
      <c r="T68" s="982"/>
      <c r="U68" s="982"/>
      <c r="V68" s="982">
        <v>1585</v>
      </c>
      <c r="W68" s="982"/>
      <c r="X68" s="982"/>
      <c r="Y68" s="982"/>
      <c r="Z68" s="982"/>
      <c r="AA68" s="982">
        <v>78</v>
      </c>
      <c r="AB68" s="982"/>
      <c r="AC68" s="982"/>
      <c r="AD68" s="982"/>
      <c r="AE68" s="982"/>
      <c r="AF68" s="982">
        <v>68</v>
      </c>
      <c r="AG68" s="982"/>
      <c r="AH68" s="982"/>
      <c r="AI68" s="982"/>
      <c r="AJ68" s="982"/>
      <c r="AK68" s="982" t="s">
        <v>600</v>
      </c>
      <c r="AL68" s="982"/>
      <c r="AM68" s="982"/>
      <c r="AN68" s="982"/>
      <c r="AO68" s="982"/>
      <c r="AP68" s="982">
        <v>1404</v>
      </c>
      <c r="AQ68" s="982"/>
      <c r="AR68" s="982"/>
      <c r="AS68" s="982"/>
      <c r="AT68" s="982"/>
      <c r="AU68" s="982">
        <v>341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279</v>
      </c>
      <c r="R70" s="971"/>
      <c r="S70" s="971"/>
      <c r="T70" s="971"/>
      <c r="U70" s="971"/>
      <c r="V70" s="971">
        <v>252</v>
      </c>
      <c r="W70" s="971"/>
      <c r="X70" s="971"/>
      <c r="Y70" s="971"/>
      <c r="Z70" s="971"/>
      <c r="AA70" s="971">
        <v>26</v>
      </c>
      <c r="AB70" s="971"/>
      <c r="AC70" s="971"/>
      <c r="AD70" s="971"/>
      <c r="AE70" s="971"/>
      <c r="AF70" s="971">
        <v>26</v>
      </c>
      <c r="AG70" s="971"/>
      <c r="AH70" s="971"/>
      <c r="AI70" s="971"/>
      <c r="AJ70" s="971"/>
      <c r="AK70" s="971" t="s">
        <v>600</v>
      </c>
      <c r="AL70" s="971"/>
      <c r="AM70" s="971"/>
      <c r="AN70" s="971"/>
      <c r="AO70" s="971"/>
      <c r="AP70" s="971" t="s">
        <v>600</v>
      </c>
      <c r="AQ70" s="971"/>
      <c r="AR70" s="971"/>
      <c r="AS70" s="971"/>
      <c r="AT70" s="971"/>
      <c r="AU70" s="971" t="s">
        <v>600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8498</v>
      </c>
      <c r="R71" s="971"/>
      <c r="S71" s="971"/>
      <c r="T71" s="971"/>
      <c r="U71" s="971"/>
      <c r="V71" s="971">
        <v>8218</v>
      </c>
      <c r="W71" s="971"/>
      <c r="X71" s="971"/>
      <c r="Y71" s="971"/>
      <c r="Z71" s="971"/>
      <c r="AA71" s="971">
        <v>280</v>
      </c>
      <c r="AB71" s="971"/>
      <c r="AC71" s="971"/>
      <c r="AD71" s="971"/>
      <c r="AE71" s="971"/>
      <c r="AF71" s="971">
        <v>280</v>
      </c>
      <c r="AG71" s="971"/>
      <c r="AH71" s="971"/>
      <c r="AI71" s="971"/>
      <c r="AJ71" s="971"/>
      <c r="AK71" s="971" t="s">
        <v>600</v>
      </c>
      <c r="AL71" s="971"/>
      <c r="AM71" s="971"/>
      <c r="AN71" s="971"/>
      <c r="AO71" s="971"/>
      <c r="AP71" s="971" t="s">
        <v>600</v>
      </c>
      <c r="AQ71" s="971"/>
      <c r="AR71" s="971"/>
      <c r="AS71" s="971"/>
      <c r="AT71" s="971"/>
      <c r="AU71" s="971" t="s">
        <v>600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1540</v>
      </c>
      <c r="R72" s="971"/>
      <c r="S72" s="971"/>
      <c r="T72" s="971"/>
      <c r="U72" s="971"/>
      <c r="V72" s="971">
        <v>1502</v>
      </c>
      <c r="W72" s="971"/>
      <c r="X72" s="971"/>
      <c r="Y72" s="971"/>
      <c r="Z72" s="971"/>
      <c r="AA72" s="971">
        <v>37</v>
      </c>
      <c r="AB72" s="971"/>
      <c r="AC72" s="971"/>
      <c r="AD72" s="971"/>
      <c r="AE72" s="971"/>
      <c r="AF72" s="971">
        <v>16</v>
      </c>
      <c r="AG72" s="971"/>
      <c r="AH72" s="971"/>
      <c r="AI72" s="971"/>
      <c r="AJ72" s="971"/>
      <c r="AK72" s="971" t="s">
        <v>600</v>
      </c>
      <c r="AL72" s="971"/>
      <c r="AM72" s="971"/>
      <c r="AN72" s="971"/>
      <c r="AO72" s="971"/>
      <c r="AP72" s="971">
        <v>590</v>
      </c>
      <c r="AQ72" s="971"/>
      <c r="AR72" s="971"/>
      <c r="AS72" s="971"/>
      <c r="AT72" s="971"/>
      <c r="AU72" s="971">
        <v>202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587</v>
      </c>
      <c r="C74" s="975"/>
      <c r="D74" s="975"/>
      <c r="E74" s="975"/>
      <c r="F74" s="975"/>
      <c r="G74" s="975"/>
      <c r="H74" s="975"/>
      <c r="I74" s="975"/>
      <c r="J74" s="975"/>
      <c r="K74" s="975"/>
      <c r="L74" s="975"/>
      <c r="M74" s="975"/>
      <c r="N74" s="975"/>
      <c r="O74" s="975"/>
      <c r="P74" s="976"/>
      <c r="Q74" s="977">
        <v>158</v>
      </c>
      <c r="R74" s="971"/>
      <c r="S74" s="971"/>
      <c r="T74" s="971"/>
      <c r="U74" s="971"/>
      <c r="V74" s="971">
        <v>156</v>
      </c>
      <c r="W74" s="971"/>
      <c r="X74" s="971"/>
      <c r="Y74" s="971"/>
      <c r="Z74" s="971"/>
      <c r="AA74" s="971">
        <v>2</v>
      </c>
      <c r="AB74" s="971"/>
      <c r="AC74" s="971"/>
      <c r="AD74" s="971"/>
      <c r="AE74" s="971"/>
      <c r="AF74" s="971">
        <v>2</v>
      </c>
      <c r="AG74" s="971"/>
      <c r="AH74" s="971"/>
      <c r="AI74" s="971"/>
      <c r="AJ74" s="971"/>
      <c r="AK74" s="971" t="s">
        <v>600</v>
      </c>
      <c r="AL74" s="971"/>
      <c r="AM74" s="971"/>
      <c r="AN74" s="971"/>
      <c r="AO74" s="971"/>
      <c r="AP74" s="971" t="s">
        <v>600</v>
      </c>
      <c r="AQ74" s="971"/>
      <c r="AR74" s="971"/>
      <c r="AS74" s="971"/>
      <c r="AT74" s="971"/>
      <c r="AU74" s="971" t="s">
        <v>600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588</v>
      </c>
      <c r="C75" s="975"/>
      <c r="D75" s="975"/>
      <c r="E75" s="975"/>
      <c r="F75" s="975"/>
      <c r="G75" s="975"/>
      <c r="H75" s="975"/>
      <c r="I75" s="975"/>
      <c r="J75" s="975"/>
      <c r="K75" s="975"/>
      <c r="L75" s="975"/>
      <c r="M75" s="975"/>
      <c r="N75" s="975"/>
      <c r="O75" s="975"/>
      <c r="P75" s="976"/>
      <c r="Q75" s="978">
        <v>168</v>
      </c>
      <c r="R75" s="979"/>
      <c r="S75" s="979"/>
      <c r="T75" s="979"/>
      <c r="U75" s="980"/>
      <c r="V75" s="981">
        <v>168</v>
      </c>
      <c r="W75" s="979"/>
      <c r="X75" s="979"/>
      <c r="Y75" s="979"/>
      <c r="Z75" s="980"/>
      <c r="AA75" s="981" t="s">
        <v>600</v>
      </c>
      <c r="AB75" s="979"/>
      <c r="AC75" s="979"/>
      <c r="AD75" s="979"/>
      <c r="AE75" s="980"/>
      <c r="AF75" s="981" t="s">
        <v>600</v>
      </c>
      <c r="AG75" s="979"/>
      <c r="AH75" s="979"/>
      <c r="AI75" s="979"/>
      <c r="AJ75" s="980"/>
      <c r="AK75" s="981" t="s">
        <v>600</v>
      </c>
      <c r="AL75" s="979"/>
      <c r="AM75" s="979"/>
      <c r="AN75" s="979"/>
      <c r="AO75" s="980"/>
      <c r="AP75" s="981" t="s">
        <v>600</v>
      </c>
      <c r="AQ75" s="979"/>
      <c r="AR75" s="979"/>
      <c r="AS75" s="979"/>
      <c r="AT75" s="980"/>
      <c r="AU75" s="981" t="s">
        <v>600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589</v>
      </c>
      <c r="C76" s="975"/>
      <c r="D76" s="975"/>
      <c r="E76" s="975"/>
      <c r="F76" s="975"/>
      <c r="G76" s="975"/>
      <c r="H76" s="975"/>
      <c r="I76" s="975"/>
      <c r="J76" s="975"/>
      <c r="K76" s="975"/>
      <c r="L76" s="975"/>
      <c r="M76" s="975"/>
      <c r="N76" s="975"/>
      <c r="O76" s="975"/>
      <c r="P76" s="976"/>
      <c r="Q76" s="978">
        <v>252</v>
      </c>
      <c r="R76" s="979"/>
      <c r="S76" s="979"/>
      <c r="T76" s="979"/>
      <c r="U76" s="980"/>
      <c r="V76" s="981">
        <v>196</v>
      </c>
      <c r="W76" s="979"/>
      <c r="X76" s="979"/>
      <c r="Y76" s="979"/>
      <c r="Z76" s="980"/>
      <c r="AA76" s="981">
        <v>56</v>
      </c>
      <c r="AB76" s="979"/>
      <c r="AC76" s="979"/>
      <c r="AD76" s="979"/>
      <c r="AE76" s="980"/>
      <c r="AF76" s="981">
        <v>56</v>
      </c>
      <c r="AG76" s="979"/>
      <c r="AH76" s="979"/>
      <c r="AI76" s="979"/>
      <c r="AJ76" s="980"/>
      <c r="AK76" s="981" t="s">
        <v>600</v>
      </c>
      <c r="AL76" s="979"/>
      <c r="AM76" s="979"/>
      <c r="AN76" s="979"/>
      <c r="AO76" s="980"/>
      <c r="AP76" s="981" t="s">
        <v>600</v>
      </c>
      <c r="AQ76" s="979"/>
      <c r="AR76" s="979"/>
      <c r="AS76" s="979"/>
      <c r="AT76" s="980"/>
      <c r="AU76" s="981" t="s">
        <v>600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590</v>
      </c>
      <c r="C77" s="975"/>
      <c r="D77" s="975"/>
      <c r="E77" s="975"/>
      <c r="F77" s="975"/>
      <c r="G77" s="975"/>
      <c r="H77" s="975"/>
      <c r="I77" s="975"/>
      <c r="J77" s="975"/>
      <c r="K77" s="975"/>
      <c r="L77" s="975"/>
      <c r="M77" s="975"/>
      <c r="N77" s="975"/>
      <c r="O77" s="975"/>
      <c r="P77" s="976"/>
      <c r="Q77" s="978">
        <v>5926</v>
      </c>
      <c r="R77" s="979"/>
      <c r="S77" s="979"/>
      <c r="T77" s="979"/>
      <c r="U77" s="980"/>
      <c r="V77" s="981">
        <v>5695</v>
      </c>
      <c r="W77" s="979"/>
      <c r="X77" s="979"/>
      <c r="Y77" s="979"/>
      <c r="Z77" s="980"/>
      <c r="AA77" s="981">
        <v>231</v>
      </c>
      <c r="AB77" s="979"/>
      <c r="AC77" s="979"/>
      <c r="AD77" s="979"/>
      <c r="AE77" s="980"/>
      <c r="AF77" s="981">
        <v>231</v>
      </c>
      <c r="AG77" s="979"/>
      <c r="AH77" s="979"/>
      <c r="AI77" s="979"/>
      <c r="AJ77" s="980"/>
      <c r="AK77" s="981" t="s">
        <v>600</v>
      </c>
      <c r="AL77" s="979"/>
      <c r="AM77" s="979"/>
      <c r="AN77" s="979"/>
      <c r="AO77" s="980"/>
      <c r="AP77" s="981" t="s">
        <v>600</v>
      </c>
      <c r="AQ77" s="979"/>
      <c r="AR77" s="979"/>
      <c r="AS77" s="979"/>
      <c r="AT77" s="980"/>
      <c r="AU77" s="981" t="s">
        <v>600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591</v>
      </c>
      <c r="C78" s="975"/>
      <c r="D78" s="975"/>
      <c r="E78" s="975"/>
      <c r="F78" s="975"/>
      <c r="G78" s="975"/>
      <c r="H78" s="975"/>
      <c r="I78" s="975"/>
      <c r="J78" s="975"/>
      <c r="K78" s="975"/>
      <c r="L78" s="975"/>
      <c r="M78" s="975"/>
      <c r="N78" s="975"/>
      <c r="O78" s="975"/>
      <c r="P78" s="976"/>
      <c r="Q78" s="977">
        <v>6</v>
      </c>
      <c r="R78" s="971"/>
      <c r="S78" s="971"/>
      <c r="T78" s="971"/>
      <c r="U78" s="971"/>
      <c r="V78" s="971">
        <v>3</v>
      </c>
      <c r="W78" s="971"/>
      <c r="X78" s="971"/>
      <c r="Y78" s="971"/>
      <c r="Z78" s="971"/>
      <c r="AA78" s="971">
        <v>3</v>
      </c>
      <c r="AB78" s="971"/>
      <c r="AC78" s="971"/>
      <c r="AD78" s="971"/>
      <c r="AE78" s="971"/>
      <c r="AF78" s="971">
        <v>3</v>
      </c>
      <c r="AG78" s="971"/>
      <c r="AH78" s="971"/>
      <c r="AI78" s="971"/>
      <c r="AJ78" s="971"/>
      <c r="AK78" s="971" t="s">
        <v>600</v>
      </c>
      <c r="AL78" s="971"/>
      <c r="AM78" s="971"/>
      <c r="AN78" s="971"/>
      <c r="AO78" s="971"/>
      <c r="AP78" s="971" t="s">
        <v>600</v>
      </c>
      <c r="AQ78" s="971"/>
      <c r="AR78" s="971"/>
      <c r="AS78" s="971"/>
      <c r="AT78" s="971"/>
      <c r="AU78" s="971" t="s">
        <v>600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592</v>
      </c>
      <c r="C79" s="975"/>
      <c r="D79" s="975"/>
      <c r="E79" s="975"/>
      <c r="F79" s="975"/>
      <c r="G79" s="975"/>
      <c r="H79" s="975"/>
      <c r="I79" s="975"/>
      <c r="J79" s="975"/>
      <c r="K79" s="975"/>
      <c r="L79" s="975"/>
      <c r="M79" s="975"/>
      <c r="N79" s="975"/>
      <c r="O79" s="975"/>
      <c r="P79" s="976"/>
      <c r="Q79" s="977">
        <v>7</v>
      </c>
      <c r="R79" s="971"/>
      <c r="S79" s="971"/>
      <c r="T79" s="971"/>
      <c r="U79" s="971"/>
      <c r="V79" s="971">
        <v>5</v>
      </c>
      <c r="W79" s="971"/>
      <c r="X79" s="971"/>
      <c r="Y79" s="971"/>
      <c r="Z79" s="971"/>
      <c r="AA79" s="971">
        <v>2</v>
      </c>
      <c r="AB79" s="971"/>
      <c r="AC79" s="971"/>
      <c r="AD79" s="971"/>
      <c r="AE79" s="971"/>
      <c r="AF79" s="971">
        <v>2</v>
      </c>
      <c r="AG79" s="971"/>
      <c r="AH79" s="971"/>
      <c r="AI79" s="971"/>
      <c r="AJ79" s="971"/>
      <c r="AK79" s="971" t="s">
        <v>600</v>
      </c>
      <c r="AL79" s="971"/>
      <c r="AM79" s="971"/>
      <c r="AN79" s="971"/>
      <c r="AO79" s="971"/>
      <c r="AP79" s="971" t="s">
        <v>600</v>
      </c>
      <c r="AQ79" s="971"/>
      <c r="AR79" s="971"/>
      <c r="AS79" s="971"/>
      <c r="AT79" s="971"/>
      <c r="AU79" s="971" t="s">
        <v>600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593</v>
      </c>
      <c r="C80" s="975"/>
      <c r="D80" s="975"/>
      <c r="E80" s="975"/>
      <c r="F80" s="975"/>
      <c r="G80" s="975"/>
      <c r="H80" s="975"/>
      <c r="I80" s="975"/>
      <c r="J80" s="975"/>
      <c r="K80" s="975"/>
      <c r="L80" s="975"/>
      <c r="M80" s="975"/>
      <c r="N80" s="975"/>
      <c r="O80" s="975"/>
      <c r="P80" s="976"/>
      <c r="Q80" s="977">
        <v>1482</v>
      </c>
      <c r="R80" s="971"/>
      <c r="S80" s="971"/>
      <c r="T80" s="971"/>
      <c r="U80" s="971"/>
      <c r="V80" s="971">
        <v>1464</v>
      </c>
      <c r="W80" s="971"/>
      <c r="X80" s="971"/>
      <c r="Y80" s="971"/>
      <c r="Z80" s="971"/>
      <c r="AA80" s="971">
        <v>18</v>
      </c>
      <c r="AB80" s="971"/>
      <c r="AC80" s="971"/>
      <c r="AD80" s="971"/>
      <c r="AE80" s="971"/>
      <c r="AF80" s="971">
        <v>18</v>
      </c>
      <c r="AG80" s="971"/>
      <c r="AH80" s="971"/>
      <c r="AI80" s="971"/>
      <c r="AJ80" s="971"/>
      <c r="AK80" s="971" t="s">
        <v>600</v>
      </c>
      <c r="AL80" s="971"/>
      <c r="AM80" s="971"/>
      <c r="AN80" s="971"/>
      <c r="AO80" s="971"/>
      <c r="AP80" s="971">
        <v>345</v>
      </c>
      <c r="AQ80" s="971"/>
      <c r="AR80" s="971"/>
      <c r="AS80" s="971"/>
      <c r="AT80" s="971"/>
      <c r="AU80" s="971">
        <v>129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703</v>
      </c>
      <c r="AG88" s="959"/>
      <c r="AH88" s="959"/>
      <c r="AI88" s="959"/>
      <c r="AJ88" s="959"/>
      <c r="AK88" s="963"/>
      <c r="AL88" s="963"/>
      <c r="AM88" s="963"/>
      <c r="AN88" s="963"/>
      <c r="AO88" s="963"/>
      <c r="AP88" s="959">
        <v>2339</v>
      </c>
      <c r="AQ88" s="959"/>
      <c r="AR88" s="959"/>
      <c r="AS88" s="959"/>
      <c r="AT88" s="959"/>
      <c r="AU88" s="959">
        <v>672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178</v>
      </c>
      <c r="CS102" s="953"/>
      <c r="CT102" s="953"/>
      <c r="CU102" s="953"/>
      <c r="CV102" s="954"/>
      <c r="CW102" s="952">
        <v>79</v>
      </c>
      <c r="CX102" s="953"/>
      <c r="CY102" s="953"/>
      <c r="CZ102" s="953"/>
      <c r="DA102" s="954"/>
      <c r="DB102" s="952" t="s">
        <v>600</v>
      </c>
      <c r="DC102" s="953"/>
      <c r="DD102" s="953"/>
      <c r="DE102" s="953"/>
      <c r="DF102" s="954"/>
      <c r="DG102" s="952" t="s">
        <v>600</v>
      </c>
      <c r="DH102" s="953"/>
      <c r="DI102" s="953"/>
      <c r="DJ102" s="953"/>
      <c r="DK102" s="954"/>
      <c r="DL102" s="952" t="s">
        <v>600</v>
      </c>
      <c r="DM102" s="953"/>
      <c r="DN102" s="953"/>
      <c r="DO102" s="953"/>
      <c r="DP102" s="954"/>
      <c r="DQ102" s="952" t="s">
        <v>600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312</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312</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312</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1386519</v>
      </c>
      <c r="AB110" s="889"/>
      <c r="AC110" s="889"/>
      <c r="AD110" s="889"/>
      <c r="AE110" s="890"/>
      <c r="AF110" s="891">
        <v>1455039</v>
      </c>
      <c r="AG110" s="889"/>
      <c r="AH110" s="889"/>
      <c r="AI110" s="889"/>
      <c r="AJ110" s="890"/>
      <c r="AK110" s="891">
        <v>1505611</v>
      </c>
      <c r="AL110" s="889"/>
      <c r="AM110" s="889"/>
      <c r="AN110" s="889"/>
      <c r="AO110" s="890"/>
      <c r="AP110" s="892">
        <v>24.9</v>
      </c>
      <c r="AQ110" s="893"/>
      <c r="AR110" s="893"/>
      <c r="AS110" s="893"/>
      <c r="AT110" s="894"/>
      <c r="AU110" s="930" t="s">
        <v>75</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13428605</v>
      </c>
      <c r="BR110" s="842"/>
      <c r="BS110" s="842"/>
      <c r="BT110" s="842"/>
      <c r="BU110" s="842"/>
      <c r="BV110" s="842">
        <v>13558856</v>
      </c>
      <c r="BW110" s="842"/>
      <c r="BX110" s="842"/>
      <c r="BY110" s="842"/>
      <c r="BZ110" s="842"/>
      <c r="CA110" s="842">
        <v>13462875</v>
      </c>
      <c r="CB110" s="842"/>
      <c r="CC110" s="842"/>
      <c r="CD110" s="842"/>
      <c r="CE110" s="842"/>
      <c r="CF110" s="866">
        <v>222.8</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398</v>
      </c>
      <c r="DM110" s="842"/>
      <c r="DN110" s="842"/>
      <c r="DO110" s="842"/>
      <c r="DP110" s="842"/>
      <c r="DQ110" s="842" t="s">
        <v>439</v>
      </c>
      <c r="DR110" s="842"/>
      <c r="DS110" s="842"/>
      <c r="DT110" s="842"/>
      <c r="DU110" s="842"/>
      <c r="DV110" s="843" t="s">
        <v>132</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132</v>
      </c>
      <c r="AB111" s="919"/>
      <c r="AC111" s="919"/>
      <c r="AD111" s="919"/>
      <c r="AE111" s="920"/>
      <c r="AF111" s="921" t="s">
        <v>132</v>
      </c>
      <c r="AG111" s="919"/>
      <c r="AH111" s="919"/>
      <c r="AI111" s="919"/>
      <c r="AJ111" s="920"/>
      <c r="AK111" s="921" t="s">
        <v>398</v>
      </c>
      <c r="AL111" s="919"/>
      <c r="AM111" s="919"/>
      <c r="AN111" s="919"/>
      <c r="AO111" s="920"/>
      <c r="AP111" s="922" t="s">
        <v>398</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82178</v>
      </c>
      <c r="BR111" s="817"/>
      <c r="BS111" s="817"/>
      <c r="BT111" s="817"/>
      <c r="BU111" s="817"/>
      <c r="BV111" s="817">
        <v>64833</v>
      </c>
      <c r="BW111" s="817"/>
      <c r="BX111" s="817"/>
      <c r="BY111" s="817"/>
      <c r="BZ111" s="817"/>
      <c r="CA111" s="817">
        <v>47489</v>
      </c>
      <c r="CB111" s="817"/>
      <c r="CC111" s="817"/>
      <c r="CD111" s="817"/>
      <c r="CE111" s="817"/>
      <c r="CF111" s="875">
        <v>0.8</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398</v>
      </c>
      <c r="DH111" s="817"/>
      <c r="DI111" s="817"/>
      <c r="DJ111" s="817"/>
      <c r="DK111" s="817"/>
      <c r="DL111" s="817" t="s">
        <v>132</v>
      </c>
      <c r="DM111" s="817"/>
      <c r="DN111" s="817"/>
      <c r="DO111" s="817"/>
      <c r="DP111" s="817"/>
      <c r="DQ111" s="817" t="s">
        <v>132</v>
      </c>
      <c r="DR111" s="817"/>
      <c r="DS111" s="817"/>
      <c r="DT111" s="817"/>
      <c r="DU111" s="817"/>
      <c r="DV111" s="794" t="s">
        <v>439</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398</v>
      </c>
      <c r="AB112" s="780"/>
      <c r="AC112" s="780"/>
      <c r="AD112" s="780"/>
      <c r="AE112" s="781"/>
      <c r="AF112" s="782" t="s">
        <v>398</v>
      </c>
      <c r="AG112" s="780"/>
      <c r="AH112" s="780"/>
      <c r="AI112" s="780"/>
      <c r="AJ112" s="781"/>
      <c r="AK112" s="782" t="s">
        <v>398</v>
      </c>
      <c r="AL112" s="780"/>
      <c r="AM112" s="780"/>
      <c r="AN112" s="780"/>
      <c r="AO112" s="781"/>
      <c r="AP112" s="824" t="s">
        <v>132</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8422412</v>
      </c>
      <c r="BR112" s="817"/>
      <c r="BS112" s="817"/>
      <c r="BT112" s="817"/>
      <c r="BU112" s="817"/>
      <c r="BV112" s="817">
        <v>8024718</v>
      </c>
      <c r="BW112" s="817"/>
      <c r="BX112" s="817"/>
      <c r="BY112" s="817"/>
      <c r="BZ112" s="817"/>
      <c r="CA112" s="817">
        <v>7702716</v>
      </c>
      <c r="CB112" s="817"/>
      <c r="CC112" s="817"/>
      <c r="CD112" s="817"/>
      <c r="CE112" s="817"/>
      <c r="CF112" s="875">
        <v>127.5</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439</v>
      </c>
      <c r="DH112" s="817"/>
      <c r="DI112" s="817"/>
      <c r="DJ112" s="817"/>
      <c r="DK112" s="817"/>
      <c r="DL112" s="817" t="s">
        <v>398</v>
      </c>
      <c r="DM112" s="817"/>
      <c r="DN112" s="817"/>
      <c r="DO112" s="817"/>
      <c r="DP112" s="817"/>
      <c r="DQ112" s="817" t="s">
        <v>398</v>
      </c>
      <c r="DR112" s="817"/>
      <c r="DS112" s="817"/>
      <c r="DT112" s="817"/>
      <c r="DU112" s="817"/>
      <c r="DV112" s="794" t="s">
        <v>439</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446524</v>
      </c>
      <c r="AB113" s="919"/>
      <c r="AC113" s="919"/>
      <c r="AD113" s="919"/>
      <c r="AE113" s="920"/>
      <c r="AF113" s="921">
        <v>442441</v>
      </c>
      <c r="AG113" s="919"/>
      <c r="AH113" s="919"/>
      <c r="AI113" s="919"/>
      <c r="AJ113" s="920"/>
      <c r="AK113" s="921">
        <v>451405</v>
      </c>
      <c r="AL113" s="919"/>
      <c r="AM113" s="919"/>
      <c r="AN113" s="919"/>
      <c r="AO113" s="920"/>
      <c r="AP113" s="922">
        <v>7.5</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572984</v>
      </c>
      <c r="BR113" s="817"/>
      <c r="BS113" s="817"/>
      <c r="BT113" s="817"/>
      <c r="BU113" s="817"/>
      <c r="BV113" s="817">
        <v>572561</v>
      </c>
      <c r="BW113" s="817"/>
      <c r="BX113" s="817"/>
      <c r="BY113" s="817"/>
      <c r="BZ113" s="817"/>
      <c r="CA113" s="817">
        <v>672346</v>
      </c>
      <c r="CB113" s="817"/>
      <c r="CC113" s="817"/>
      <c r="CD113" s="817"/>
      <c r="CE113" s="817"/>
      <c r="CF113" s="875">
        <v>11.1</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132</v>
      </c>
      <c r="DH113" s="780"/>
      <c r="DI113" s="780"/>
      <c r="DJ113" s="780"/>
      <c r="DK113" s="781"/>
      <c r="DL113" s="782" t="s">
        <v>132</v>
      </c>
      <c r="DM113" s="780"/>
      <c r="DN113" s="780"/>
      <c r="DO113" s="780"/>
      <c r="DP113" s="781"/>
      <c r="DQ113" s="782" t="s">
        <v>132</v>
      </c>
      <c r="DR113" s="780"/>
      <c r="DS113" s="780"/>
      <c r="DT113" s="780"/>
      <c r="DU113" s="781"/>
      <c r="DV113" s="824" t="s">
        <v>398</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96956</v>
      </c>
      <c r="AB114" s="780"/>
      <c r="AC114" s="780"/>
      <c r="AD114" s="780"/>
      <c r="AE114" s="781"/>
      <c r="AF114" s="782">
        <v>101568</v>
      </c>
      <c r="AG114" s="780"/>
      <c r="AH114" s="780"/>
      <c r="AI114" s="780"/>
      <c r="AJ114" s="781"/>
      <c r="AK114" s="782">
        <v>102201</v>
      </c>
      <c r="AL114" s="780"/>
      <c r="AM114" s="780"/>
      <c r="AN114" s="780"/>
      <c r="AO114" s="781"/>
      <c r="AP114" s="824">
        <v>1.7</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1139041</v>
      </c>
      <c r="BR114" s="817"/>
      <c r="BS114" s="817"/>
      <c r="BT114" s="817"/>
      <c r="BU114" s="817"/>
      <c r="BV114" s="817">
        <v>1085093</v>
      </c>
      <c r="BW114" s="817"/>
      <c r="BX114" s="817"/>
      <c r="BY114" s="817"/>
      <c r="BZ114" s="817"/>
      <c r="CA114" s="817">
        <v>1046310</v>
      </c>
      <c r="CB114" s="817"/>
      <c r="CC114" s="817"/>
      <c r="CD114" s="817"/>
      <c r="CE114" s="817"/>
      <c r="CF114" s="875">
        <v>17.3</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398</v>
      </c>
      <c r="DH114" s="780"/>
      <c r="DI114" s="780"/>
      <c r="DJ114" s="780"/>
      <c r="DK114" s="781"/>
      <c r="DL114" s="782" t="s">
        <v>398</v>
      </c>
      <c r="DM114" s="780"/>
      <c r="DN114" s="780"/>
      <c r="DO114" s="780"/>
      <c r="DP114" s="781"/>
      <c r="DQ114" s="782" t="s">
        <v>453</v>
      </c>
      <c r="DR114" s="780"/>
      <c r="DS114" s="780"/>
      <c r="DT114" s="780"/>
      <c r="DU114" s="781"/>
      <c r="DV114" s="824" t="s">
        <v>398</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31203</v>
      </c>
      <c r="AB115" s="919"/>
      <c r="AC115" s="919"/>
      <c r="AD115" s="919"/>
      <c r="AE115" s="920"/>
      <c r="AF115" s="921">
        <v>17727</v>
      </c>
      <c r="AG115" s="919"/>
      <c r="AH115" s="919"/>
      <c r="AI115" s="919"/>
      <c r="AJ115" s="920"/>
      <c r="AK115" s="921">
        <v>17631</v>
      </c>
      <c r="AL115" s="919"/>
      <c r="AM115" s="919"/>
      <c r="AN115" s="919"/>
      <c r="AO115" s="920"/>
      <c r="AP115" s="922">
        <v>0.3</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439</v>
      </c>
      <c r="BR115" s="817"/>
      <c r="BS115" s="817"/>
      <c r="BT115" s="817"/>
      <c r="BU115" s="817"/>
      <c r="BV115" s="817" t="s">
        <v>398</v>
      </c>
      <c r="BW115" s="817"/>
      <c r="BX115" s="817"/>
      <c r="BY115" s="817"/>
      <c r="BZ115" s="817"/>
      <c r="CA115" s="817" t="s">
        <v>398</v>
      </c>
      <c r="CB115" s="817"/>
      <c r="CC115" s="817"/>
      <c r="CD115" s="817"/>
      <c r="CE115" s="817"/>
      <c r="CF115" s="875" t="s">
        <v>132</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132</v>
      </c>
      <c r="DH115" s="780"/>
      <c r="DI115" s="780"/>
      <c r="DJ115" s="780"/>
      <c r="DK115" s="781"/>
      <c r="DL115" s="782" t="s">
        <v>132</v>
      </c>
      <c r="DM115" s="780"/>
      <c r="DN115" s="780"/>
      <c r="DO115" s="780"/>
      <c r="DP115" s="781"/>
      <c r="DQ115" s="782" t="s">
        <v>132</v>
      </c>
      <c r="DR115" s="780"/>
      <c r="DS115" s="780"/>
      <c r="DT115" s="780"/>
      <c r="DU115" s="781"/>
      <c r="DV115" s="824" t="s">
        <v>132</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453</v>
      </c>
      <c r="AB116" s="780"/>
      <c r="AC116" s="780"/>
      <c r="AD116" s="780"/>
      <c r="AE116" s="781"/>
      <c r="AF116" s="782" t="s">
        <v>398</v>
      </c>
      <c r="AG116" s="780"/>
      <c r="AH116" s="780"/>
      <c r="AI116" s="780"/>
      <c r="AJ116" s="781"/>
      <c r="AK116" s="782" t="s">
        <v>398</v>
      </c>
      <c r="AL116" s="780"/>
      <c r="AM116" s="780"/>
      <c r="AN116" s="780"/>
      <c r="AO116" s="781"/>
      <c r="AP116" s="824" t="s">
        <v>398</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398</v>
      </c>
      <c r="BR116" s="817"/>
      <c r="BS116" s="817"/>
      <c r="BT116" s="817"/>
      <c r="BU116" s="817"/>
      <c r="BV116" s="817" t="s">
        <v>398</v>
      </c>
      <c r="BW116" s="817"/>
      <c r="BX116" s="817"/>
      <c r="BY116" s="817"/>
      <c r="BZ116" s="817"/>
      <c r="CA116" s="817" t="s">
        <v>398</v>
      </c>
      <c r="CB116" s="817"/>
      <c r="CC116" s="817"/>
      <c r="CD116" s="817"/>
      <c r="CE116" s="817"/>
      <c r="CF116" s="875" t="s">
        <v>439</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82178</v>
      </c>
      <c r="DH116" s="780"/>
      <c r="DI116" s="780"/>
      <c r="DJ116" s="780"/>
      <c r="DK116" s="781"/>
      <c r="DL116" s="782">
        <v>64833</v>
      </c>
      <c r="DM116" s="780"/>
      <c r="DN116" s="780"/>
      <c r="DO116" s="780"/>
      <c r="DP116" s="781"/>
      <c r="DQ116" s="782">
        <v>47489</v>
      </c>
      <c r="DR116" s="780"/>
      <c r="DS116" s="780"/>
      <c r="DT116" s="780"/>
      <c r="DU116" s="781"/>
      <c r="DV116" s="824">
        <v>0.8</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1961202</v>
      </c>
      <c r="AB117" s="903"/>
      <c r="AC117" s="903"/>
      <c r="AD117" s="903"/>
      <c r="AE117" s="904"/>
      <c r="AF117" s="905">
        <v>2016775</v>
      </c>
      <c r="AG117" s="903"/>
      <c r="AH117" s="903"/>
      <c r="AI117" s="903"/>
      <c r="AJ117" s="904"/>
      <c r="AK117" s="905">
        <v>2076848</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132</v>
      </c>
      <c r="BR117" s="817"/>
      <c r="BS117" s="817"/>
      <c r="BT117" s="817"/>
      <c r="BU117" s="817"/>
      <c r="BV117" s="817" t="s">
        <v>132</v>
      </c>
      <c r="BW117" s="817"/>
      <c r="BX117" s="817"/>
      <c r="BY117" s="817"/>
      <c r="BZ117" s="817"/>
      <c r="CA117" s="817" t="s">
        <v>439</v>
      </c>
      <c r="CB117" s="817"/>
      <c r="CC117" s="817"/>
      <c r="CD117" s="817"/>
      <c r="CE117" s="817"/>
      <c r="CF117" s="875" t="s">
        <v>132</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398</v>
      </c>
      <c r="DH117" s="780"/>
      <c r="DI117" s="780"/>
      <c r="DJ117" s="780"/>
      <c r="DK117" s="781"/>
      <c r="DL117" s="782" t="s">
        <v>439</v>
      </c>
      <c r="DM117" s="780"/>
      <c r="DN117" s="780"/>
      <c r="DO117" s="780"/>
      <c r="DP117" s="781"/>
      <c r="DQ117" s="782" t="s">
        <v>398</v>
      </c>
      <c r="DR117" s="780"/>
      <c r="DS117" s="780"/>
      <c r="DT117" s="780"/>
      <c r="DU117" s="781"/>
      <c r="DV117" s="824" t="s">
        <v>132</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312</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132</v>
      </c>
      <c r="BW118" s="845"/>
      <c r="BX118" s="845"/>
      <c r="BY118" s="845"/>
      <c r="BZ118" s="845"/>
      <c r="CA118" s="845" t="s">
        <v>398</v>
      </c>
      <c r="CB118" s="845"/>
      <c r="CC118" s="845"/>
      <c r="CD118" s="845"/>
      <c r="CE118" s="845"/>
      <c r="CF118" s="875" t="s">
        <v>132</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398</v>
      </c>
      <c r="DH118" s="780"/>
      <c r="DI118" s="780"/>
      <c r="DJ118" s="780"/>
      <c r="DK118" s="781"/>
      <c r="DL118" s="782" t="s">
        <v>398</v>
      </c>
      <c r="DM118" s="780"/>
      <c r="DN118" s="780"/>
      <c r="DO118" s="780"/>
      <c r="DP118" s="781"/>
      <c r="DQ118" s="782" t="s">
        <v>132</v>
      </c>
      <c r="DR118" s="780"/>
      <c r="DS118" s="780"/>
      <c r="DT118" s="780"/>
      <c r="DU118" s="781"/>
      <c r="DV118" s="824" t="s">
        <v>398</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132</v>
      </c>
      <c r="AB119" s="889"/>
      <c r="AC119" s="889"/>
      <c r="AD119" s="889"/>
      <c r="AE119" s="890"/>
      <c r="AF119" s="891" t="s">
        <v>132</v>
      </c>
      <c r="AG119" s="889"/>
      <c r="AH119" s="889"/>
      <c r="AI119" s="889"/>
      <c r="AJ119" s="890"/>
      <c r="AK119" s="891" t="s">
        <v>132</v>
      </c>
      <c r="AL119" s="889"/>
      <c r="AM119" s="889"/>
      <c r="AN119" s="889"/>
      <c r="AO119" s="890"/>
      <c r="AP119" s="892" t="s">
        <v>132</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465</v>
      </c>
      <c r="BP119" s="878"/>
      <c r="BQ119" s="879">
        <v>23645220</v>
      </c>
      <c r="BR119" s="845"/>
      <c r="BS119" s="845"/>
      <c r="BT119" s="845"/>
      <c r="BU119" s="845"/>
      <c r="BV119" s="845">
        <v>23306061</v>
      </c>
      <c r="BW119" s="845"/>
      <c r="BX119" s="845"/>
      <c r="BY119" s="845"/>
      <c r="BZ119" s="845"/>
      <c r="CA119" s="845">
        <v>22931736</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398</v>
      </c>
      <c r="DH119" s="764"/>
      <c r="DI119" s="764"/>
      <c r="DJ119" s="764"/>
      <c r="DK119" s="765"/>
      <c r="DL119" s="766" t="s">
        <v>132</v>
      </c>
      <c r="DM119" s="764"/>
      <c r="DN119" s="764"/>
      <c r="DO119" s="764"/>
      <c r="DP119" s="765"/>
      <c r="DQ119" s="766" t="s">
        <v>398</v>
      </c>
      <c r="DR119" s="764"/>
      <c r="DS119" s="764"/>
      <c r="DT119" s="764"/>
      <c r="DU119" s="765"/>
      <c r="DV119" s="848" t="s">
        <v>398</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132</v>
      </c>
      <c r="AB120" s="780"/>
      <c r="AC120" s="780"/>
      <c r="AD120" s="780"/>
      <c r="AE120" s="781"/>
      <c r="AF120" s="782" t="s">
        <v>398</v>
      </c>
      <c r="AG120" s="780"/>
      <c r="AH120" s="780"/>
      <c r="AI120" s="780"/>
      <c r="AJ120" s="781"/>
      <c r="AK120" s="782" t="s">
        <v>398</v>
      </c>
      <c r="AL120" s="780"/>
      <c r="AM120" s="780"/>
      <c r="AN120" s="780"/>
      <c r="AO120" s="781"/>
      <c r="AP120" s="824" t="s">
        <v>398</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6373286</v>
      </c>
      <c r="BR120" s="842"/>
      <c r="BS120" s="842"/>
      <c r="BT120" s="842"/>
      <c r="BU120" s="842"/>
      <c r="BV120" s="842">
        <v>6978845</v>
      </c>
      <c r="BW120" s="842"/>
      <c r="BX120" s="842"/>
      <c r="BY120" s="842"/>
      <c r="BZ120" s="842"/>
      <c r="CA120" s="842">
        <v>7097478</v>
      </c>
      <c r="CB120" s="842"/>
      <c r="CC120" s="842"/>
      <c r="CD120" s="842"/>
      <c r="CE120" s="842"/>
      <c r="CF120" s="866">
        <v>117.5</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8329235</v>
      </c>
      <c r="DH120" s="842"/>
      <c r="DI120" s="842"/>
      <c r="DJ120" s="842"/>
      <c r="DK120" s="842"/>
      <c r="DL120" s="842">
        <v>7937396</v>
      </c>
      <c r="DM120" s="842"/>
      <c r="DN120" s="842"/>
      <c r="DO120" s="842"/>
      <c r="DP120" s="842"/>
      <c r="DQ120" s="842">
        <v>7620988</v>
      </c>
      <c r="DR120" s="842"/>
      <c r="DS120" s="842"/>
      <c r="DT120" s="842"/>
      <c r="DU120" s="842"/>
      <c r="DV120" s="843">
        <v>126.1</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398</v>
      </c>
      <c r="AG121" s="780"/>
      <c r="AH121" s="780"/>
      <c r="AI121" s="780"/>
      <c r="AJ121" s="781"/>
      <c r="AK121" s="782" t="s">
        <v>132</v>
      </c>
      <c r="AL121" s="780"/>
      <c r="AM121" s="780"/>
      <c r="AN121" s="780"/>
      <c r="AO121" s="781"/>
      <c r="AP121" s="824" t="s">
        <v>398</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518571</v>
      </c>
      <c r="BR121" s="817"/>
      <c r="BS121" s="817"/>
      <c r="BT121" s="817"/>
      <c r="BU121" s="817"/>
      <c r="BV121" s="817">
        <v>418288</v>
      </c>
      <c r="BW121" s="817"/>
      <c r="BX121" s="817"/>
      <c r="BY121" s="817"/>
      <c r="BZ121" s="817"/>
      <c r="CA121" s="817">
        <v>335420</v>
      </c>
      <c r="CB121" s="817"/>
      <c r="CC121" s="817"/>
      <c r="CD121" s="817"/>
      <c r="CE121" s="817"/>
      <c r="CF121" s="875">
        <v>5.6</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v>93177</v>
      </c>
      <c r="DH121" s="817"/>
      <c r="DI121" s="817"/>
      <c r="DJ121" s="817"/>
      <c r="DK121" s="817"/>
      <c r="DL121" s="817">
        <v>87322</v>
      </c>
      <c r="DM121" s="817"/>
      <c r="DN121" s="817"/>
      <c r="DO121" s="817"/>
      <c r="DP121" s="817"/>
      <c r="DQ121" s="817">
        <v>81728</v>
      </c>
      <c r="DR121" s="817"/>
      <c r="DS121" s="817"/>
      <c r="DT121" s="817"/>
      <c r="DU121" s="817"/>
      <c r="DV121" s="794">
        <v>1.4</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132</v>
      </c>
      <c r="AB122" s="780"/>
      <c r="AC122" s="780"/>
      <c r="AD122" s="780"/>
      <c r="AE122" s="781"/>
      <c r="AF122" s="782" t="s">
        <v>474</v>
      </c>
      <c r="AG122" s="780"/>
      <c r="AH122" s="780"/>
      <c r="AI122" s="780"/>
      <c r="AJ122" s="781"/>
      <c r="AK122" s="782" t="s">
        <v>398</v>
      </c>
      <c r="AL122" s="780"/>
      <c r="AM122" s="780"/>
      <c r="AN122" s="780"/>
      <c r="AO122" s="781"/>
      <c r="AP122" s="824" t="s">
        <v>398</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14954894</v>
      </c>
      <c r="BR122" s="845"/>
      <c r="BS122" s="845"/>
      <c r="BT122" s="845"/>
      <c r="BU122" s="845"/>
      <c r="BV122" s="845">
        <v>15000531</v>
      </c>
      <c r="BW122" s="845"/>
      <c r="BX122" s="845"/>
      <c r="BY122" s="845"/>
      <c r="BZ122" s="845"/>
      <c r="CA122" s="845">
        <v>14838372</v>
      </c>
      <c r="CB122" s="845"/>
      <c r="CC122" s="845"/>
      <c r="CD122" s="845"/>
      <c r="CE122" s="845"/>
      <c r="CF122" s="846">
        <v>245.6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30725</v>
      </c>
      <c r="AB123" s="780"/>
      <c r="AC123" s="780"/>
      <c r="AD123" s="780"/>
      <c r="AE123" s="781"/>
      <c r="AF123" s="782">
        <v>17344</v>
      </c>
      <c r="AG123" s="780"/>
      <c r="AH123" s="780"/>
      <c r="AI123" s="780"/>
      <c r="AJ123" s="781"/>
      <c r="AK123" s="782">
        <v>17344</v>
      </c>
      <c r="AL123" s="780"/>
      <c r="AM123" s="780"/>
      <c r="AN123" s="780"/>
      <c r="AO123" s="781"/>
      <c r="AP123" s="824">
        <v>0.3</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476</v>
      </c>
      <c r="BP123" s="878"/>
      <c r="BQ123" s="832">
        <v>21846751</v>
      </c>
      <c r="BR123" s="833"/>
      <c r="BS123" s="833"/>
      <c r="BT123" s="833"/>
      <c r="BU123" s="833"/>
      <c r="BV123" s="833">
        <v>22397664</v>
      </c>
      <c r="BW123" s="833"/>
      <c r="BX123" s="833"/>
      <c r="BY123" s="833"/>
      <c r="BZ123" s="833"/>
      <c r="CA123" s="833">
        <v>22271270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474</v>
      </c>
      <c r="AB124" s="780"/>
      <c r="AC124" s="780"/>
      <c r="AD124" s="780"/>
      <c r="AE124" s="781"/>
      <c r="AF124" s="782" t="s">
        <v>398</v>
      </c>
      <c r="AG124" s="780"/>
      <c r="AH124" s="780"/>
      <c r="AI124" s="780"/>
      <c r="AJ124" s="781"/>
      <c r="AK124" s="782" t="s">
        <v>474</v>
      </c>
      <c r="AL124" s="780"/>
      <c r="AM124" s="780"/>
      <c r="AN124" s="780"/>
      <c r="AO124" s="781"/>
      <c r="AP124" s="824" t="s">
        <v>398</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29.6</v>
      </c>
      <c r="BR124" s="831"/>
      <c r="BS124" s="831"/>
      <c r="BT124" s="831"/>
      <c r="BU124" s="831"/>
      <c r="BV124" s="831">
        <v>14.2</v>
      </c>
      <c r="BW124" s="831"/>
      <c r="BX124" s="831"/>
      <c r="BY124" s="831"/>
      <c r="BZ124" s="831"/>
      <c r="CA124" s="831">
        <v>10.9</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474</v>
      </c>
      <c r="DH124" s="764"/>
      <c r="DI124" s="764"/>
      <c r="DJ124" s="764"/>
      <c r="DK124" s="765"/>
      <c r="DL124" s="766" t="s">
        <v>474</v>
      </c>
      <c r="DM124" s="764"/>
      <c r="DN124" s="764"/>
      <c r="DO124" s="764"/>
      <c r="DP124" s="765"/>
      <c r="DQ124" s="766" t="s">
        <v>398</v>
      </c>
      <c r="DR124" s="764"/>
      <c r="DS124" s="764"/>
      <c r="DT124" s="764"/>
      <c r="DU124" s="765"/>
      <c r="DV124" s="848" t="s">
        <v>398</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474</v>
      </c>
      <c r="AB125" s="780"/>
      <c r="AC125" s="780"/>
      <c r="AD125" s="780"/>
      <c r="AE125" s="781"/>
      <c r="AF125" s="782" t="s">
        <v>132</v>
      </c>
      <c r="AG125" s="780"/>
      <c r="AH125" s="780"/>
      <c r="AI125" s="780"/>
      <c r="AJ125" s="781"/>
      <c r="AK125" s="782" t="s">
        <v>474</v>
      </c>
      <c r="AL125" s="780"/>
      <c r="AM125" s="780"/>
      <c r="AN125" s="780"/>
      <c r="AO125" s="781"/>
      <c r="AP125" s="824" t="s">
        <v>474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398</v>
      </c>
      <c r="DH125" s="842"/>
      <c r="DI125" s="842"/>
      <c r="DJ125" s="842"/>
      <c r="DK125" s="842"/>
      <c r="DL125" s="842" t="s">
        <v>398</v>
      </c>
      <c r="DM125" s="842"/>
      <c r="DN125" s="842"/>
      <c r="DO125" s="842"/>
      <c r="DP125" s="842"/>
      <c r="DQ125" s="842" t="s">
        <v>398</v>
      </c>
      <c r="DR125" s="842"/>
      <c r="DS125" s="842"/>
      <c r="DT125" s="842"/>
      <c r="DU125" s="842"/>
      <c r="DV125" s="843" t="s">
        <v>132</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398</v>
      </c>
      <c r="AG126" s="780"/>
      <c r="AH126" s="780"/>
      <c r="AI126" s="780"/>
      <c r="AJ126" s="781"/>
      <c r="AK126" s="782" t="s">
        <v>474</v>
      </c>
      <c r="AL126" s="780"/>
      <c r="AM126" s="780"/>
      <c r="AN126" s="780"/>
      <c r="AO126" s="781"/>
      <c r="AP126" s="824" t="s">
        <v>398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398</v>
      </c>
      <c r="DH126" s="817"/>
      <c r="DI126" s="817"/>
      <c r="DJ126" s="817"/>
      <c r="DK126" s="817"/>
      <c r="DL126" s="817" t="s">
        <v>398</v>
      </c>
      <c r="DM126" s="817"/>
      <c r="DN126" s="817"/>
      <c r="DO126" s="817"/>
      <c r="DP126" s="817"/>
      <c r="DQ126" s="817" t="s">
        <v>474</v>
      </c>
      <c r="DR126" s="817"/>
      <c r="DS126" s="817"/>
      <c r="DT126" s="817"/>
      <c r="DU126" s="817"/>
      <c r="DV126" s="794" t="s">
        <v>474</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478</v>
      </c>
      <c r="AB127" s="780"/>
      <c r="AC127" s="780"/>
      <c r="AD127" s="780"/>
      <c r="AE127" s="781"/>
      <c r="AF127" s="782">
        <v>383</v>
      </c>
      <c r="AG127" s="780"/>
      <c r="AH127" s="780"/>
      <c r="AI127" s="780"/>
      <c r="AJ127" s="781"/>
      <c r="AK127" s="782">
        <v>287</v>
      </c>
      <c r="AL127" s="780"/>
      <c r="AM127" s="780"/>
      <c r="AN127" s="780"/>
      <c r="AO127" s="781"/>
      <c r="AP127" s="824">
        <v>0</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398</v>
      </c>
      <c r="DM127" s="817"/>
      <c r="DN127" s="817"/>
      <c r="DO127" s="817"/>
      <c r="DP127" s="817"/>
      <c r="DQ127" s="817" t="s">
        <v>398</v>
      </c>
      <c r="DR127" s="817"/>
      <c r="DS127" s="817"/>
      <c r="DT127" s="817"/>
      <c r="DU127" s="817"/>
      <c r="DV127" s="794" t="s">
        <v>398</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75564</v>
      </c>
      <c r="AB128" s="801"/>
      <c r="AC128" s="801"/>
      <c r="AD128" s="801"/>
      <c r="AE128" s="802"/>
      <c r="AF128" s="803">
        <v>75475</v>
      </c>
      <c r="AG128" s="801"/>
      <c r="AH128" s="801"/>
      <c r="AI128" s="801"/>
      <c r="AJ128" s="802"/>
      <c r="AK128" s="803">
        <v>83057</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398</v>
      </c>
      <c r="BG128" s="787"/>
      <c r="BH128" s="787"/>
      <c r="BI128" s="787"/>
      <c r="BJ128" s="787"/>
      <c r="BK128" s="787"/>
      <c r="BL128" s="810"/>
      <c r="BM128" s="786">
        <v>14.03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398</v>
      </c>
      <c r="DH128" s="791"/>
      <c r="DI128" s="791"/>
      <c r="DJ128" s="791"/>
      <c r="DK128" s="791"/>
      <c r="DL128" s="791" t="s">
        <v>398</v>
      </c>
      <c r="DM128" s="791"/>
      <c r="DN128" s="791"/>
      <c r="DO128" s="791"/>
      <c r="DP128" s="791"/>
      <c r="DQ128" s="791" t="s">
        <v>398</v>
      </c>
      <c r="DR128" s="791"/>
      <c r="DS128" s="791"/>
      <c r="DT128" s="791"/>
      <c r="DU128" s="791"/>
      <c r="DV128" s="792" t="s">
        <v>132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7121663</v>
      </c>
      <c r="AB129" s="780"/>
      <c r="AC129" s="780"/>
      <c r="AD129" s="780"/>
      <c r="AE129" s="781"/>
      <c r="AF129" s="782">
        <v>7398515</v>
      </c>
      <c r="AG129" s="780"/>
      <c r="AH129" s="780"/>
      <c r="AI129" s="780"/>
      <c r="AJ129" s="781"/>
      <c r="AK129" s="782">
        <v>7066150</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132</v>
      </c>
      <c r="BG129" s="771"/>
      <c r="BH129" s="771"/>
      <c r="BI129" s="771"/>
      <c r="BJ129" s="771"/>
      <c r="BK129" s="771"/>
      <c r="BL129" s="772"/>
      <c r="BM129" s="770">
        <v>19.03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1062524</v>
      </c>
      <c r="AB130" s="780"/>
      <c r="AC130" s="780"/>
      <c r="AD130" s="780"/>
      <c r="AE130" s="781"/>
      <c r="AF130" s="782">
        <v>1035708</v>
      </c>
      <c r="AG130" s="780"/>
      <c r="AH130" s="780"/>
      <c r="AI130" s="780"/>
      <c r="AJ130" s="781"/>
      <c r="AK130" s="782">
        <v>1023263</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14.6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6059139</v>
      </c>
      <c r="AB131" s="764"/>
      <c r="AC131" s="764"/>
      <c r="AD131" s="764"/>
      <c r="AE131" s="765"/>
      <c r="AF131" s="766">
        <v>6362807</v>
      </c>
      <c r="AG131" s="764"/>
      <c r="AH131" s="764"/>
      <c r="AI131" s="764"/>
      <c r="AJ131" s="765"/>
      <c r="AK131" s="766">
        <v>6042887</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v>10.9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13.58466937</v>
      </c>
      <c r="AB132" s="745"/>
      <c r="AC132" s="745"/>
      <c r="AD132" s="745"/>
      <c r="AE132" s="746"/>
      <c r="AF132" s="747">
        <v>14.232586339999999</v>
      </c>
      <c r="AG132" s="745"/>
      <c r="AH132" s="745"/>
      <c r="AI132" s="745"/>
      <c r="AJ132" s="746"/>
      <c r="AK132" s="747">
        <v>16.060667689999999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13.9</v>
      </c>
      <c r="AB133" s="724"/>
      <c r="AC133" s="724"/>
      <c r="AD133" s="724"/>
      <c r="AE133" s="725"/>
      <c r="AF133" s="723">
        <v>14</v>
      </c>
      <c r="AG133" s="724"/>
      <c r="AH133" s="724"/>
      <c r="AI133" s="724"/>
      <c r="AJ133" s="725"/>
      <c r="AK133" s="723">
        <v>14.6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cB1nHJkT0e0ELhgR8QYy0L7kRona9GRV2Veq51phwqkbBl3r87hbVUknDqwiny3b5NLtFh10EwQXbj8LEF1A==" saltValue="Vz1ABvtUEOSeBCzcmcLK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mjIcxhQHug2u919NfMbCwm6PgHYRaGyVD30pKOFBzHR57aNAZMOTGmV4hZoOL2HH0MPOi2KeFBZwO8GdjnmeQ==" saltValue="8dDyreF5ZtA247EtLIRM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WtBbBFeJfrOSDar9AkwF4DPF0q+zkGBbB1H43PngfOYv5ALHA3euPG4Wq4fQtDfeCR2AoISa4zSps360jL+OA==" saltValue="nCtdMM3PM4hjLHxHQyh5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2046541</v>
      </c>
      <c r="AP9" s="281">
        <v>88457</v>
      </c>
      <c r="AQ9" s="282">
        <v>76332</v>
      </c>
      <c r="AR9" s="283">
        <v>15.9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301313</v>
      </c>
      <c r="AP10" s="284">
        <v>13024</v>
      </c>
      <c r="AQ10" s="285">
        <v>8203</v>
      </c>
      <c r="AR10" s="286">
        <v>58.8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t="s">
        <v>513</v>
      </c>
      <c r="AP11" s="284" t="s">
        <v>513</v>
      </c>
      <c r="AQ11" s="285">
        <v>546</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513</v>
      </c>
      <c r="AP12" s="284" t="s">
        <v>513</v>
      </c>
      <c r="AQ12" s="285">
        <v>4</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105706</v>
      </c>
      <c r="AP13" s="284">
        <v>4569</v>
      </c>
      <c r="AQ13" s="285">
        <v>2795</v>
      </c>
      <c r="AR13" s="286">
        <v>63.5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46324</v>
      </c>
      <c r="AP14" s="284">
        <v>2002</v>
      </c>
      <c r="AQ14" s="285">
        <v>1229</v>
      </c>
      <c r="AR14" s="286">
        <v>62.9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-179902</v>
      </c>
      <c r="AP15" s="284">
        <v>-7776</v>
      </c>
      <c r="AQ15" s="285">
        <v>-5192</v>
      </c>
      <c r="AR15" s="286">
        <v>49.8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2319982</v>
      </c>
      <c r="AP16" s="284">
        <v>100276</v>
      </c>
      <c r="AQ16" s="285">
        <v>83916</v>
      </c>
      <c r="AR16" s="286">
        <v>19.5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10.29</v>
      </c>
      <c r="AP21" s="298">
        <v>7.81</v>
      </c>
      <c r="AQ21" s="299">
        <v>2.48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95.4</v>
      </c>
      <c r="AP22" s="303">
        <v>97.3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1505611</v>
      </c>
      <c r="AP32" s="312">
        <v>65077</v>
      </c>
      <c r="AQ32" s="313">
        <v>34996</v>
      </c>
      <c r="AR32" s="314">
        <v>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513</v>
      </c>
      <c r="AP34" s="312" t="s">
        <v>513</v>
      </c>
      <c r="AQ34" s="313" t="s">
        <v>513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451405</v>
      </c>
      <c r="AP35" s="312">
        <v>19511</v>
      </c>
      <c r="AQ35" s="313">
        <v>11520</v>
      </c>
      <c r="AR35" s="314">
        <v>69.400000000000006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102201</v>
      </c>
      <c r="AP36" s="312">
        <v>4417</v>
      </c>
      <c r="AQ36" s="313">
        <v>3057</v>
      </c>
      <c r="AR36" s="314">
        <v>44.5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v>17631</v>
      </c>
      <c r="AP37" s="312">
        <v>762</v>
      </c>
      <c r="AQ37" s="313">
        <v>208</v>
      </c>
      <c r="AR37" s="314">
        <v>266.3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513</v>
      </c>
      <c r="AP38" s="315" t="s">
        <v>513</v>
      </c>
      <c r="AQ38" s="316">
        <v>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-83057</v>
      </c>
      <c r="AP39" s="312">
        <v>-3590</v>
      </c>
      <c r="AQ39" s="313">
        <v>-2483</v>
      </c>
      <c r="AR39" s="314">
        <v>44.6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-1023263</v>
      </c>
      <c r="AP40" s="312">
        <v>-44228</v>
      </c>
      <c r="AQ40" s="313">
        <v>-31447</v>
      </c>
      <c r="AR40" s="314">
        <v>40.6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970528</v>
      </c>
      <c r="AP41" s="312">
        <v>41949</v>
      </c>
      <c r="AQ41" s="313">
        <v>15852</v>
      </c>
      <c r="AR41" s="314">
        <v>164.6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1728108</v>
      </c>
      <c r="AN51" s="334">
        <v>69514</v>
      </c>
      <c r="AO51" s="335">
        <v>-36.1</v>
      </c>
      <c r="AP51" s="336">
        <v>53869</v>
      </c>
      <c r="AQ51" s="337">
        <v>0.4</v>
      </c>
      <c r="AR51" s="338">
        <v>-36.5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843658</v>
      </c>
      <c r="AN52" s="342">
        <v>33936</v>
      </c>
      <c r="AO52" s="343">
        <v>-54.3</v>
      </c>
      <c r="AP52" s="344">
        <v>35046</v>
      </c>
      <c r="AQ52" s="345">
        <v>7.1</v>
      </c>
      <c r="AR52" s="346">
        <v>-61.4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3377685</v>
      </c>
      <c r="AN53" s="334">
        <v>137910</v>
      </c>
      <c r="AO53" s="335">
        <v>98.4</v>
      </c>
      <c r="AP53" s="336">
        <v>59119</v>
      </c>
      <c r="AQ53" s="337">
        <v>9.6999999999999993</v>
      </c>
      <c r="AR53" s="338">
        <v>88.7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1922235</v>
      </c>
      <c r="AN54" s="342">
        <v>78484</v>
      </c>
      <c r="AO54" s="343">
        <v>131.30000000000001</v>
      </c>
      <c r="AP54" s="344">
        <v>29900</v>
      </c>
      <c r="AQ54" s="345">
        <v>-14.7</v>
      </c>
      <c r="AR54" s="346">
        <v>146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2177610</v>
      </c>
      <c r="AN55" s="334">
        <v>90451</v>
      </c>
      <c r="AO55" s="335">
        <v>-34.4</v>
      </c>
      <c r="AP55" s="336">
        <v>53895</v>
      </c>
      <c r="AQ55" s="337">
        <v>-8.8000000000000007</v>
      </c>
      <c r="AR55" s="338">
        <v>-25.6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770464</v>
      </c>
      <c r="AN56" s="342">
        <v>32003</v>
      </c>
      <c r="AO56" s="343">
        <v>-59.2</v>
      </c>
      <c r="AP56" s="344">
        <v>31224</v>
      </c>
      <c r="AQ56" s="345">
        <v>4.4000000000000004</v>
      </c>
      <c r="AR56" s="346">
        <v>-63.6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2794674</v>
      </c>
      <c r="AN57" s="334">
        <v>118539</v>
      </c>
      <c r="AO57" s="335">
        <v>31.1</v>
      </c>
      <c r="AP57" s="336">
        <v>56181</v>
      </c>
      <c r="AQ57" s="337">
        <v>4.2</v>
      </c>
      <c r="AR57" s="338">
        <v>26.9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888059</v>
      </c>
      <c r="AN58" s="342">
        <v>37668</v>
      </c>
      <c r="AO58" s="343">
        <v>17.7</v>
      </c>
      <c r="AP58" s="344">
        <v>32039</v>
      </c>
      <c r="AQ58" s="345">
        <v>2.6</v>
      </c>
      <c r="AR58" s="346">
        <v>15.1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2501817</v>
      </c>
      <c r="AN59" s="334">
        <v>108135</v>
      </c>
      <c r="AO59" s="335">
        <v>-8.8000000000000007</v>
      </c>
      <c r="AP59" s="336">
        <v>47730</v>
      </c>
      <c r="AQ59" s="337">
        <v>-15</v>
      </c>
      <c r="AR59" s="338">
        <v>6.2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1148359</v>
      </c>
      <c r="AN60" s="342">
        <v>49635</v>
      </c>
      <c r="AO60" s="343">
        <v>31.8</v>
      </c>
      <c r="AP60" s="344">
        <v>26378</v>
      </c>
      <c r="AQ60" s="345">
        <v>-17.7</v>
      </c>
      <c r="AR60" s="346">
        <v>49.5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2515979</v>
      </c>
      <c r="AN61" s="349">
        <v>104910</v>
      </c>
      <c r="AO61" s="350">
        <v>10</v>
      </c>
      <c r="AP61" s="351">
        <v>54159</v>
      </c>
      <c r="AQ61" s="352">
        <v>-1.9</v>
      </c>
      <c r="AR61" s="338">
        <v>11.9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1114555</v>
      </c>
      <c r="AN62" s="342">
        <v>46345</v>
      </c>
      <c r="AO62" s="343">
        <v>13.5</v>
      </c>
      <c r="AP62" s="344">
        <v>30917</v>
      </c>
      <c r="AQ62" s="345">
        <v>-3.7</v>
      </c>
      <c r="AR62" s="346">
        <v>17.2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Ff2Uq3pEhXxNDFhFBOCfZqGYMLmMlHKKo21uBUbMB72/TOpAHuWYU2afFysXdEP09Ilc6w3+c6uR/6TgUzzTg==" saltValue="DhB8wWnURZ20BSQ1FzPb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VqXvm8Zy5XYwLmtfdrmX8CIN2sUOcHVmF2Aqpraxjb10hwKbxW5nEsem9nhiqE3tCIENl/unuRWM5dj8If/wew==" saltValue="yHIkTc9OV8veSSMtEc6T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qhhq1369/pQpcM5zew5REONaCTSCs42WWKT42+S3DRnmh10Zg0qp2GVkhm0s/7Nf2agqhBNv34bv73ChrG7qTA==" saltValue="00M8KeXmdB0y0lqziKNz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23.45</v>
      </c>
      <c r="G47" s="12">
        <v>24.15</v>
      </c>
      <c r="H47" s="12">
        <v>22.85</v>
      </c>
      <c r="I47" s="12">
        <v>22.54</v>
      </c>
      <c r="J47" s="13">
        <v>23.61</v>
      </c>
    </row>
    <row r="48" spans="2:10" ht="57.75" customHeight="1" x14ac:dyDescent="0.15">
      <c r="B48" s="14"/>
      <c r="C48" s="1141" t="s">
        <v>4</v>
      </c>
      <c r="D48" s="1141"/>
      <c r="E48" s="1142"/>
      <c r="F48" s="15">
        <v>5.61</v>
      </c>
      <c r="G48" s="16">
        <v>5.8</v>
      </c>
      <c r="H48" s="16">
        <v>7.02</v>
      </c>
      <c r="I48" s="16">
        <v>6.14</v>
      </c>
      <c r="J48" s="17">
        <v>5.8</v>
      </c>
    </row>
    <row r="49" spans="2:10" ht="57.75" customHeight="1" thickBot="1" x14ac:dyDescent="0.2">
      <c r="B49" s="18"/>
      <c r="C49" s="1143" t="s">
        <v>5</v>
      </c>
      <c r="D49" s="1143"/>
      <c r="E49" s="1144"/>
      <c r="F49" s="19" t="s">
        <v>560</v>
      </c>
      <c r="G49" s="20">
        <v>0.04</v>
      </c>
      <c r="H49" s="20">
        <v>1.54</v>
      </c>
      <c r="I49" s="20" t="s">
        <v>561</v>
      </c>
      <c r="J49" s="21" t="s">
        <v>562</v>
      </c>
    </row>
    <row r="50" spans="2:10" x14ac:dyDescent="0.15"/>
  </sheetData>
  <sheetProtection algorithmName="SHA-512" hashValue="kkWOiRQVVFwadRsMGMchITfeSC47Lbsob0JQ0/3wyMbmfeeHI9d/Bm15HhhUAKj61qEzbANUyFEu9XsX7PLFSg==" saltValue="uZXSGK1poBftx0k9VX3Z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563</v>
      </c>
      <c r="D34" s="1151"/>
      <c r="E34" s="1152"/>
      <c r="F34" s="32">
        <v>5.58</v>
      </c>
      <c r="G34" s="33">
        <v>5.77</v>
      </c>
      <c r="H34" s="33">
        <v>6.98</v>
      </c>
      <c r="I34" s="33">
        <v>6.1</v>
      </c>
      <c r="J34" s="34">
        <v>5.75</v>
      </c>
      <c r="K34" s="22"/>
      <c r="L34" s="22"/>
      <c r="M34" s="22"/>
      <c r="N34" s="22"/>
      <c r="O34" s="22"/>
      <c r="P34" s="22"/>
    </row>
    <row r="35" spans="1:16" ht="39" customHeight="1" x14ac:dyDescent="0.15">
      <c r="A35" s="22"/>
      <c r="B35" s="35"/>
      <c r="C35" s="1145" t="s">
        <v>564</v>
      </c>
      <c r="D35" s="1146"/>
      <c r="E35" s="1147"/>
      <c r="F35" s="36">
        <v>1.33</v>
      </c>
      <c r="G35" s="37">
        <v>0.86</v>
      </c>
      <c r="H35" s="37">
        <v>1.0900000000000001</v>
      </c>
      <c r="I35" s="37">
        <v>0.89</v>
      </c>
      <c r="J35" s="38">
        <v>0.65</v>
      </c>
      <c r="K35" s="22"/>
      <c r="L35" s="22"/>
      <c r="M35" s="22"/>
      <c r="N35" s="22"/>
      <c r="O35" s="22"/>
      <c r="P35" s="22"/>
    </row>
    <row r="36" spans="1:16" ht="39" customHeight="1" x14ac:dyDescent="0.15">
      <c r="A36" s="22"/>
      <c r="B36" s="35"/>
      <c r="C36" s="1145" t="s">
        <v>565</v>
      </c>
      <c r="D36" s="1146"/>
      <c r="E36" s="1147"/>
      <c r="F36" s="36">
        <v>0.91</v>
      </c>
      <c r="G36" s="37">
        <v>0.52</v>
      </c>
      <c r="H36" s="37">
        <v>0.13</v>
      </c>
      <c r="I36" s="37">
        <v>0.8</v>
      </c>
      <c r="J36" s="38">
        <v>0.19</v>
      </c>
      <c r="K36" s="22"/>
      <c r="L36" s="22"/>
      <c r="M36" s="22"/>
      <c r="N36" s="22"/>
      <c r="O36" s="22"/>
      <c r="P36" s="22"/>
    </row>
    <row r="37" spans="1:16" ht="39" customHeight="1" x14ac:dyDescent="0.15">
      <c r="A37" s="22"/>
      <c r="B37" s="35"/>
      <c r="C37" s="1145" t="s">
        <v>566</v>
      </c>
      <c r="D37" s="1146"/>
      <c r="E37" s="1147"/>
      <c r="F37" s="36">
        <v>0.01</v>
      </c>
      <c r="G37" s="37">
        <v>0.01</v>
      </c>
      <c r="H37" s="37">
        <v>0.11</v>
      </c>
      <c r="I37" s="37">
        <v>0.06</v>
      </c>
      <c r="J37" s="38">
        <v>7.0000000000000007E-2</v>
      </c>
      <c r="K37" s="22"/>
      <c r="L37" s="22"/>
      <c r="M37" s="22"/>
      <c r="N37" s="22"/>
      <c r="O37" s="22"/>
      <c r="P37" s="22"/>
    </row>
    <row r="38" spans="1:16" ht="39" customHeight="1" x14ac:dyDescent="0.15">
      <c r="A38" s="22"/>
      <c r="B38" s="35"/>
      <c r="C38" s="1145" t="s">
        <v>567</v>
      </c>
      <c r="D38" s="1146"/>
      <c r="E38" s="1147"/>
      <c r="F38" s="36">
        <v>0.02</v>
      </c>
      <c r="G38" s="37">
        <v>0.02</v>
      </c>
      <c r="H38" s="37">
        <v>0.03</v>
      </c>
      <c r="I38" s="37">
        <v>0.04</v>
      </c>
      <c r="J38" s="38">
        <v>0.05</v>
      </c>
      <c r="K38" s="22"/>
      <c r="L38" s="22"/>
      <c r="M38" s="22"/>
      <c r="N38" s="22"/>
      <c r="O38" s="22"/>
      <c r="P38" s="22"/>
    </row>
    <row r="39" spans="1:16" ht="39" customHeight="1" x14ac:dyDescent="0.15">
      <c r="A39" s="22"/>
      <c r="B39" s="35"/>
      <c r="C39" s="1145" t="s">
        <v>568</v>
      </c>
      <c r="D39" s="1146"/>
      <c r="E39" s="1147"/>
      <c r="F39" s="36">
        <v>0.03</v>
      </c>
      <c r="G39" s="37">
        <v>0.01</v>
      </c>
      <c r="H39" s="37">
        <v>0</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570</v>
      </c>
      <c r="D43" s="1149"/>
      <c r="E43" s="115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CZVdam3VxEGpqz0vbBqdcN1v7Hk6/7dSLO0XsrRB44yZ/OONjQg+nCp1X6HJmSCO9vwxBb2vdBEeEBAVvuw==" saltValue="Q+PmLtHt8m7+ZEqh5HoR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1410</v>
      </c>
      <c r="L45" s="60">
        <v>1382</v>
      </c>
      <c r="M45" s="60">
        <v>1387</v>
      </c>
      <c r="N45" s="60">
        <v>1455</v>
      </c>
      <c r="O45" s="61">
        <v>1506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15">
      <c r="A48" s="48"/>
      <c r="B48" s="1178"/>
      <c r="C48" s="1179"/>
      <c r="D48" s="62"/>
      <c r="E48" s="1155" t="s">
        <v>15</v>
      </c>
      <c r="F48" s="1155"/>
      <c r="G48" s="1155"/>
      <c r="H48" s="1155"/>
      <c r="I48" s="1155"/>
      <c r="J48" s="1156"/>
      <c r="K48" s="63">
        <v>471</v>
      </c>
      <c r="L48" s="64">
        <v>450</v>
      </c>
      <c r="M48" s="64">
        <v>447</v>
      </c>
      <c r="N48" s="64">
        <v>442</v>
      </c>
      <c r="O48" s="65">
        <v>451</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109</v>
      </c>
      <c r="L49" s="64">
        <v>104</v>
      </c>
      <c r="M49" s="64">
        <v>97</v>
      </c>
      <c r="N49" s="64">
        <v>102</v>
      </c>
      <c r="O49" s="65">
        <v>102</v>
      </c>
      <c r="P49" s="48"/>
      <c r="Q49" s="48"/>
      <c r="R49" s="48"/>
      <c r="S49" s="48"/>
      <c r="T49" s="48"/>
      <c r="U49" s="48"/>
    </row>
    <row r="50" spans="1:21" ht="30.75" customHeight="1" x14ac:dyDescent="0.15">
      <c r="A50" s="48"/>
      <c r="B50" s="1178"/>
      <c r="C50" s="1179"/>
      <c r="D50" s="62"/>
      <c r="E50" s="1155" t="s">
        <v>17</v>
      </c>
      <c r="F50" s="1155"/>
      <c r="G50" s="1155"/>
      <c r="H50" s="1155"/>
      <c r="I50" s="1155"/>
      <c r="J50" s="1156"/>
      <c r="K50" s="63">
        <v>31</v>
      </c>
      <c r="L50" s="64">
        <v>31</v>
      </c>
      <c r="M50" s="64">
        <v>31</v>
      </c>
      <c r="N50" s="64">
        <v>18</v>
      </c>
      <c r="O50" s="65">
        <v>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1225</v>
      </c>
      <c r="L52" s="64">
        <v>1147</v>
      </c>
      <c r="M52" s="64">
        <v>1138</v>
      </c>
      <c r="N52" s="64">
        <v>1110</v>
      </c>
      <c r="O52" s="65">
        <v>1106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796</v>
      </c>
      <c r="L53" s="69">
        <v>820</v>
      </c>
      <c r="M53" s="69">
        <v>824</v>
      </c>
      <c r="N53" s="69">
        <v>907</v>
      </c>
      <c r="O53" s="70">
        <v>971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m4XBr8CU6I//T6gi4WgAIy33PTJ/mAh9DzNnGtx5yLP8XcJSkq9pkc2a7vqjkPSLn+hraQeSllKmopnyFIBbw==" saltValue="1GGyWseGh319zkQp0sJp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96" t="s">
        <v>32</v>
      </c>
      <c r="C41" s="1197"/>
      <c r="D41" s="105"/>
      <c r="E41" s="1198" t="s">
        <v>33</v>
      </c>
      <c r="F41" s="1198"/>
      <c r="G41" s="1198"/>
      <c r="H41" s="1199"/>
      <c r="I41" s="355">
        <v>12933</v>
      </c>
      <c r="J41" s="356">
        <v>13645</v>
      </c>
      <c r="K41" s="356">
        <v>13429</v>
      </c>
      <c r="L41" s="356">
        <v>13559</v>
      </c>
      <c r="M41" s="357">
        <v>13463</v>
      </c>
    </row>
    <row r="42" spans="2:13" ht="27.75" customHeight="1" x14ac:dyDescent="0.15">
      <c r="B42" s="1186"/>
      <c r="C42" s="1187"/>
      <c r="D42" s="106"/>
      <c r="E42" s="1190" t="s">
        <v>34</v>
      </c>
      <c r="F42" s="1190"/>
      <c r="G42" s="1190"/>
      <c r="H42" s="1191"/>
      <c r="I42" s="358">
        <v>144</v>
      </c>
      <c r="J42" s="359">
        <v>113</v>
      </c>
      <c r="K42" s="359">
        <v>82</v>
      </c>
      <c r="L42" s="359">
        <v>65</v>
      </c>
      <c r="M42" s="360">
        <v>47</v>
      </c>
    </row>
    <row r="43" spans="2:13" ht="27.75" customHeight="1" x14ac:dyDescent="0.15">
      <c r="B43" s="1186"/>
      <c r="C43" s="1187"/>
      <c r="D43" s="106"/>
      <c r="E43" s="1190" t="s">
        <v>35</v>
      </c>
      <c r="F43" s="1190"/>
      <c r="G43" s="1190"/>
      <c r="H43" s="1191"/>
      <c r="I43" s="358">
        <v>9453</v>
      </c>
      <c r="J43" s="359">
        <v>9154</v>
      </c>
      <c r="K43" s="359">
        <v>8422</v>
      </c>
      <c r="L43" s="359">
        <v>8025</v>
      </c>
      <c r="M43" s="360">
        <v>7703</v>
      </c>
    </row>
    <row r="44" spans="2:13" ht="27.75" customHeight="1" x14ac:dyDescent="0.15">
      <c r="B44" s="1186"/>
      <c r="C44" s="1187"/>
      <c r="D44" s="106"/>
      <c r="E44" s="1190" t="s">
        <v>36</v>
      </c>
      <c r="F44" s="1190"/>
      <c r="G44" s="1190"/>
      <c r="H44" s="1191"/>
      <c r="I44" s="358">
        <v>770</v>
      </c>
      <c r="J44" s="359">
        <v>668</v>
      </c>
      <c r="K44" s="359">
        <v>573</v>
      </c>
      <c r="L44" s="359">
        <v>573</v>
      </c>
      <c r="M44" s="360">
        <v>672</v>
      </c>
    </row>
    <row r="45" spans="2:13" ht="27.75" customHeight="1" x14ac:dyDescent="0.15">
      <c r="B45" s="1186"/>
      <c r="C45" s="1187"/>
      <c r="D45" s="106"/>
      <c r="E45" s="1190" t="s">
        <v>37</v>
      </c>
      <c r="F45" s="1190"/>
      <c r="G45" s="1190"/>
      <c r="H45" s="1191"/>
      <c r="I45" s="358">
        <v>1268</v>
      </c>
      <c r="J45" s="359">
        <v>1175</v>
      </c>
      <c r="K45" s="359">
        <v>1139</v>
      </c>
      <c r="L45" s="359">
        <v>1085</v>
      </c>
      <c r="M45" s="360">
        <v>1046</v>
      </c>
    </row>
    <row r="46" spans="2:13" ht="27.75" customHeight="1" x14ac:dyDescent="0.15">
      <c r="B46" s="1186"/>
      <c r="C46" s="1187"/>
      <c r="D46" s="107"/>
      <c r="E46" s="1190" t="s">
        <v>38</v>
      </c>
      <c r="F46" s="1190"/>
      <c r="G46" s="1190"/>
      <c r="H46" s="1191"/>
      <c r="I46" s="358" t="s">
        <v>513</v>
      </c>
      <c r="J46" s="359" t="s">
        <v>513</v>
      </c>
      <c r="K46" s="359" t="s">
        <v>513</v>
      </c>
      <c r="L46" s="359" t="s">
        <v>513</v>
      </c>
      <c r="M46" s="360" t="s">
        <v>513</v>
      </c>
    </row>
    <row r="47" spans="2:13" ht="27.75" customHeight="1" x14ac:dyDescent="0.15">
      <c r="B47" s="1186"/>
      <c r="C47" s="1187"/>
      <c r="D47" s="108"/>
      <c r="E47" s="1200" t="s">
        <v>39</v>
      </c>
      <c r="F47" s="1201"/>
      <c r="G47" s="1201"/>
      <c r="H47" s="1202"/>
      <c r="I47" s="358" t="s">
        <v>513</v>
      </c>
      <c r="J47" s="359" t="s">
        <v>513</v>
      </c>
      <c r="K47" s="359" t="s">
        <v>513</v>
      </c>
      <c r="L47" s="359" t="s">
        <v>513</v>
      </c>
      <c r="M47" s="360" t="s">
        <v>513</v>
      </c>
    </row>
    <row r="48" spans="2:13" ht="27.75" customHeight="1" x14ac:dyDescent="0.15">
      <c r="B48" s="1186"/>
      <c r="C48" s="1187"/>
      <c r="D48" s="106"/>
      <c r="E48" s="1190" t="s">
        <v>40</v>
      </c>
      <c r="F48" s="1190"/>
      <c r="G48" s="1190"/>
      <c r="H48" s="1191"/>
      <c r="I48" s="358" t="s">
        <v>513</v>
      </c>
      <c r="J48" s="359" t="s">
        <v>513</v>
      </c>
      <c r="K48" s="359" t="s">
        <v>513</v>
      </c>
      <c r="L48" s="359" t="s">
        <v>513</v>
      </c>
      <c r="M48" s="360" t="s">
        <v>513</v>
      </c>
    </row>
    <row r="49" spans="2:13" ht="27.75" customHeight="1" x14ac:dyDescent="0.15">
      <c r="B49" s="1188"/>
      <c r="C49" s="1189"/>
      <c r="D49" s="106"/>
      <c r="E49" s="1190" t="s">
        <v>41</v>
      </c>
      <c r="F49" s="1190"/>
      <c r="G49" s="1190"/>
      <c r="H49" s="1191"/>
      <c r="I49" s="358" t="s">
        <v>513</v>
      </c>
      <c r="J49" s="359" t="s">
        <v>513</v>
      </c>
      <c r="K49" s="359" t="s">
        <v>513</v>
      </c>
      <c r="L49" s="359" t="s">
        <v>513</v>
      </c>
      <c r="M49" s="360" t="s">
        <v>513</v>
      </c>
    </row>
    <row r="50" spans="2:13" ht="27.75" customHeight="1" x14ac:dyDescent="0.15">
      <c r="B50" s="1184" t="s">
        <v>42</v>
      </c>
      <c r="C50" s="1185"/>
      <c r="D50" s="109"/>
      <c r="E50" s="1190" t="s">
        <v>43</v>
      </c>
      <c r="F50" s="1190"/>
      <c r="G50" s="1190"/>
      <c r="H50" s="1191"/>
      <c r="I50" s="358">
        <v>6892</v>
      </c>
      <c r="J50" s="359">
        <v>6344</v>
      </c>
      <c r="K50" s="359">
        <v>6373</v>
      </c>
      <c r="L50" s="359">
        <v>6979</v>
      </c>
      <c r="M50" s="360">
        <v>7097</v>
      </c>
    </row>
    <row r="51" spans="2:13" ht="27.75" customHeight="1" x14ac:dyDescent="0.15">
      <c r="B51" s="1186"/>
      <c r="C51" s="1187"/>
      <c r="D51" s="106"/>
      <c r="E51" s="1190" t="s">
        <v>44</v>
      </c>
      <c r="F51" s="1190"/>
      <c r="G51" s="1190"/>
      <c r="H51" s="1191"/>
      <c r="I51" s="358">
        <v>712</v>
      </c>
      <c r="J51" s="359">
        <v>600</v>
      </c>
      <c r="K51" s="359">
        <v>519</v>
      </c>
      <c r="L51" s="359">
        <v>418</v>
      </c>
      <c r="M51" s="360">
        <v>335</v>
      </c>
    </row>
    <row r="52" spans="2:13" ht="27.75" customHeight="1" x14ac:dyDescent="0.15">
      <c r="B52" s="1188"/>
      <c r="C52" s="1189"/>
      <c r="D52" s="106"/>
      <c r="E52" s="1190" t="s">
        <v>45</v>
      </c>
      <c r="F52" s="1190"/>
      <c r="G52" s="1190"/>
      <c r="H52" s="1191"/>
      <c r="I52" s="358">
        <v>15017</v>
      </c>
      <c r="J52" s="359">
        <v>14866</v>
      </c>
      <c r="K52" s="359">
        <v>14955</v>
      </c>
      <c r="L52" s="359">
        <v>15001</v>
      </c>
      <c r="M52" s="360">
        <v>14838</v>
      </c>
    </row>
    <row r="53" spans="2:13" ht="27.75" customHeight="1" thickBot="1" x14ac:dyDescent="0.2">
      <c r="B53" s="1192" t="s">
        <v>46</v>
      </c>
      <c r="C53" s="1193"/>
      <c r="D53" s="110"/>
      <c r="E53" s="1194" t="s">
        <v>47</v>
      </c>
      <c r="F53" s="1194"/>
      <c r="G53" s="1194"/>
      <c r="H53" s="1195"/>
      <c r="I53" s="361">
        <v>1946</v>
      </c>
      <c r="J53" s="362">
        <v>2946</v>
      </c>
      <c r="K53" s="362">
        <v>1798</v>
      </c>
      <c r="L53" s="362">
        <v>908</v>
      </c>
      <c r="M53" s="363">
        <v>660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TYXVUL0A3DaAF8C0l3G63Bfu26OL8aKDL1Mg+B2YgIZwZ43Sjxrz1IqQs4iQ/XbjGqV87rBtA+MbIOtciJQ9Q==" saltValue="W2r91DPa6mrvNMG1w94B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1627</v>
      </c>
      <c r="G55" s="122">
        <v>1668</v>
      </c>
      <c r="H55" s="123">
        <v>1668</v>
      </c>
    </row>
    <row r="56" spans="2:8" ht="52.5" customHeight="1" x14ac:dyDescent="0.15">
      <c r="B56" s="124"/>
      <c r="C56" s="1213" t="s">
        <v>51</v>
      </c>
      <c r="D56" s="1213"/>
      <c r="E56" s="1214"/>
      <c r="F56" s="125">
        <v>2583</v>
      </c>
      <c r="G56" s="125">
        <v>2783</v>
      </c>
      <c r="H56" s="126">
        <v>2953</v>
      </c>
    </row>
    <row r="57" spans="2:8" ht="53.25" customHeight="1" x14ac:dyDescent="0.15">
      <c r="B57" s="124"/>
      <c r="C57" s="1215" t="s">
        <v>52</v>
      </c>
      <c r="D57" s="1215"/>
      <c r="E57" s="1216"/>
      <c r="F57" s="127">
        <v>1684</v>
      </c>
      <c r="G57" s="127">
        <v>2049</v>
      </c>
      <c r="H57" s="128">
        <v>1997</v>
      </c>
    </row>
    <row r="58" spans="2:8" ht="45.75" customHeight="1" x14ac:dyDescent="0.15">
      <c r="B58" s="129"/>
      <c r="C58" s="1203" t="s">
        <v>595</v>
      </c>
      <c r="D58" s="1204"/>
      <c r="E58" s="1205"/>
      <c r="F58" s="130">
        <v>1077</v>
      </c>
      <c r="G58" s="130">
        <v>1448</v>
      </c>
      <c r="H58" s="131">
        <v>1402</v>
      </c>
    </row>
    <row r="59" spans="2:8" ht="45.75" customHeight="1" x14ac:dyDescent="0.15">
      <c r="B59" s="129"/>
      <c r="C59" s="1203" t="s">
        <v>596</v>
      </c>
      <c r="D59" s="1204"/>
      <c r="E59" s="1205"/>
      <c r="F59" s="130">
        <v>298</v>
      </c>
      <c r="G59" s="130">
        <v>298</v>
      </c>
      <c r="H59" s="131">
        <v>298</v>
      </c>
    </row>
    <row r="60" spans="2:8" ht="45.75" customHeight="1" x14ac:dyDescent="0.15">
      <c r="B60" s="129"/>
      <c r="C60" s="1203" t="s">
        <v>597</v>
      </c>
      <c r="D60" s="1204"/>
      <c r="E60" s="1205"/>
      <c r="F60" s="130">
        <v>59</v>
      </c>
      <c r="G60" s="130">
        <v>59</v>
      </c>
      <c r="H60" s="131">
        <v>59</v>
      </c>
    </row>
    <row r="61" spans="2:8" ht="45.75" customHeight="1" x14ac:dyDescent="0.15">
      <c r="B61" s="129"/>
      <c r="C61" s="1203" t="s">
        <v>598</v>
      </c>
      <c r="D61" s="1204"/>
      <c r="E61" s="1205"/>
      <c r="F61" s="130">
        <v>57</v>
      </c>
      <c r="G61" s="130">
        <v>57</v>
      </c>
      <c r="H61" s="131">
        <v>57</v>
      </c>
    </row>
    <row r="62" spans="2:8" ht="45.75" customHeight="1" thickBot="1" x14ac:dyDescent="0.2">
      <c r="B62" s="132"/>
      <c r="C62" s="1206" t="s">
        <v>599</v>
      </c>
      <c r="D62" s="1207"/>
      <c r="E62" s="1208"/>
      <c r="F62" s="133">
        <v>55</v>
      </c>
      <c r="G62" s="133">
        <v>55</v>
      </c>
      <c r="H62" s="134">
        <v>53</v>
      </c>
    </row>
    <row r="63" spans="2:8" ht="52.5" customHeight="1" thickBot="1" x14ac:dyDescent="0.2">
      <c r="B63" s="135"/>
      <c r="C63" s="1209" t="s">
        <v>53</v>
      </c>
      <c r="D63" s="1209"/>
      <c r="E63" s="1210"/>
      <c r="F63" s="136">
        <v>5894</v>
      </c>
      <c r="G63" s="136">
        <v>6499</v>
      </c>
      <c r="H63" s="137">
        <v>6618</v>
      </c>
    </row>
    <row r="64" spans="2:8" x14ac:dyDescent="0.15"/>
  </sheetData>
  <sheetProtection algorithmName="SHA-512" hashValue="jfsqY+hx3jsGevcRI6LO1PYpM04QlkbIy0ioqPqFlhm0enOsXoGzccH02c14gA1/t4nvkfV9VMPgZ16EArjiXA==" saltValue="jye3QF93oZhAKbcJWKIw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604</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555</v>
      </c>
      <c r="BQ50" s="1250"/>
      <c r="BR50" s="1250"/>
      <c r="BS50" s="1250"/>
      <c r="BT50" s="1250"/>
      <c r="BU50" s="1250"/>
      <c r="BV50" s="1250"/>
      <c r="BW50" s="1250"/>
      <c r="BX50" s="1250" t="s">
        <v>556</v>
      </c>
      <c r="BY50" s="1250"/>
      <c r="BZ50" s="1250"/>
      <c r="CA50" s="1250"/>
      <c r="CB50" s="1250"/>
      <c r="CC50" s="1250"/>
      <c r="CD50" s="1250"/>
      <c r="CE50" s="1250"/>
      <c r="CF50" s="1250" t="s">
        <v>557</v>
      </c>
      <c r="CG50" s="1250"/>
      <c r="CH50" s="1250"/>
      <c r="CI50" s="1250"/>
      <c r="CJ50" s="1250"/>
      <c r="CK50" s="1250"/>
      <c r="CL50" s="1250"/>
      <c r="CM50" s="1250"/>
      <c r="CN50" s="1250" t="s">
        <v>558</v>
      </c>
      <c r="CO50" s="1250"/>
      <c r="CP50" s="1250"/>
      <c r="CQ50" s="1250"/>
      <c r="CR50" s="1250"/>
      <c r="CS50" s="1250"/>
      <c r="CT50" s="1250"/>
      <c r="CU50" s="1250"/>
      <c r="CV50" s="1250" t="s">
        <v>559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605</v>
      </c>
      <c r="AO51" s="1254"/>
      <c r="AP51" s="1254"/>
      <c r="AQ51" s="1254"/>
      <c r="AR51" s="1254"/>
      <c r="AS51" s="1254"/>
      <c r="AT51" s="1254"/>
      <c r="AU51" s="1254"/>
      <c r="AV51" s="1254"/>
      <c r="AW51" s="1254"/>
      <c r="AX51" s="1254"/>
      <c r="AY51" s="1254"/>
      <c r="AZ51" s="1254"/>
      <c r="BA51" s="1254"/>
      <c r="BB51" s="1254" t="s">
        <v>606</v>
      </c>
      <c r="BC51" s="1254"/>
      <c r="BD51" s="1254"/>
      <c r="BE51" s="1254"/>
      <c r="BF51" s="1254"/>
      <c r="BG51" s="1254"/>
      <c r="BH51" s="1254"/>
      <c r="BI51" s="1254"/>
      <c r="BJ51" s="1254"/>
      <c r="BK51" s="1254"/>
      <c r="BL51" s="1254"/>
      <c r="BM51" s="1254"/>
      <c r="BN51" s="1254"/>
      <c r="BO51" s="1254"/>
      <c r="BP51" s="1255">
        <v>33.6</v>
      </c>
      <c r="BQ51" s="1255"/>
      <c r="BR51" s="1255"/>
      <c r="BS51" s="1255"/>
      <c r="BT51" s="1255"/>
      <c r="BU51" s="1255"/>
      <c r="BV51" s="1255"/>
      <c r="BW51" s="1255"/>
      <c r="BX51" s="1255">
        <v>51.9</v>
      </c>
      <c r="BY51" s="1255"/>
      <c r="BZ51" s="1255"/>
      <c r="CA51" s="1255"/>
      <c r="CB51" s="1255"/>
      <c r="CC51" s="1255"/>
      <c r="CD51" s="1255"/>
      <c r="CE51" s="1255"/>
      <c r="CF51" s="1255">
        <v>29.6</v>
      </c>
      <c r="CG51" s="1255"/>
      <c r="CH51" s="1255"/>
      <c r="CI51" s="1255"/>
      <c r="CJ51" s="1255"/>
      <c r="CK51" s="1255"/>
      <c r="CL51" s="1255"/>
      <c r="CM51" s="1255"/>
      <c r="CN51" s="1255">
        <v>14.2</v>
      </c>
      <c r="CO51" s="1255"/>
      <c r="CP51" s="1255"/>
      <c r="CQ51" s="1255"/>
      <c r="CR51" s="1255"/>
      <c r="CS51" s="1255"/>
      <c r="CT51" s="1255"/>
      <c r="CU51" s="1255"/>
      <c r="CV51" s="1255">
        <v>10.9</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607</v>
      </c>
      <c r="BC53" s="1254"/>
      <c r="BD53" s="1254"/>
      <c r="BE53" s="1254"/>
      <c r="BF53" s="1254"/>
      <c r="BG53" s="1254"/>
      <c r="BH53" s="1254"/>
      <c r="BI53" s="1254"/>
      <c r="BJ53" s="1254"/>
      <c r="BK53" s="1254"/>
      <c r="BL53" s="1254"/>
      <c r="BM53" s="1254"/>
      <c r="BN53" s="1254"/>
      <c r="BO53" s="1254"/>
      <c r="BP53" s="1255">
        <v>62.3</v>
      </c>
      <c r="BQ53" s="1255"/>
      <c r="BR53" s="1255"/>
      <c r="BS53" s="1255"/>
      <c r="BT53" s="1255"/>
      <c r="BU53" s="1255"/>
      <c r="BV53" s="1255"/>
      <c r="BW53" s="1255"/>
      <c r="BX53" s="1255">
        <v>62.6</v>
      </c>
      <c r="BY53" s="1255"/>
      <c r="BZ53" s="1255"/>
      <c r="CA53" s="1255"/>
      <c r="CB53" s="1255"/>
      <c r="CC53" s="1255"/>
      <c r="CD53" s="1255"/>
      <c r="CE53" s="1255"/>
      <c r="CF53" s="1255">
        <v>63.9</v>
      </c>
      <c r="CG53" s="1255"/>
      <c r="CH53" s="1255"/>
      <c r="CI53" s="1255"/>
      <c r="CJ53" s="1255"/>
      <c r="CK53" s="1255"/>
      <c r="CL53" s="1255"/>
      <c r="CM53" s="1255"/>
      <c r="CN53" s="1255">
        <v>64.599999999999994</v>
      </c>
      <c r="CO53" s="1255"/>
      <c r="CP53" s="1255"/>
      <c r="CQ53" s="1255"/>
      <c r="CR53" s="1255"/>
      <c r="CS53" s="1255"/>
      <c r="CT53" s="1255"/>
      <c r="CU53" s="1255"/>
      <c r="CV53" s="1255">
        <v>66.5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608</v>
      </c>
      <c r="AO55" s="1250"/>
      <c r="AP55" s="1250"/>
      <c r="AQ55" s="1250"/>
      <c r="AR55" s="1250"/>
      <c r="AS55" s="1250"/>
      <c r="AT55" s="1250"/>
      <c r="AU55" s="1250"/>
      <c r="AV55" s="1250"/>
      <c r="AW55" s="1250"/>
      <c r="AX55" s="1250"/>
      <c r="AY55" s="1250"/>
      <c r="AZ55" s="1250"/>
      <c r="BA55" s="1250"/>
      <c r="BB55" s="1254" t="s">
        <v>606</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607</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609</v>
      </c>
    </row>
    <row r="64" spans="1:109" x14ac:dyDescent="0.15">
      <c r="B64" s="1225"/>
      <c r="G64" s="1232"/>
      <c r="I64" s="1265"/>
      <c r="J64" s="1265"/>
      <c r="K64" s="1265"/>
      <c r="L64" s="1265"/>
      <c r="M64" s="1265"/>
      <c r="N64" s="1266"/>
      <c r="AM64" s="1232"/>
      <c r="AN64" s="1232" t="s">
        <v>602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1225"/>
      <c r="AN65" s="1234" t="s">
        <v>610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604</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555</v>
      </c>
      <c r="BQ72" s="1250"/>
      <c r="BR72" s="1250"/>
      <c r="BS72" s="1250"/>
      <c r="BT72" s="1250"/>
      <c r="BU72" s="1250"/>
      <c r="BV72" s="1250"/>
      <c r="BW72" s="1250"/>
      <c r="BX72" s="1250" t="s">
        <v>556</v>
      </c>
      <c r="BY72" s="1250"/>
      <c r="BZ72" s="1250"/>
      <c r="CA72" s="1250"/>
      <c r="CB72" s="1250"/>
      <c r="CC72" s="1250"/>
      <c r="CD72" s="1250"/>
      <c r="CE72" s="1250"/>
      <c r="CF72" s="1250" t="s">
        <v>557</v>
      </c>
      <c r="CG72" s="1250"/>
      <c r="CH72" s="1250"/>
      <c r="CI72" s="1250"/>
      <c r="CJ72" s="1250"/>
      <c r="CK72" s="1250"/>
      <c r="CL72" s="1250"/>
      <c r="CM72" s="1250"/>
      <c r="CN72" s="1250" t="s">
        <v>558</v>
      </c>
      <c r="CO72" s="1250"/>
      <c r="CP72" s="1250"/>
      <c r="CQ72" s="1250"/>
      <c r="CR72" s="1250"/>
      <c r="CS72" s="1250"/>
      <c r="CT72" s="1250"/>
      <c r="CU72" s="1250"/>
      <c r="CV72" s="1250" t="s">
        <v>559</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605</v>
      </c>
      <c r="AO73" s="1254"/>
      <c r="AP73" s="1254"/>
      <c r="AQ73" s="1254"/>
      <c r="AR73" s="1254"/>
      <c r="AS73" s="1254"/>
      <c r="AT73" s="1254"/>
      <c r="AU73" s="1254"/>
      <c r="AV73" s="1254"/>
      <c r="AW73" s="1254"/>
      <c r="AX73" s="1254"/>
      <c r="AY73" s="1254"/>
      <c r="AZ73" s="1254"/>
      <c r="BA73" s="1254"/>
      <c r="BB73" s="1254" t="s">
        <v>606</v>
      </c>
      <c r="BC73" s="1254"/>
      <c r="BD73" s="1254"/>
      <c r="BE73" s="1254"/>
      <c r="BF73" s="1254"/>
      <c r="BG73" s="1254"/>
      <c r="BH73" s="1254"/>
      <c r="BI73" s="1254"/>
      <c r="BJ73" s="1254"/>
      <c r="BK73" s="1254"/>
      <c r="BL73" s="1254"/>
      <c r="BM73" s="1254"/>
      <c r="BN73" s="1254"/>
      <c r="BO73" s="1254"/>
      <c r="BP73" s="1255">
        <v>33.6</v>
      </c>
      <c r="BQ73" s="1255"/>
      <c r="BR73" s="1255"/>
      <c r="BS73" s="1255"/>
      <c r="BT73" s="1255"/>
      <c r="BU73" s="1255"/>
      <c r="BV73" s="1255"/>
      <c r="BW73" s="1255"/>
      <c r="BX73" s="1255">
        <v>51.9</v>
      </c>
      <c r="BY73" s="1255"/>
      <c r="BZ73" s="1255"/>
      <c r="CA73" s="1255"/>
      <c r="CB73" s="1255"/>
      <c r="CC73" s="1255"/>
      <c r="CD73" s="1255"/>
      <c r="CE73" s="1255"/>
      <c r="CF73" s="1255">
        <v>29.6</v>
      </c>
      <c r="CG73" s="1255"/>
      <c r="CH73" s="1255"/>
      <c r="CI73" s="1255"/>
      <c r="CJ73" s="1255"/>
      <c r="CK73" s="1255"/>
      <c r="CL73" s="1255"/>
      <c r="CM73" s="1255"/>
      <c r="CN73" s="1255">
        <v>14.2</v>
      </c>
      <c r="CO73" s="1255"/>
      <c r="CP73" s="1255"/>
      <c r="CQ73" s="1255"/>
      <c r="CR73" s="1255"/>
      <c r="CS73" s="1255"/>
      <c r="CT73" s="1255"/>
      <c r="CU73" s="1255"/>
      <c r="CV73" s="1255">
        <v>10.9</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611</v>
      </c>
      <c r="BC75" s="1254"/>
      <c r="BD75" s="1254"/>
      <c r="BE75" s="1254"/>
      <c r="BF75" s="1254"/>
      <c r="BG75" s="1254"/>
      <c r="BH75" s="1254"/>
      <c r="BI75" s="1254"/>
      <c r="BJ75" s="1254"/>
      <c r="BK75" s="1254"/>
      <c r="BL75" s="1254"/>
      <c r="BM75" s="1254"/>
      <c r="BN75" s="1254"/>
      <c r="BO75" s="1254"/>
      <c r="BP75" s="1255">
        <v>13.1</v>
      </c>
      <c r="BQ75" s="1255"/>
      <c r="BR75" s="1255"/>
      <c r="BS75" s="1255"/>
      <c r="BT75" s="1255"/>
      <c r="BU75" s="1255"/>
      <c r="BV75" s="1255"/>
      <c r="BW75" s="1255"/>
      <c r="BX75" s="1255">
        <v>13.9</v>
      </c>
      <c r="BY75" s="1255"/>
      <c r="BZ75" s="1255"/>
      <c r="CA75" s="1255"/>
      <c r="CB75" s="1255"/>
      <c r="CC75" s="1255"/>
      <c r="CD75" s="1255"/>
      <c r="CE75" s="1255"/>
      <c r="CF75" s="1255">
        <v>13.9</v>
      </c>
      <c r="CG75" s="1255"/>
      <c r="CH75" s="1255"/>
      <c r="CI75" s="1255"/>
      <c r="CJ75" s="1255"/>
      <c r="CK75" s="1255"/>
      <c r="CL75" s="1255"/>
      <c r="CM75" s="1255"/>
      <c r="CN75" s="1255">
        <v>14</v>
      </c>
      <c r="CO75" s="1255"/>
      <c r="CP75" s="1255"/>
      <c r="CQ75" s="1255"/>
      <c r="CR75" s="1255"/>
      <c r="CS75" s="1255"/>
      <c r="CT75" s="1255"/>
      <c r="CU75" s="1255"/>
      <c r="CV75" s="1255">
        <v>14.6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608</v>
      </c>
      <c r="AO77" s="1250"/>
      <c r="AP77" s="1250"/>
      <c r="AQ77" s="1250"/>
      <c r="AR77" s="1250"/>
      <c r="AS77" s="1250"/>
      <c r="AT77" s="1250"/>
      <c r="AU77" s="1250"/>
      <c r="AV77" s="1250"/>
      <c r="AW77" s="1250"/>
      <c r="AX77" s="1250"/>
      <c r="AY77" s="1250"/>
      <c r="AZ77" s="1250"/>
      <c r="BA77" s="1250"/>
      <c r="BB77" s="1254" t="s">
        <v>606</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611</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BI1sgRAsipE/IVhF0Shur+h1gQ6fc9+izfKB+vjhNuKDKrenEi8pNtVg/j0mYpbzSY52823snH0lXZ7a5un/1w==" saltValue="T9hlzKTbI6pAydTMqVyc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Tih3qMNseRjwvg++Bk/LMGk+oxrx2rBb6E980xZDMbmFdG/1hxgKc686ai1xmqhWwiC1zhCzuIdLNcLsPypjXw==" saltValue="5EE+EF0qYTeETigs4YLTC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eIi9tMRwAumuDqKqAbEgD3t+PQwcVpikORsh/Evye8zwElhJXQY7uH1/h1XED5cW+SX/mQCCb+BEGv1p0nPYvA==" saltValue="AUbdAC3iy11lpNozV7vau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69514</v>
      </c>
      <c r="E3" s="156"/>
      <c r="F3" s="157">
        <v>53869</v>
      </c>
      <c r="G3" s="158"/>
      <c r="H3" s="159"/>
    </row>
    <row r="4" spans="1:8" x14ac:dyDescent="0.15">
      <c r="A4" s="160"/>
      <c r="B4" s="161"/>
      <c r="C4" s="162"/>
      <c r="D4" s="163">
        <v>33936</v>
      </c>
      <c r="E4" s="164"/>
      <c r="F4" s="165">
        <v>35046</v>
      </c>
      <c r="G4" s="166"/>
      <c r="H4" s="167"/>
    </row>
    <row r="5" spans="1:8" x14ac:dyDescent="0.15">
      <c r="A5" s="148" t="s">
        <v>547</v>
      </c>
      <c r="B5" s="153"/>
      <c r="C5" s="154"/>
      <c r="D5" s="155">
        <v>137910</v>
      </c>
      <c r="E5" s="156"/>
      <c r="F5" s="157">
        <v>59119</v>
      </c>
      <c r="G5" s="158"/>
      <c r="H5" s="159"/>
    </row>
    <row r="6" spans="1:8" x14ac:dyDescent="0.15">
      <c r="A6" s="160"/>
      <c r="B6" s="161"/>
      <c r="C6" s="162"/>
      <c r="D6" s="163">
        <v>78484</v>
      </c>
      <c r="E6" s="164"/>
      <c r="F6" s="165">
        <v>29900</v>
      </c>
      <c r="G6" s="166"/>
      <c r="H6" s="167"/>
    </row>
    <row r="7" spans="1:8" x14ac:dyDescent="0.15">
      <c r="A7" s="148" t="s">
        <v>548</v>
      </c>
      <c r="B7" s="153"/>
      <c r="C7" s="154"/>
      <c r="D7" s="155">
        <v>90451</v>
      </c>
      <c r="E7" s="156"/>
      <c r="F7" s="157">
        <v>53895</v>
      </c>
      <c r="G7" s="158"/>
      <c r="H7" s="159"/>
    </row>
    <row r="8" spans="1:8" x14ac:dyDescent="0.15">
      <c r="A8" s="160"/>
      <c r="B8" s="161"/>
      <c r="C8" s="162"/>
      <c r="D8" s="163">
        <v>32003</v>
      </c>
      <c r="E8" s="164"/>
      <c r="F8" s="165">
        <v>31224</v>
      </c>
      <c r="G8" s="166"/>
      <c r="H8" s="167"/>
    </row>
    <row r="9" spans="1:8" x14ac:dyDescent="0.15">
      <c r="A9" s="148" t="s">
        <v>549</v>
      </c>
      <c r="B9" s="153"/>
      <c r="C9" s="154"/>
      <c r="D9" s="155">
        <v>118539</v>
      </c>
      <c r="E9" s="156"/>
      <c r="F9" s="157">
        <v>56181</v>
      </c>
      <c r="G9" s="158"/>
      <c r="H9" s="159"/>
    </row>
    <row r="10" spans="1:8" x14ac:dyDescent="0.15">
      <c r="A10" s="160"/>
      <c r="B10" s="161"/>
      <c r="C10" s="162"/>
      <c r="D10" s="163">
        <v>37668</v>
      </c>
      <c r="E10" s="164"/>
      <c r="F10" s="165">
        <v>32039</v>
      </c>
      <c r="G10" s="166"/>
      <c r="H10" s="167"/>
    </row>
    <row r="11" spans="1:8" x14ac:dyDescent="0.15">
      <c r="A11" s="148" t="s">
        <v>550</v>
      </c>
      <c r="B11" s="153"/>
      <c r="C11" s="154"/>
      <c r="D11" s="155">
        <v>108135</v>
      </c>
      <c r="E11" s="156"/>
      <c r="F11" s="157">
        <v>47730</v>
      </c>
      <c r="G11" s="158"/>
      <c r="H11" s="159"/>
    </row>
    <row r="12" spans="1:8" x14ac:dyDescent="0.15">
      <c r="A12" s="160"/>
      <c r="B12" s="161"/>
      <c r="C12" s="168"/>
      <c r="D12" s="163">
        <v>49635</v>
      </c>
      <c r="E12" s="164"/>
      <c r="F12" s="165">
        <v>26378</v>
      </c>
      <c r="G12" s="166"/>
      <c r="H12" s="167"/>
    </row>
    <row r="13" spans="1:8" x14ac:dyDescent="0.15">
      <c r="A13" s="148"/>
      <c r="B13" s="153"/>
      <c r="C13" s="169"/>
      <c r="D13" s="170">
        <v>104910</v>
      </c>
      <c r="E13" s="171"/>
      <c r="F13" s="172">
        <v>54159</v>
      </c>
      <c r="G13" s="173"/>
      <c r="H13" s="159"/>
    </row>
    <row r="14" spans="1:8" x14ac:dyDescent="0.15">
      <c r="A14" s="160"/>
      <c r="B14" s="161"/>
      <c r="C14" s="162"/>
      <c r="D14" s="163">
        <v>46345</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5.61</v>
      </c>
      <c r="C19" s="174">
        <f>ROUND(VALUE(SUBSTITUTE(実質収支比率等に係る経年分析!G$48,"▲","-")),2)</f>
        <v>5.8</v>
      </c>
      <c r="D19" s="174">
        <f>ROUND(VALUE(SUBSTITUTE(実質収支比率等に係る経年分析!H$48,"▲","-")),2)</f>
        <v>7.02</v>
      </c>
      <c r="E19" s="174">
        <f>ROUND(VALUE(SUBSTITUTE(実質収支比率等に係る経年分析!I$48,"▲","-")),2)</f>
        <v>6.14</v>
      </c>
      <c r="F19" s="174">
        <f>ROUND(VALUE(SUBSTITUTE(実質収支比率等に係る経年分析!J$48,"▲","-")),2)</f>
        <v>5.8</v>
      </c>
    </row>
    <row r="20" spans="1:11" x14ac:dyDescent="0.15">
      <c r="A20" s="174" t="s">
        <v>57</v>
      </c>
      <c r="B20" s="174">
        <f>ROUND(VALUE(SUBSTITUTE(実質収支比率等に係る経年分析!F$47,"▲","-")),2)</f>
        <v>23.45</v>
      </c>
      <c r="C20" s="174">
        <f>ROUND(VALUE(SUBSTITUTE(実質収支比率等に係る経年分析!G$47,"▲","-")),2)</f>
        <v>24.15</v>
      </c>
      <c r="D20" s="174">
        <f>ROUND(VALUE(SUBSTITUTE(実質収支比率等に係る経年分析!H$47,"▲","-")),2)</f>
        <v>22.85</v>
      </c>
      <c r="E20" s="174">
        <f>ROUND(VALUE(SUBSTITUTE(実質収支比率等に係る経年分析!I$47,"▲","-")),2)</f>
        <v>22.54</v>
      </c>
      <c r="F20" s="174">
        <f>ROUND(VALUE(SUBSTITUTE(実質収支比率等に係る経年分析!J$47,"▲","-")),2)</f>
        <v>23.61</v>
      </c>
    </row>
    <row r="21" spans="1:11" x14ac:dyDescent="0.15">
      <c r="A21" s="174" t="s">
        <v>58</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1.54</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-0.62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入善町後期高齢者医療特別会計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入善町育英奨学資金特別会計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入善町国民健康保険特別会計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1225</v>
      </c>
      <c r="E42" s="176"/>
      <c r="F42" s="176"/>
      <c r="G42" s="176">
        <f>'実質公債費比率（分子）の構造'!L$52</f>
        <v>1147</v>
      </c>
      <c r="H42" s="176"/>
      <c r="I42" s="176"/>
      <c r="J42" s="176">
        <f>'実質公債費比率（分子）の構造'!M$52</f>
        <v>1138</v>
      </c>
      <c r="K42" s="176"/>
      <c r="L42" s="176"/>
      <c r="M42" s="176">
        <f>'実質公債費比率（分子）の構造'!N$52</f>
        <v>1110</v>
      </c>
      <c r="N42" s="176"/>
      <c r="O42" s="176"/>
      <c r="P42" s="176">
        <f>'実質公債費比率（分子）の構造'!O$52</f>
        <v>1106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18</v>
      </c>
      <c r="L44" s="176"/>
      <c r="M44" s="176"/>
      <c r="N44" s="176">
        <f>'実質公債費比率（分子）の構造'!O$50</f>
        <v>18</v>
      </c>
      <c r="O44" s="176"/>
      <c r="P44" s="176"/>
    </row>
    <row r="45" spans="1:16" x14ac:dyDescent="0.15">
      <c r="A45" s="176" t="s">
        <v>68</v>
      </c>
      <c r="B45" s="176">
        <f>'実質公債費比率（分子）の構造'!K$49</f>
        <v>109</v>
      </c>
      <c r="C45" s="176"/>
      <c r="D45" s="176"/>
      <c r="E45" s="176">
        <f>'実質公債費比率（分子）の構造'!L$49</f>
        <v>104</v>
      </c>
      <c r="F45" s="176"/>
      <c r="G45" s="176"/>
      <c r="H45" s="176">
        <f>'実質公債費比率（分子）の構造'!M$49</f>
        <v>97</v>
      </c>
      <c r="I45" s="176"/>
      <c r="J45" s="176"/>
      <c r="K45" s="176">
        <f>'実質公債費比率（分子）の構造'!N$49</f>
        <v>102</v>
      </c>
      <c r="L45" s="176"/>
      <c r="M45" s="176"/>
      <c r="N45" s="176">
        <f>'実質公債費比率（分子）の構造'!O$49</f>
        <v>102</v>
      </c>
      <c r="O45" s="176"/>
      <c r="P45" s="176"/>
    </row>
    <row r="46" spans="1:16" x14ac:dyDescent="0.15">
      <c r="A46" s="176" t="s">
        <v>69</v>
      </c>
      <c r="B46" s="176">
        <f>'実質公債費比率（分子）の構造'!K$48</f>
        <v>471</v>
      </c>
      <c r="C46" s="176"/>
      <c r="D46" s="176"/>
      <c r="E46" s="176">
        <f>'実質公債費比率（分子）の構造'!L$48</f>
        <v>450</v>
      </c>
      <c r="F46" s="176"/>
      <c r="G46" s="176"/>
      <c r="H46" s="176">
        <f>'実質公債費比率（分子）の構造'!M$48</f>
        <v>447</v>
      </c>
      <c r="I46" s="176"/>
      <c r="J46" s="176"/>
      <c r="K46" s="176">
        <f>'実質公債費比率（分子）の構造'!N$48</f>
        <v>442</v>
      </c>
      <c r="L46" s="176"/>
      <c r="M46" s="176"/>
      <c r="N46" s="176">
        <f>'実質公債費比率（分子）の構造'!O$48</f>
        <v>451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1410</v>
      </c>
      <c r="C49" s="176"/>
      <c r="D49" s="176"/>
      <c r="E49" s="176">
        <f>'実質公債費比率（分子）の構造'!L$45</f>
        <v>1382</v>
      </c>
      <c r="F49" s="176"/>
      <c r="G49" s="176"/>
      <c r="H49" s="176">
        <f>'実質公債費比率（分子）の構造'!M$45</f>
        <v>1387</v>
      </c>
      <c r="I49" s="176"/>
      <c r="J49" s="176"/>
      <c r="K49" s="176">
        <f>'実質公債費比率（分子）の構造'!N$45</f>
        <v>1455</v>
      </c>
      <c r="L49" s="176"/>
      <c r="M49" s="176"/>
      <c r="N49" s="176">
        <f>'実質公債費比率（分子）の構造'!O$45</f>
        <v>1506</v>
      </c>
      <c r="O49" s="176"/>
      <c r="P49" s="176"/>
    </row>
    <row r="50" spans="1:16" x14ac:dyDescent="0.15">
      <c r="A50" s="176" t="s">
        <v>73</v>
      </c>
      <c r="B50" s="176" t="e">
        <f>NA()</f>
        <v>#N/A</v>
      </c>
      <c r="C50" s="176">
        <f>IF(ISNUMBER('実質公債費比率（分子）の構造'!K$53),'実質公債費比率（分子）の構造'!K$53,NA())</f>
        <v>796</v>
      </c>
      <c r="D50" s="176" t="e">
        <f>NA()</f>
        <v>#N/A</v>
      </c>
      <c r="E50" s="176" t="e">
        <f>NA()</f>
        <v>#N/A</v>
      </c>
      <c r="F50" s="176">
        <f>IF(ISNUMBER('実質公債費比率（分子）の構造'!L$53),'実質公債費比率（分子）の構造'!L$53,NA())</f>
        <v>820</v>
      </c>
      <c r="G50" s="176" t="e">
        <f>NA()</f>
        <v>#N/A</v>
      </c>
      <c r="H50" s="176" t="e">
        <f>NA()</f>
        <v>#N/A</v>
      </c>
      <c r="I50" s="176">
        <f>IF(ISNUMBER('実質公債費比率（分子）の構造'!M$53),'実質公債費比率（分子）の構造'!M$53,NA())</f>
        <v>824</v>
      </c>
      <c r="J50" s="176" t="e">
        <f>NA()</f>
        <v>#N/A</v>
      </c>
      <c r="K50" s="176" t="e">
        <f>NA()</f>
        <v>#N/A</v>
      </c>
      <c r="L50" s="176">
        <f>IF(ISNUMBER('実質公債費比率（分子）の構造'!N$53),'実質公債費比率（分子）の構造'!N$53,NA())</f>
        <v>907</v>
      </c>
      <c r="M50" s="176" t="e">
        <f>NA()</f>
        <v>#N/A</v>
      </c>
      <c r="N50" s="176" t="e">
        <f>NA()</f>
        <v>#N/A</v>
      </c>
      <c r="O50" s="176">
        <f>IF(ISNUMBER('実質公債費比率（分子）の構造'!O$53),'実質公債費比率（分子）の構造'!O$53,NA())</f>
        <v>971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15017</v>
      </c>
      <c r="E56" s="175"/>
      <c r="F56" s="175"/>
      <c r="G56" s="175">
        <f>'将来負担比率（分子）の構造'!J$52</f>
        <v>14866</v>
      </c>
      <c r="H56" s="175"/>
      <c r="I56" s="175"/>
      <c r="J56" s="175">
        <f>'将来負担比率（分子）の構造'!K$52</f>
        <v>14955</v>
      </c>
      <c r="K56" s="175"/>
      <c r="L56" s="175"/>
      <c r="M56" s="175">
        <f>'将来負担比率（分子）の構造'!L$52</f>
        <v>15001</v>
      </c>
      <c r="N56" s="175"/>
      <c r="O56" s="175"/>
      <c r="P56" s="175">
        <f>'将来負担比率（分子）の構造'!M$52</f>
        <v>14838</v>
      </c>
    </row>
    <row r="57" spans="1:16" x14ac:dyDescent="0.15">
      <c r="A57" s="175" t="s">
        <v>44</v>
      </c>
      <c r="B57" s="175"/>
      <c r="C57" s="175"/>
      <c r="D57" s="175">
        <f>'将来負担比率（分子）の構造'!I$51</f>
        <v>712</v>
      </c>
      <c r="E57" s="175"/>
      <c r="F57" s="175"/>
      <c r="G57" s="175">
        <f>'将来負担比率（分子）の構造'!J$51</f>
        <v>600</v>
      </c>
      <c r="H57" s="175"/>
      <c r="I57" s="175"/>
      <c r="J57" s="175">
        <f>'将来負担比率（分子）の構造'!K$51</f>
        <v>519</v>
      </c>
      <c r="K57" s="175"/>
      <c r="L57" s="175"/>
      <c r="M57" s="175">
        <f>'将来負担比率（分子）の構造'!L$51</f>
        <v>418</v>
      </c>
      <c r="N57" s="175"/>
      <c r="O57" s="175"/>
      <c r="P57" s="175">
        <f>'将来負担比率（分子）の構造'!M$51</f>
        <v>335</v>
      </c>
    </row>
    <row r="58" spans="1:16" x14ac:dyDescent="0.15">
      <c r="A58" s="175" t="s">
        <v>43</v>
      </c>
      <c r="B58" s="175"/>
      <c r="C58" s="175"/>
      <c r="D58" s="175">
        <f>'将来負担比率（分子）の構造'!I$50</f>
        <v>6892</v>
      </c>
      <c r="E58" s="175"/>
      <c r="F58" s="175"/>
      <c r="G58" s="175">
        <f>'将来負担比率（分子）の構造'!J$50</f>
        <v>6344</v>
      </c>
      <c r="H58" s="175"/>
      <c r="I58" s="175"/>
      <c r="J58" s="175">
        <f>'将来負担比率（分子）の構造'!K$50</f>
        <v>6373</v>
      </c>
      <c r="K58" s="175"/>
      <c r="L58" s="175"/>
      <c r="M58" s="175">
        <f>'将来負担比率（分子）の構造'!L$50</f>
        <v>6979</v>
      </c>
      <c r="N58" s="175"/>
      <c r="O58" s="175"/>
      <c r="P58" s="175">
        <f>'将来負担比率（分子）の構造'!M$50</f>
        <v>7097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1268</v>
      </c>
      <c r="C62" s="175"/>
      <c r="D62" s="175"/>
      <c r="E62" s="175">
        <f>'将来負担比率（分子）の構造'!J$45</f>
        <v>1175</v>
      </c>
      <c r="F62" s="175"/>
      <c r="G62" s="175"/>
      <c r="H62" s="175">
        <f>'将来負担比率（分子）の構造'!K$45</f>
        <v>1139</v>
      </c>
      <c r="I62" s="175"/>
      <c r="J62" s="175"/>
      <c r="K62" s="175">
        <f>'将来負担比率（分子）の構造'!L$45</f>
        <v>1085</v>
      </c>
      <c r="L62" s="175"/>
      <c r="M62" s="175"/>
      <c r="N62" s="175">
        <f>'将来負担比率（分子）の構造'!M$45</f>
        <v>1046</v>
      </c>
      <c r="O62" s="175"/>
      <c r="P62" s="175"/>
    </row>
    <row r="63" spans="1:16" x14ac:dyDescent="0.15">
      <c r="A63" s="175" t="s">
        <v>36</v>
      </c>
      <c r="B63" s="175">
        <f>'将来負担比率（分子）の構造'!I$44</f>
        <v>770</v>
      </c>
      <c r="C63" s="175"/>
      <c r="D63" s="175"/>
      <c r="E63" s="175">
        <f>'将来負担比率（分子）の構造'!J$44</f>
        <v>668</v>
      </c>
      <c r="F63" s="175"/>
      <c r="G63" s="175"/>
      <c r="H63" s="175">
        <f>'将来負担比率（分子）の構造'!K$44</f>
        <v>573</v>
      </c>
      <c r="I63" s="175"/>
      <c r="J63" s="175"/>
      <c r="K63" s="175">
        <f>'将来負担比率（分子）の構造'!L$44</f>
        <v>573</v>
      </c>
      <c r="L63" s="175"/>
      <c r="M63" s="175"/>
      <c r="N63" s="175">
        <f>'将来負担比率（分子）の構造'!M$44</f>
        <v>672</v>
      </c>
      <c r="O63" s="175"/>
      <c r="P63" s="175"/>
    </row>
    <row r="64" spans="1:16" x14ac:dyDescent="0.15">
      <c r="A64" s="175" t="s">
        <v>35</v>
      </c>
      <c r="B64" s="175">
        <f>'将来負担比率（分子）の構造'!I$43</f>
        <v>9453</v>
      </c>
      <c r="C64" s="175"/>
      <c r="D64" s="175"/>
      <c r="E64" s="175">
        <f>'将来負担比率（分子）の構造'!J$43</f>
        <v>9154</v>
      </c>
      <c r="F64" s="175"/>
      <c r="G64" s="175"/>
      <c r="H64" s="175">
        <f>'将来負担比率（分子）の構造'!K$43</f>
        <v>8422</v>
      </c>
      <c r="I64" s="175"/>
      <c r="J64" s="175"/>
      <c r="K64" s="175">
        <f>'将来負担比率（分子）の構造'!L$43</f>
        <v>8025</v>
      </c>
      <c r="L64" s="175"/>
      <c r="M64" s="175"/>
      <c r="N64" s="175">
        <f>'将来負担比率（分子）の構造'!M$43</f>
        <v>7703</v>
      </c>
      <c r="O64" s="175"/>
      <c r="P64" s="175"/>
    </row>
    <row r="65" spans="1:16" x14ac:dyDescent="0.15">
      <c r="A65" s="175" t="s">
        <v>34</v>
      </c>
      <c r="B65" s="175">
        <f>'将来負担比率（分子）の構造'!I$42</f>
        <v>144</v>
      </c>
      <c r="C65" s="175"/>
      <c r="D65" s="175"/>
      <c r="E65" s="175">
        <f>'将来負担比率（分子）の構造'!J$42</f>
        <v>113</v>
      </c>
      <c r="F65" s="175"/>
      <c r="G65" s="175"/>
      <c r="H65" s="175">
        <f>'将来負担比率（分子）の構造'!K$42</f>
        <v>82</v>
      </c>
      <c r="I65" s="175"/>
      <c r="J65" s="175"/>
      <c r="K65" s="175">
        <f>'将来負担比率（分子）の構造'!L$42</f>
        <v>65</v>
      </c>
      <c r="L65" s="175"/>
      <c r="M65" s="175"/>
      <c r="N65" s="175">
        <f>'将来負担比率（分子）の構造'!M$42</f>
        <v>47</v>
      </c>
      <c r="O65" s="175"/>
      <c r="P65" s="175"/>
    </row>
    <row r="66" spans="1:16" x14ac:dyDescent="0.15">
      <c r="A66" s="175" t="s">
        <v>33</v>
      </c>
      <c r="B66" s="175">
        <f>'将来負担比率（分子）の構造'!I$41</f>
        <v>12933</v>
      </c>
      <c r="C66" s="175"/>
      <c r="D66" s="175"/>
      <c r="E66" s="175">
        <f>'将来負担比率（分子）の構造'!J$41</f>
        <v>13645</v>
      </c>
      <c r="F66" s="175"/>
      <c r="G66" s="175"/>
      <c r="H66" s="175">
        <f>'将来負担比率（分子）の構造'!K$41</f>
        <v>13429</v>
      </c>
      <c r="I66" s="175"/>
      <c r="J66" s="175"/>
      <c r="K66" s="175">
        <f>'将来負担比率（分子）の構造'!L$41</f>
        <v>13559</v>
      </c>
      <c r="L66" s="175"/>
      <c r="M66" s="175"/>
      <c r="N66" s="175">
        <f>'将来負担比率（分子）の構造'!M$41</f>
        <v>13463</v>
      </c>
      <c r="O66" s="175"/>
      <c r="P66" s="175"/>
    </row>
    <row r="67" spans="1:16" x14ac:dyDescent="0.15">
      <c r="A67" s="175" t="s">
        <v>77</v>
      </c>
      <c r="B67" s="175" t="e">
        <f>NA()</f>
        <v>#N/A</v>
      </c>
      <c r="C67" s="175">
        <f>IF(ISNUMBER('将来負担比率（分子）の構造'!I$53), IF('将来負担比率（分子）の構造'!I$53 &lt; 0, 0, '将来負担比率（分子）の構造'!I$53), NA())</f>
        <v>1946</v>
      </c>
      <c r="D67" s="175" t="e">
        <f>NA()</f>
        <v>#N/A</v>
      </c>
      <c r="E67" s="175" t="e">
        <f>NA()</f>
        <v>#N/A</v>
      </c>
      <c r="F67" s="175">
        <f>IF(ISNUMBER('将来負担比率（分子）の構造'!J$53), IF('将来負担比率（分子）の構造'!J$53 &lt; 0, 0, '将来負担比率（分子）の構造'!J$53), NA())</f>
        <v>2946</v>
      </c>
      <c r="G67" s="175" t="e">
        <f>NA()</f>
        <v>#N/A</v>
      </c>
      <c r="H67" s="175" t="e">
        <f>NA()</f>
        <v>#N/A</v>
      </c>
      <c r="I67" s="175">
        <f>IF(ISNUMBER('将来負担比率（分子）の構造'!K$53), IF('将来負担比率（分子）の構造'!K$53 &lt; 0, 0, '将来負担比率（分子）の構造'!K$53), NA())</f>
        <v>1798</v>
      </c>
      <c r="J67" s="175" t="e">
        <f>NA()</f>
        <v>#N/A</v>
      </c>
      <c r="K67" s="175" t="e">
        <f>NA()</f>
        <v>#N/A</v>
      </c>
      <c r="L67" s="175">
        <f>IF(ISNUMBER('将来負担比率（分子）の構造'!L$53), IF('将来負担比率（分子）の構造'!L$53 &lt; 0, 0, '将来負担比率（分子）の構造'!L$53), NA())</f>
        <v>908</v>
      </c>
      <c r="M67" s="175" t="e">
        <f>NA()</f>
        <v>#N/A</v>
      </c>
      <c r="N67" s="175" t="e">
        <f>NA()</f>
        <v>#N/A</v>
      </c>
      <c r="O67" s="175">
        <f>IF(ISNUMBER('将来負担比率（分子）の構造'!M$53), IF('将来負担比率（分子）の構造'!M$53 &lt; 0, 0, '将来負担比率（分子）の構造'!M$53), NA())</f>
        <v>660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1627</v>
      </c>
      <c r="C72" s="179">
        <f>基金残高に係る経年分析!G55</f>
        <v>1668</v>
      </c>
      <c r="D72" s="179">
        <f>基金残高に係る経年分析!H55</f>
        <v>1668</v>
      </c>
    </row>
    <row r="73" spans="1:16" x14ac:dyDescent="0.15">
      <c r="A73" s="178" t="s">
        <v>80</v>
      </c>
      <c r="B73" s="179">
        <f>基金残高に係る経年分析!F56</f>
        <v>2583</v>
      </c>
      <c r="C73" s="179">
        <f>基金残高に係る経年分析!G56</f>
        <v>2783</v>
      </c>
      <c r="D73" s="179">
        <f>基金残高に係る経年分析!H56</f>
        <v>2953</v>
      </c>
    </row>
    <row r="74" spans="1:16" x14ac:dyDescent="0.15">
      <c r="A74" s="178" t="s">
        <v>81</v>
      </c>
      <c r="B74" s="179">
        <f>基金残高に係る経年分析!F57</f>
        <v>1684</v>
      </c>
      <c r="C74" s="179">
        <f>基金残高に係る経年分析!G57</f>
        <v>2049</v>
      </c>
      <c r="D74" s="179">
        <f>基金残高に係る経年分析!H57</f>
        <v>1997</v>
      </c>
    </row>
  </sheetData>
  <sheetProtection algorithmName="SHA-512" hashValue="8oCZhm4v8aC/3BGkCtADRIPm5QwyceaWbh0FFEIDsaGgWkwK4duiMm6/zmedwavvl4haO+2eC4wfI2lM7ZqizA==" saltValue="o9RzHY1B1n8FIwJWIeTg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2024-03-19T05:22:42Z</cp:lastPrinted>
  <dcterms:created xsi:type="dcterms:W3CDTF">2024-02-05T01:10:50Z</dcterms:created>
  <dcterms:modified xsi:type="dcterms:W3CDTF">2024-09-12T23:39:07Z</dcterms:modified>
  <cp:category/>
</cp:coreProperties>
</file>