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HONSV252\個人共有\531332\Desktop\"/>
    </mc:Choice>
  </mc:AlternateContent>
  <xr:revisionPtr revIDLastSave="0" documentId="13_ncr:1_{9D55F755-77DE-4B19-9CBF-0D1C96143656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（記載例）工賃向上計画書" sheetId="9" r:id="rId1"/>
    <sheet name="（記載例）目標工賃報告書（月額）" sheetId="10" r:id="rId2"/>
  </sheets>
  <definedNames>
    <definedName name="_xlnm.Print_Area" localSheetId="0">'（記載例）工賃向上計画書'!$A$1:$J$171</definedName>
    <definedName name="_xlnm.Print_Area" localSheetId="1">'（記載例）目標工賃報告書（月額）'!$A$1:$G$23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0" l="1"/>
  <c r="D14" i="10"/>
  <c r="F20" i="9"/>
  <c r="F10" i="10" l="1"/>
  <c r="E14" i="10"/>
  <c r="F65" i="9"/>
  <c r="D65" i="9"/>
  <c r="F151" i="9" l="1"/>
  <c r="D151" i="9"/>
  <c r="F108" i="9"/>
  <c r="D108" i="9"/>
</calcChain>
</file>

<file path=xl/sharedStrings.xml><?xml version="1.0" encoding="utf-8"?>
<sst xmlns="http://schemas.openxmlformats.org/spreadsheetml/2006/main" count="241" uniqueCount="110">
  <si>
    <t>事業所名</t>
    <rPh sb="0" eb="3">
      <t>ジギョウショ</t>
    </rPh>
    <rPh sb="3" eb="4">
      <t>メイ</t>
    </rPh>
    <phoneticPr fontId="1"/>
  </si>
  <si>
    <t>推進員（記入者）</t>
    <rPh sb="0" eb="3">
      <t>スイシンイン</t>
    </rPh>
    <rPh sb="4" eb="6">
      <t>キニュウ</t>
    </rPh>
    <rPh sb="6" eb="7">
      <t>シャ</t>
    </rPh>
    <phoneticPr fontId="1"/>
  </si>
  <si>
    <t>連絡先</t>
    <rPh sb="0" eb="3">
      <t>レンラクサキ</t>
    </rPh>
    <phoneticPr fontId="1"/>
  </si>
  <si>
    <t>自主製品事業</t>
    <rPh sb="0" eb="2">
      <t>ジシュ</t>
    </rPh>
    <rPh sb="2" eb="4">
      <t>セイヒン</t>
    </rPh>
    <rPh sb="4" eb="6">
      <t>ジギョウ</t>
    </rPh>
    <phoneticPr fontId="1"/>
  </si>
  <si>
    <t>下請け事業（請負）</t>
    <rPh sb="0" eb="2">
      <t>シタウ</t>
    </rPh>
    <rPh sb="3" eb="5">
      <t>ジギョウ</t>
    </rPh>
    <rPh sb="6" eb="8">
      <t>ウケオイ</t>
    </rPh>
    <phoneticPr fontId="1"/>
  </si>
  <si>
    <t>官公需事業</t>
    <rPh sb="0" eb="3">
      <t>カンコウジュ</t>
    </rPh>
    <rPh sb="3" eb="5">
      <t>ジギョウ</t>
    </rPh>
    <phoneticPr fontId="1"/>
  </si>
  <si>
    <t>施設外就労事業</t>
    <rPh sb="0" eb="3">
      <t>シセツガイ</t>
    </rPh>
    <rPh sb="3" eb="5">
      <t>シュウロウ</t>
    </rPh>
    <rPh sb="5" eb="7">
      <t>ジギョウ</t>
    </rPh>
    <phoneticPr fontId="1"/>
  </si>
  <si>
    <t>事業所総売上額（円）</t>
    <rPh sb="0" eb="3">
      <t>ジギョウショ</t>
    </rPh>
    <rPh sb="3" eb="4">
      <t>ソウ</t>
    </rPh>
    <rPh sb="4" eb="6">
      <t>ウリアゲ</t>
    </rPh>
    <rPh sb="6" eb="7">
      <t>ガク</t>
    </rPh>
    <rPh sb="8" eb="9">
      <t>エン</t>
    </rPh>
    <phoneticPr fontId="1"/>
  </si>
  <si>
    <t>工賃支払総額（円）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</si>
  <si>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計</t>
    <rPh sb="0" eb="1">
      <t>ケイ</t>
    </rPh>
    <phoneticPr fontId="1"/>
  </si>
  <si>
    <t>パン製造販売</t>
    <rPh sb="2" eb="4">
      <t>セイゾウ</t>
    </rPh>
    <rPh sb="4" eb="6">
      <t>ハンバイ</t>
    </rPh>
    <phoneticPr fontId="1"/>
  </si>
  <si>
    <t>焼き菓子製造販売</t>
    <rPh sb="0" eb="1">
      <t>ヤ</t>
    </rPh>
    <rPh sb="2" eb="4">
      <t>ガシ</t>
    </rPh>
    <rPh sb="4" eb="6">
      <t>セイゾウ</t>
    </rPh>
    <rPh sb="6" eb="8">
      <t>ハンバイ</t>
    </rPh>
    <phoneticPr fontId="1"/>
  </si>
  <si>
    <t>農作物販売</t>
    <rPh sb="0" eb="3">
      <t>ノウサクモツ</t>
    </rPh>
    <rPh sb="3" eb="5">
      <t>ハンバイ</t>
    </rPh>
    <phoneticPr fontId="1"/>
  </si>
  <si>
    <t>部品組立・検査</t>
    <rPh sb="0" eb="2">
      <t>ブヒン</t>
    </rPh>
    <rPh sb="2" eb="4">
      <t>クミタテ</t>
    </rPh>
    <rPh sb="5" eb="7">
      <t>ケンサ</t>
    </rPh>
    <phoneticPr fontId="1"/>
  </si>
  <si>
    <t>シール貼り・封入・値付</t>
    <rPh sb="3" eb="4">
      <t>ハ</t>
    </rPh>
    <rPh sb="6" eb="8">
      <t>フウニュウ</t>
    </rPh>
    <rPh sb="9" eb="10">
      <t>ネ</t>
    </rPh>
    <rPh sb="10" eb="11">
      <t>ツ</t>
    </rPh>
    <phoneticPr fontId="1"/>
  </si>
  <si>
    <t>段ボール関係仕事</t>
    <rPh sb="0" eb="1">
      <t>ダン</t>
    </rPh>
    <rPh sb="4" eb="6">
      <t>カンケイ</t>
    </rPh>
    <rPh sb="6" eb="8">
      <t>シゴト</t>
    </rPh>
    <phoneticPr fontId="1"/>
  </si>
  <si>
    <t>公園管理</t>
    <rPh sb="0" eb="2">
      <t>コウエン</t>
    </rPh>
    <rPh sb="2" eb="4">
      <t>カンリ</t>
    </rPh>
    <phoneticPr fontId="1"/>
  </si>
  <si>
    <t>スーパーバックヤード</t>
    <phoneticPr fontId="1"/>
  </si>
  <si>
    <t>清掃（企業）</t>
    <rPh sb="0" eb="2">
      <t>セイソウ</t>
    </rPh>
    <rPh sb="3" eb="5">
      <t>キギョウ</t>
    </rPh>
    <phoneticPr fontId="1"/>
  </si>
  <si>
    <t>印刷（名刺等）</t>
    <rPh sb="0" eb="2">
      <t>インサツ</t>
    </rPh>
    <rPh sb="3" eb="5">
      <t>メイシ</t>
    </rPh>
    <rPh sb="5" eb="6">
      <t>トウ</t>
    </rPh>
    <phoneticPr fontId="1"/>
  </si>
  <si>
    <t>下請け（請負）事業</t>
    <rPh sb="0" eb="2">
      <t>シタウ</t>
    </rPh>
    <rPh sb="4" eb="6">
      <t>ウケオイ</t>
    </rPh>
    <rPh sb="7" eb="9">
      <t>ジギョウ</t>
    </rPh>
    <phoneticPr fontId="1"/>
  </si>
  <si>
    <t>目標売上額</t>
    <rPh sb="0" eb="2">
      <t>モクヒョウ</t>
    </rPh>
    <rPh sb="2" eb="4">
      <t>ウリアゲ</t>
    </rPh>
    <rPh sb="4" eb="5">
      <t>ガク</t>
    </rPh>
    <phoneticPr fontId="1"/>
  </si>
  <si>
    <t>目標工賃相当額</t>
    <rPh sb="0" eb="2">
      <t>モクヒョウ</t>
    </rPh>
    <rPh sb="2" eb="4">
      <t>コウチン</t>
    </rPh>
    <rPh sb="4" eb="6">
      <t>ソウトウ</t>
    </rPh>
    <rPh sb="6" eb="7">
      <t>ガク</t>
    </rPh>
    <phoneticPr fontId="1"/>
  </si>
  <si>
    <t>利用者数</t>
    <rPh sb="0" eb="3">
      <t>リヨウシャ</t>
    </rPh>
    <rPh sb="3" eb="4">
      <t>スウ</t>
    </rPh>
    <phoneticPr fontId="1"/>
  </si>
  <si>
    <t>職員体制</t>
    <rPh sb="0" eb="2">
      <t>ショクイン</t>
    </rPh>
    <rPh sb="2" eb="4">
      <t>タイセイ</t>
    </rPh>
    <phoneticPr fontId="1"/>
  </si>
  <si>
    <t>将来度</t>
    <rPh sb="0" eb="2">
      <t>ショウライ</t>
    </rPh>
    <rPh sb="2" eb="3">
      <t>ド</t>
    </rPh>
    <phoneticPr fontId="1"/>
  </si>
  <si>
    <t>現状維持</t>
    <rPh sb="0" eb="2">
      <t>ゲンジョウ</t>
    </rPh>
    <rPh sb="2" eb="4">
      <t>イジ</t>
    </rPh>
    <phoneticPr fontId="1"/>
  </si>
  <si>
    <t>拡大</t>
    <rPh sb="0" eb="2">
      <t>カクダイ</t>
    </rPh>
    <phoneticPr fontId="1"/>
  </si>
  <si>
    <t>記載例</t>
    <rPh sb="0" eb="2">
      <t>キサイ</t>
    </rPh>
    <rPh sb="2" eb="3">
      <t>レイ</t>
    </rPh>
    <phoneticPr fontId="1"/>
  </si>
  <si>
    <t>企業内選別作業</t>
    <rPh sb="0" eb="3">
      <t>キギョウナイ</t>
    </rPh>
    <rPh sb="3" eb="5">
      <t>センベツ</t>
    </rPh>
    <rPh sb="5" eb="7">
      <t>サギョウ</t>
    </rPh>
    <phoneticPr fontId="1"/>
  </si>
  <si>
    <t>富山きときと事業所</t>
    <rPh sb="0" eb="2">
      <t>トヤマ</t>
    </rPh>
    <rPh sb="6" eb="9">
      <t>ジギョウショ</t>
    </rPh>
    <phoneticPr fontId="1"/>
  </si>
  <si>
    <t>富山　県太郎</t>
    <rPh sb="0" eb="2">
      <t>トヤマ</t>
    </rPh>
    <rPh sb="3" eb="4">
      <t>ケン</t>
    </rPh>
    <rPh sb="4" eb="6">
      <t>タロウ</t>
    </rPh>
    <phoneticPr fontId="1"/>
  </si>
  <si>
    <t>目標工賃達成のための行動計画</t>
    <rPh sb="0" eb="2">
      <t>モクヒョウ</t>
    </rPh>
    <rPh sb="2" eb="4">
      <t>コウチン</t>
    </rPh>
    <rPh sb="4" eb="6">
      <t>タッセイ</t>
    </rPh>
    <rPh sb="10" eb="12">
      <t>コウドウ</t>
    </rPh>
    <rPh sb="12" eb="14">
      <t>ケイカク</t>
    </rPh>
    <phoneticPr fontId="1"/>
  </si>
  <si>
    <t>具体的な行動</t>
    <rPh sb="0" eb="3">
      <t>グタイテキ</t>
    </rPh>
    <rPh sb="4" eb="6">
      <t>コウドウ</t>
    </rPh>
    <phoneticPr fontId="1"/>
  </si>
  <si>
    <t>場面、期日、頻度等</t>
    <rPh sb="0" eb="2">
      <t>バメン</t>
    </rPh>
    <rPh sb="3" eb="5">
      <t>キジツ</t>
    </rPh>
    <rPh sb="6" eb="8">
      <t>ヒンド</t>
    </rPh>
    <rPh sb="8" eb="9">
      <t>トウ</t>
    </rPh>
    <phoneticPr fontId="1"/>
  </si>
  <si>
    <t>職員会議、週一</t>
    <rPh sb="0" eb="2">
      <t>ショクイン</t>
    </rPh>
    <rPh sb="2" eb="4">
      <t>カイギ</t>
    </rPh>
    <rPh sb="5" eb="7">
      <t>シュウイチ</t>
    </rPh>
    <phoneticPr fontId="1"/>
  </si>
  <si>
    <t>作業の進捗状況等報告</t>
    <rPh sb="0" eb="2">
      <t>サギョウ</t>
    </rPh>
    <rPh sb="3" eb="5">
      <t>シンチョク</t>
    </rPh>
    <rPh sb="5" eb="7">
      <t>ジョウキョウ</t>
    </rPh>
    <rPh sb="7" eb="8">
      <t>トウ</t>
    </rPh>
    <rPh sb="8" eb="10">
      <t>ホウコク</t>
    </rPh>
    <phoneticPr fontId="1"/>
  </si>
  <si>
    <t>職員会議</t>
    <rPh sb="0" eb="2">
      <t>ショクイン</t>
    </rPh>
    <rPh sb="2" eb="4">
      <t>カイギ</t>
    </rPh>
    <phoneticPr fontId="1"/>
  </si>
  <si>
    <t>当月売上報告及び翌月目標</t>
    <rPh sb="0" eb="2">
      <t>トウゲツ</t>
    </rPh>
    <rPh sb="2" eb="4">
      <t>ウリアゲ</t>
    </rPh>
    <rPh sb="4" eb="6">
      <t>ホウコク</t>
    </rPh>
    <rPh sb="6" eb="7">
      <t>オヨ</t>
    </rPh>
    <rPh sb="8" eb="10">
      <t>ヨクゲツ</t>
    </rPh>
    <rPh sb="10" eb="12">
      <t>モクヒョウ</t>
    </rPh>
    <phoneticPr fontId="1"/>
  </si>
  <si>
    <t>利用者ミーティング（月１）</t>
    <rPh sb="0" eb="3">
      <t>リヨウシャ</t>
    </rPh>
    <rPh sb="10" eb="11">
      <t>ツキ</t>
    </rPh>
    <phoneticPr fontId="1"/>
  </si>
  <si>
    <t>利用者の健康状態、作業状況、現状について等</t>
    <rPh sb="0" eb="3">
      <t>リヨウシャ</t>
    </rPh>
    <rPh sb="4" eb="6">
      <t>ケンコウ</t>
    </rPh>
    <rPh sb="6" eb="8">
      <t>ジョウタイ</t>
    </rPh>
    <rPh sb="9" eb="11">
      <t>サギョウ</t>
    </rPh>
    <rPh sb="11" eb="13">
      <t>ジョウキョウ</t>
    </rPh>
    <rPh sb="14" eb="16">
      <t>ゲンジョウ</t>
    </rPh>
    <rPh sb="20" eb="21">
      <t>トウ</t>
    </rPh>
    <phoneticPr fontId="1"/>
  </si>
  <si>
    <t>四半期に１度３者ミーティング</t>
    <rPh sb="0" eb="3">
      <t>シハンキ</t>
    </rPh>
    <rPh sb="5" eb="6">
      <t>ド</t>
    </rPh>
    <rPh sb="7" eb="8">
      <t>シャ</t>
    </rPh>
    <phoneticPr fontId="1"/>
  </si>
  <si>
    <t>事業所の現況説明、保護者の意見等の収集</t>
    <rPh sb="0" eb="3">
      <t>ジギョウショ</t>
    </rPh>
    <rPh sb="4" eb="6">
      <t>ゲンキョウ</t>
    </rPh>
    <rPh sb="6" eb="8">
      <t>セツメイ</t>
    </rPh>
    <rPh sb="9" eb="12">
      <t>ホゴシャ</t>
    </rPh>
    <rPh sb="13" eb="15">
      <t>イケン</t>
    </rPh>
    <rPh sb="15" eb="16">
      <t>トウ</t>
    </rPh>
    <rPh sb="17" eb="19">
      <t>シュウシュウ</t>
    </rPh>
    <phoneticPr fontId="1"/>
  </si>
  <si>
    <t>自主製品</t>
    <rPh sb="0" eb="2">
      <t>ジシュ</t>
    </rPh>
    <rPh sb="2" eb="4">
      <t>セイヒン</t>
    </rPh>
    <phoneticPr fontId="1"/>
  </si>
  <si>
    <t>経費の削減、ロスのない作業工程の見直し等</t>
    <rPh sb="0" eb="2">
      <t>ケイヒ</t>
    </rPh>
    <rPh sb="3" eb="5">
      <t>サクゲン</t>
    </rPh>
    <rPh sb="11" eb="13">
      <t>サギョウ</t>
    </rPh>
    <rPh sb="13" eb="15">
      <t>コウテイ</t>
    </rPh>
    <rPh sb="16" eb="18">
      <t>ミナオ</t>
    </rPh>
    <rPh sb="19" eb="20">
      <t>トウ</t>
    </rPh>
    <phoneticPr fontId="1"/>
  </si>
  <si>
    <t>下請け（請負）</t>
    <rPh sb="0" eb="2">
      <t>シタウ</t>
    </rPh>
    <rPh sb="4" eb="6">
      <t>ウケオイ</t>
    </rPh>
    <phoneticPr fontId="1"/>
  </si>
  <si>
    <t>不良品の撲滅、納期の厳守、単価の交渉、新規企業の取引</t>
    <rPh sb="0" eb="1">
      <t>フ</t>
    </rPh>
    <rPh sb="1" eb="3">
      <t>リョウヒン</t>
    </rPh>
    <rPh sb="4" eb="6">
      <t>ボクメツ</t>
    </rPh>
    <rPh sb="7" eb="9">
      <t>ノウキ</t>
    </rPh>
    <rPh sb="10" eb="12">
      <t>ゲンシュ</t>
    </rPh>
    <rPh sb="13" eb="15">
      <t>タンカ</t>
    </rPh>
    <rPh sb="16" eb="18">
      <t>コウショウ</t>
    </rPh>
    <rPh sb="19" eb="21">
      <t>シンキ</t>
    </rPh>
    <rPh sb="21" eb="23">
      <t>キギョウ</t>
    </rPh>
    <rPh sb="24" eb="26">
      <t>トリヒキ</t>
    </rPh>
    <phoneticPr fontId="1"/>
  </si>
  <si>
    <t>官公需</t>
    <rPh sb="0" eb="3">
      <t>カンコウジュ</t>
    </rPh>
    <phoneticPr fontId="1"/>
  </si>
  <si>
    <t>作業の場の拡大、営業</t>
    <rPh sb="0" eb="2">
      <t>サギョウ</t>
    </rPh>
    <rPh sb="3" eb="4">
      <t>バ</t>
    </rPh>
    <rPh sb="5" eb="7">
      <t>カクダイ</t>
    </rPh>
    <rPh sb="8" eb="10">
      <t>エイギョウ</t>
    </rPh>
    <phoneticPr fontId="1"/>
  </si>
  <si>
    <t>施設外就労</t>
    <rPh sb="0" eb="3">
      <t>シセツガイ</t>
    </rPh>
    <rPh sb="3" eb="5">
      <t>シュウロウ</t>
    </rPh>
    <phoneticPr fontId="1"/>
  </si>
  <si>
    <t>作業の場の拡大、営業、単価交渉</t>
    <rPh sb="0" eb="2">
      <t>サギョウ</t>
    </rPh>
    <rPh sb="3" eb="4">
      <t>バ</t>
    </rPh>
    <rPh sb="5" eb="7">
      <t>カクダイ</t>
    </rPh>
    <rPh sb="8" eb="10">
      <t>エイギョウ</t>
    </rPh>
    <rPh sb="11" eb="13">
      <t>タンカ</t>
    </rPh>
    <rPh sb="13" eb="15">
      <t>コウショウ</t>
    </rPh>
    <phoneticPr fontId="1"/>
  </si>
  <si>
    <t>その他</t>
    <rPh sb="2" eb="3">
      <t>タ</t>
    </rPh>
    <phoneticPr fontId="1"/>
  </si>
  <si>
    <t>経費の削減、ロスのない作業工程、新商品の開発</t>
    <rPh sb="0" eb="2">
      <t>ケイヒ</t>
    </rPh>
    <rPh sb="3" eb="5">
      <t>サクゲン</t>
    </rPh>
    <rPh sb="11" eb="13">
      <t>サギョウ</t>
    </rPh>
    <rPh sb="13" eb="15">
      <t>コウテイ</t>
    </rPh>
    <rPh sb="16" eb="19">
      <t>シンショウヒン</t>
    </rPh>
    <rPh sb="20" eb="22">
      <t>カイハツ</t>
    </rPh>
    <phoneticPr fontId="1"/>
  </si>
  <si>
    <t>経費の削減、売値の見直し、原材料の共同購入（要検討）</t>
    <rPh sb="0" eb="2">
      <t>ケイヒ</t>
    </rPh>
    <rPh sb="3" eb="5">
      <t>サクゲン</t>
    </rPh>
    <rPh sb="6" eb="8">
      <t>ウリネ</t>
    </rPh>
    <rPh sb="9" eb="11">
      <t>ミナオ</t>
    </rPh>
    <rPh sb="13" eb="16">
      <t>ゲンザイリョウ</t>
    </rPh>
    <rPh sb="17" eb="19">
      <t>キョウドウ</t>
    </rPh>
    <rPh sb="19" eb="21">
      <t>コウニュウ</t>
    </rPh>
    <rPh sb="22" eb="25">
      <t>ヨウケントウ</t>
    </rPh>
    <phoneticPr fontId="1"/>
  </si>
  <si>
    <t>イベント販売</t>
    <rPh sb="4" eb="6">
      <t>ハンバイ</t>
    </rPh>
    <phoneticPr fontId="1"/>
  </si>
  <si>
    <t>パン、焼き菓子</t>
    <rPh sb="3" eb="4">
      <t>ヤ</t>
    </rPh>
    <rPh sb="5" eb="7">
      <t>ガシ</t>
    </rPh>
    <phoneticPr fontId="1"/>
  </si>
  <si>
    <t>提供できる分野の営業</t>
    <rPh sb="0" eb="2">
      <t>テイキョウ</t>
    </rPh>
    <rPh sb="5" eb="7">
      <t>ブンヤ</t>
    </rPh>
    <rPh sb="8" eb="10">
      <t>エイギョウ</t>
    </rPh>
    <phoneticPr fontId="1"/>
  </si>
  <si>
    <t>一般就労を目的とした取組。</t>
    <rPh sb="0" eb="2">
      <t>イッパン</t>
    </rPh>
    <rPh sb="2" eb="4">
      <t>シュウロウ</t>
    </rPh>
    <rPh sb="5" eb="7">
      <t>モクテキ</t>
    </rPh>
    <rPh sb="10" eb="12">
      <t>トリクミ</t>
    </rPh>
    <phoneticPr fontId="1"/>
  </si>
  <si>
    <t>新規事業の計画、環境設備拡大,県の支援事業への参加</t>
    <rPh sb="0" eb="2">
      <t>シンキ</t>
    </rPh>
    <rPh sb="2" eb="4">
      <t>ジギョウ</t>
    </rPh>
    <rPh sb="5" eb="7">
      <t>ケイカク</t>
    </rPh>
    <rPh sb="8" eb="10">
      <t>カンキョウ</t>
    </rPh>
    <rPh sb="10" eb="12">
      <t>セツビ</t>
    </rPh>
    <rPh sb="12" eb="14">
      <t>カクダイ</t>
    </rPh>
    <rPh sb="15" eb="16">
      <t>ケン</t>
    </rPh>
    <rPh sb="17" eb="19">
      <t>シエン</t>
    </rPh>
    <rPh sb="19" eb="21">
      <t>ジギョウ</t>
    </rPh>
    <rPh sb="23" eb="25">
      <t>サンカ</t>
    </rPh>
    <phoneticPr fontId="1"/>
  </si>
  <si>
    <t>利用者の増員、職員増員等、前年度の見直し</t>
    <rPh sb="0" eb="3">
      <t>リヨウシャ</t>
    </rPh>
    <rPh sb="4" eb="6">
      <t>ゾウイン</t>
    </rPh>
    <rPh sb="7" eb="9">
      <t>ショクイン</t>
    </rPh>
    <rPh sb="9" eb="11">
      <t>ゾウイン</t>
    </rPh>
    <rPh sb="11" eb="12">
      <t>トウ</t>
    </rPh>
    <rPh sb="13" eb="16">
      <t>ゼンネンド</t>
    </rPh>
    <rPh sb="17" eb="19">
      <t>ミナオ</t>
    </rPh>
    <phoneticPr fontId="1"/>
  </si>
  <si>
    <t>研修会の参加、利用者の増員、前年度の見直し</t>
    <rPh sb="0" eb="3">
      <t>ケンシュウカイ</t>
    </rPh>
    <rPh sb="4" eb="6">
      <t>サンカ</t>
    </rPh>
    <rPh sb="7" eb="10">
      <t>リヨウシャ</t>
    </rPh>
    <rPh sb="11" eb="13">
      <t>ゾウイン</t>
    </rPh>
    <rPh sb="14" eb="17">
      <t>ゼンネンド</t>
    </rPh>
    <rPh sb="18" eb="20">
      <t>ミナオ</t>
    </rPh>
    <phoneticPr fontId="1"/>
  </si>
  <si>
    <t>Ｒ３</t>
    <phoneticPr fontId="1"/>
  </si>
  <si>
    <t>Ｒ４</t>
    <phoneticPr fontId="1"/>
  </si>
  <si>
    <t>Ｒ５</t>
    <phoneticPr fontId="1"/>
  </si>
  <si>
    <t>「令和６年度工賃向上へ向けた取り組み方針等」</t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</si>
  <si>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令和６年度の事業内容</t>
    <rPh sb="6" eb="8">
      <t>ジギョウ</t>
    </rPh>
    <rPh sb="8" eb="10">
      <t>ナイヨウ</t>
    </rPh>
    <phoneticPr fontId="1"/>
  </si>
  <si>
    <t>令和６年度収益計画</t>
    <rPh sb="5" eb="7">
      <t>シュウエキ</t>
    </rPh>
    <rPh sb="7" eb="9">
      <t>ケイカク</t>
    </rPh>
    <phoneticPr fontId="1"/>
  </si>
  <si>
    <t>令和６年度行動計画</t>
    <rPh sb="5" eb="7">
      <t>コウドウ</t>
    </rPh>
    <rPh sb="7" eb="9">
      <t>ケイカク</t>
    </rPh>
    <phoneticPr fontId="1"/>
  </si>
  <si>
    <t>令和６年度に新たに立ち上げる予定の事業（作業種）</t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</si>
  <si>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令和７年３月</t>
    <rPh sb="5" eb="6">
      <t>ガツ</t>
    </rPh>
    <phoneticPr fontId="1"/>
  </si>
  <si>
    <t>令和７年度に向けて事業改革（見直し、新規事業等）</t>
    <rPh sb="6" eb="7">
      <t>ム</t>
    </rPh>
    <rPh sb="9" eb="11">
      <t>ジギョウ</t>
    </rPh>
    <rPh sb="11" eb="13">
      <t>カイカク</t>
    </rPh>
    <rPh sb="14" eb="16">
      <t>ミナオ</t>
    </rPh>
    <rPh sb="18" eb="20">
      <t>シンキ</t>
    </rPh>
    <rPh sb="20" eb="22">
      <t>ジギョウ</t>
    </rPh>
    <rPh sb="22" eb="23">
      <t>トウ</t>
    </rPh>
    <phoneticPr fontId="1"/>
  </si>
  <si>
    <t>「令和７年度工賃向上へ向けた取り組み方針等」</t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</si>
  <si>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令和７年度の事業内容</t>
    <rPh sb="6" eb="8">
      <t>ジギョウ</t>
    </rPh>
    <rPh sb="8" eb="10">
      <t>ナイヨウ</t>
    </rPh>
    <phoneticPr fontId="1"/>
  </si>
  <si>
    <t>令和７年度収益計画</t>
    <rPh sb="5" eb="7">
      <t>シュウエキ</t>
    </rPh>
    <rPh sb="7" eb="9">
      <t>ケイカク</t>
    </rPh>
    <phoneticPr fontId="1"/>
  </si>
  <si>
    <t>令和７年度行動計画</t>
    <rPh sb="5" eb="7">
      <t>コウドウ</t>
    </rPh>
    <rPh sb="7" eb="9">
      <t>ケイカク</t>
    </rPh>
    <phoneticPr fontId="1"/>
  </si>
  <si>
    <t>令和７年度に新たに立ち上げる予定の事業（作業種）</t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</si>
  <si>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工賃向上計画書（令和６年度～令和８年度）</t>
    <rPh sb="0" eb="2">
      <t>コウチン</t>
    </rPh>
    <rPh sb="2" eb="4">
      <t>コウジョウ</t>
    </rPh>
    <rPh sb="4" eb="6">
      <t>ケイカク</t>
    </rPh>
    <rPh sb="6" eb="7">
      <t>ショ</t>
    </rPh>
    <phoneticPr fontId="1"/>
  </si>
  <si>
    <t>令和８年３月</t>
    <rPh sb="5" eb="6">
      <t>ガツ</t>
    </rPh>
    <phoneticPr fontId="1"/>
  </si>
  <si>
    <t>令和８年度に向けて事業改革（見直し、新規事業等）</t>
    <rPh sb="6" eb="7">
      <t>ム</t>
    </rPh>
    <rPh sb="9" eb="11">
      <t>ジギョウ</t>
    </rPh>
    <rPh sb="11" eb="13">
      <t>カイカク</t>
    </rPh>
    <rPh sb="14" eb="16">
      <t>ミナオ</t>
    </rPh>
    <rPh sb="18" eb="20">
      <t>シンキ</t>
    </rPh>
    <rPh sb="20" eb="22">
      <t>ジギョウ</t>
    </rPh>
    <rPh sb="22" eb="23">
      <t>トウ</t>
    </rPh>
    <phoneticPr fontId="1"/>
  </si>
  <si>
    <t>「令和８年度工賃向上へ向けた取り組み方針等」</t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</si>
  <si>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令和８年度の事業内容</t>
    <rPh sb="6" eb="8">
      <t>ジギョウ</t>
    </rPh>
    <rPh sb="8" eb="10">
      <t>ナイヨウ</t>
    </rPh>
    <phoneticPr fontId="1"/>
  </si>
  <si>
    <t>令和８年度収益計画</t>
    <rPh sb="5" eb="7">
      <t>シュウエキ</t>
    </rPh>
    <rPh sb="7" eb="9">
      <t>ケイカク</t>
    </rPh>
    <phoneticPr fontId="1"/>
  </si>
  <si>
    <t>令和８年度行動計画</t>
    <rPh sb="5" eb="7">
      <t>コウドウ</t>
    </rPh>
    <rPh sb="7" eb="9">
      <t>ケイカク</t>
    </rPh>
    <phoneticPr fontId="1"/>
  </si>
  <si>
    <t>令和８年度に新たに立ち上げる予定の事業（作業種）</t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</si>
  <si>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076-444-3212</t>
    <phoneticPr fontId="1"/>
  </si>
  <si>
    <t>令和５年度の事業内容</t>
    <rPh sb="6" eb="8">
      <t>ジギョウ</t>
    </rPh>
    <rPh sb="8" eb="10">
      <t>ナイヨウ</t>
    </rPh>
    <phoneticPr fontId="1"/>
  </si>
  <si>
    <t>令和３年度～令和５年度の間に新たに立ち上げた事業（作業種）</t>
    <rPh sb="0" eb="2">
      <t>レイワ</t>
    </rPh>
    <rPh sb="3" eb="5">
      <t>ネンド</t>
    </rPh>
    <rPh sb="6" eb="8">
      <t>レイワ</t>
    </rPh>
    <rPh sb="9" eb="11">
      <t>ネンド</t>
    </rPh>
    <rPh sb="12" eb="13">
      <t>アイダ</t>
    </rPh>
    <rPh sb="14" eb="15">
      <t>アラ</t>
    </rPh>
    <rPh sb="17" eb="18">
      <t>タ</t>
    </rPh>
    <rPh sb="19" eb="20">
      <t>ア</t>
    </rPh>
    <rPh sb="22" eb="24">
      <t>ジギョウ</t>
    </rPh>
    <rPh sb="25" eb="27">
      <t>サギョウ</t>
    </rPh>
    <rPh sb="27" eb="28">
      <t>シュ</t>
    </rPh>
    <phoneticPr fontId="1"/>
  </si>
  <si>
    <t>目標工賃報告書</t>
    <rPh sb="0" eb="2">
      <t>モクヒョウ</t>
    </rPh>
    <rPh sb="2" eb="4">
      <t>コウチン</t>
    </rPh>
    <rPh sb="4" eb="7">
      <t>ホウコクショ</t>
    </rPh>
    <phoneticPr fontId="1"/>
  </si>
  <si>
    <t>【月額】</t>
    <rPh sb="1" eb="2">
      <t>ツキ</t>
    </rPh>
    <rPh sb="2" eb="3">
      <t>ガク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</si>
  <si>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</si>
  <si>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</si>
  <si>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</si>
  <si>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（参考）事業所年間総売上額</t>
    <rPh sb="1" eb="3">
      <t>サンコウ</t>
    </rPh>
    <rPh sb="4" eb="7">
      <t>ジギョウショ</t>
    </rPh>
    <rPh sb="7" eb="9">
      <t>ネンカン</t>
    </rPh>
    <rPh sb="9" eb="10">
      <t>ソウ</t>
    </rPh>
    <rPh sb="10" eb="12">
      <t>ウリアゲ</t>
    </rPh>
    <rPh sb="12" eb="13">
      <t>ガク</t>
    </rPh>
    <phoneticPr fontId="1"/>
  </si>
  <si>
    <t>工賃支払総額（円）（①）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</si>
  <si>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富山きときと事業所</t>
    <phoneticPr fontId="1"/>
  </si>
  <si>
    <t>令和６年度平均工賃額（円）</t>
    <rPh sb="0" eb="2">
      <t>レイワ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rPh sb="11" eb="12">
      <t>エン</t>
    </rPh>
    <phoneticPr fontId="1"/>
  </si>
  <si>
    <t>令和７年度平均工賃額（円）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</si>
  <si>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令和８年度平均工賃額（円）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</si>
  <si>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平均工賃月額（円）　　　（③）</t>
    <rPh sb="0" eb="2">
      <t>ヘイキン</t>
    </rPh>
    <rPh sb="2" eb="4">
      <t>コウチン</t>
    </rPh>
    <rPh sb="4" eb="6">
      <t>ゲツガク</t>
    </rPh>
    <rPh sb="7" eb="8">
      <t>エン</t>
    </rPh>
    <phoneticPr fontId="1"/>
  </si>
  <si>
    <t>開所日1日当たりの利用者数(②）※a/b</t>
    <rPh sb="0" eb="3">
      <t>カイショビ</t>
    </rPh>
    <rPh sb="4" eb="5">
      <t>ニチ</t>
    </rPh>
    <rPh sb="5" eb="6">
      <t>ア</t>
    </rPh>
    <rPh sb="9" eb="13">
      <t>リヨウシャスウ</t>
    </rPh>
    <phoneticPr fontId="1"/>
  </si>
  <si>
    <t>年間開所日数(日)(b)</t>
    <rPh sb="0" eb="6">
      <t>ネンカンカイショニッスウ</t>
    </rPh>
    <rPh sb="7" eb="8">
      <t>ヒ</t>
    </rPh>
    <phoneticPr fontId="1"/>
  </si>
  <si>
    <t>年間開所月数(月)(ｃ)</t>
    <rPh sb="0" eb="2">
      <t>ネンカン</t>
    </rPh>
    <rPh sb="2" eb="4">
      <t>カイショ</t>
    </rPh>
    <rPh sb="4" eb="6">
      <t>ツキスウ</t>
    </rPh>
    <rPh sb="7" eb="8">
      <t>ツキ</t>
    </rPh>
    <phoneticPr fontId="1"/>
  </si>
  <si>
    <t>年間延べ利用者数(人)(a)</t>
    <rPh sb="0" eb="2">
      <t>ネンカン</t>
    </rPh>
    <rPh sb="2" eb="3">
      <t>ノ</t>
    </rPh>
    <rPh sb="4" eb="8">
      <t>リヨウシャスウ</t>
    </rPh>
    <rPh sb="9" eb="10">
      <t>ニン</t>
    </rPh>
    <phoneticPr fontId="1"/>
  </si>
  <si>
    <t>開所日１日当たりの利用者数（人）</t>
    <rPh sb="0" eb="3">
      <t>カイショビ</t>
    </rPh>
    <rPh sb="4" eb="5">
      <t>ニチ</t>
    </rPh>
    <rPh sb="5" eb="6">
      <t>ア</t>
    </rPh>
    <rPh sb="9" eb="13">
      <t>リヨウシャスウ</t>
    </rPh>
    <rPh sb="14" eb="15">
      <t>ニン</t>
    </rPh>
    <phoneticPr fontId="1"/>
  </si>
  <si>
    <t>年間延べ利用者数（人）</t>
    <rPh sb="0" eb="2">
      <t>ネンカン</t>
    </rPh>
    <rPh sb="2" eb="3">
      <t>ノ</t>
    </rPh>
    <rPh sb="4" eb="6">
      <t>リヨウ</t>
    </rPh>
    <rPh sb="6" eb="7">
      <t>シャ</t>
    </rPh>
    <rPh sb="7" eb="8">
      <t>スウ</t>
    </rPh>
    <rPh sb="9" eb="10">
      <t>ニン</t>
    </rPh>
    <phoneticPr fontId="1"/>
  </si>
  <si>
    <t>年間開所日数（日）</t>
    <rPh sb="0" eb="2">
      <t>ネンカン</t>
    </rPh>
    <rPh sb="2" eb="4">
      <t>カイショ</t>
    </rPh>
    <rPh sb="4" eb="6">
      <t>ニッスウ</t>
    </rPh>
    <rPh sb="7" eb="8">
      <t>ニチ</t>
    </rPh>
    <phoneticPr fontId="1"/>
  </si>
  <si>
    <t>年間開所月数(月)</t>
    <phoneticPr fontId="1"/>
  </si>
  <si>
    <t>平均工賃月額（円）</t>
    <rPh sb="0" eb="2">
      <t>ヘイキン</t>
    </rPh>
    <rPh sb="2" eb="4">
      <t>コウチン</t>
    </rPh>
    <rPh sb="4" eb="5">
      <t>ツキ</t>
    </rPh>
    <rPh sb="5" eb="6">
      <t>ガク</t>
    </rPh>
    <rPh sb="7" eb="8">
      <t>エン</t>
    </rPh>
    <phoneticPr fontId="1"/>
  </si>
  <si>
    <t>目標工賃額
（ 月額 ）</t>
    <rPh sb="0" eb="2">
      <t>モクヒョウ</t>
    </rPh>
    <rPh sb="2" eb="4">
      <t>コウチン</t>
    </rPh>
    <rPh sb="4" eb="5">
      <t>ガク</t>
    </rPh>
    <rPh sb="8" eb="10">
      <t>ゲツガク</t>
    </rPh>
    <phoneticPr fontId="1"/>
  </si>
  <si>
    <t>【令和５年度の状況】(月額)</t>
    <rPh sb="7" eb="9">
      <t>ジョウキョウ</t>
    </rPh>
    <rPh sb="11" eb="13">
      <t>ゲツガク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</si>
</sst>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4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0" fontId="6" fillId="0" borderId="68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6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73" xfId="1" applyFont="1" applyBorder="1" applyAlignment="1">
      <alignment horizontal="center" vertical="center"/>
    </xf>
    <xf numFmtId="40" fontId="3" fillId="2" borderId="37" xfId="1" applyNumberFormat="1" applyFont="1" applyFill="1" applyBorder="1" applyAlignment="1">
      <alignment horizontal="center" vertical="center"/>
    </xf>
    <xf numFmtId="40" fontId="3" fillId="2" borderId="15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38" fontId="0" fillId="0" borderId="56" xfId="1" applyFont="1" applyBorder="1" applyAlignment="1">
      <alignment horizontal="left" vertical="center"/>
    </xf>
    <xf numFmtId="38" fontId="0" fillId="0" borderId="54" xfId="1" applyFont="1" applyBorder="1" applyAlignment="1">
      <alignment horizontal="left" vertical="center"/>
    </xf>
    <xf numFmtId="38" fontId="0" fillId="0" borderId="55" xfId="1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38" fontId="0" fillId="0" borderId="52" xfId="1" applyFont="1" applyBorder="1" applyAlignment="1">
      <alignment horizontal="left" vertical="center"/>
    </xf>
    <xf numFmtId="38" fontId="0" fillId="0" borderId="50" xfId="1" applyFont="1" applyBorder="1" applyAlignment="1">
      <alignment horizontal="left" vertical="center"/>
    </xf>
    <xf numFmtId="38" fontId="0" fillId="0" borderId="51" xfId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38" fontId="0" fillId="0" borderId="60" xfId="1" applyFont="1" applyBorder="1" applyAlignment="1">
      <alignment horizontal="left" vertical="center"/>
    </xf>
    <xf numFmtId="38" fontId="0" fillId="0" borderId="58" xfId="1" applyFont="1" applyBorder="1" applyAlignment="1">
      <alignment horizontal="left" vertical="center"/>
    </xf>
    <xf numFmtId="38" fontId="0" fillId="0" borderId="59" xfId="1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2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38" fontId="0" fillId="0" borderId="33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38" fontId="3" fillId="0" borderId="69" xfId="1" applyFont="1" applyFill="1" applyBorder="1" applyAlignment="1">
      <alignment horizontal="right" vertical="center"/>
    </xf>
    <xf numFmtId="38" fontId="3" fillId="0" borderId="74" xfId="1" applyFont="1" applyFill="1" applyBorder="1" applyAlignment="1">
      <alignment horizontal="right" vertical="center"/>
    </xf>
    <xf numFmtId="38" fontId="3" fillId="0" borderId="70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top"/>
    </xf>
    <xf numFmtId="0" fontId="0" fillId="0" borderId="40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69"/>
  <sheetViews>
    <sheetView tabSelected="1" view="pageBreakPreview" zoomScaleNormal="100" zoomScaleSheetLayoutView="100" workbookViewId="0">
      <selection activeCell="E192" sqref="E192"/>
    </sheetView>
  </sheetViews>
  <sheetFormatPr defaultRowHeight="13.5" x14ac:dyDescent="0.15"/>
  <cols>
    <col min="1" max="1" width="2.25" customWidth="1"/>
    <col min="4" max="4" width="9" style="1"/>
    <col min="5" max="5" width="9" style="2"/>
    <col min="6" max="6" width="9" style="3"/>
    <col min="8" max="8" width="9" style="1"/>
    <col min="9" max="9" width="9" style="4"/>
    <col min="10" max="10" width="9" customWidth="1"/>
    <col min="11" max="11" width="9" style="1"/>
  </cols>
  <sheetData>
    <row r="1" spans="2:10" ht="24.95" customHeight="1" thickBot="1" x14ac:dyDescent="0.2">
      <c r="I1" s="48" t="s">
        <v>28</v>
      </c>
      <c r="J1" s="49"/>
    </row>
    <row r="2" spans="2:10" ht="39.950000000000003" customHeight="1" x14ac:dyDescent="0.15">
      <c r="B2" s="50" t="s">
        <v>76</v>
      </c>
      <c r="C2" s="50"/>
      <c r="D2" s="50"/>
      <c r="E2" s="50"/>
      <c r="F2" s="50"/>
      <c r="G2" s="50"/>
      <c r="H2" s="50"/>
      <c r="I2" s="50"/>
      <c r="J2" s="50"/>
    </row>
    <row r="3" spans="2:10" ht="14.25" thickBot="1" x14ac:dyDescent="0.2"/>
    <row r="4" spans="2:10" ht="20.100000000000001" customHeight="1" x14ac:dyDescent="0.15">
      <c r="B4" s="51" t="s">
        <v>0</v>
      </c>
      <c r="C4" s="52"/>
      <c r="D4" s="53" t="s">
        <v>30</v>
      </c>
      <c r="E4" s="54"/>
      <c r="F4" s="54"/>
      <c r="G4" s="55"/>
    </row>
    <row r="5" spans="2:10" ht="20.100000000000001" customHeight="1" x14ac:dyDescent="0.15">
      <c r="B5" s="56" t="s">
        <v>1</v>
      </c>
      <c r="C5" s="57"/>
      <c r="D5" s="58" t="s">
        <v>31</v>
      </c>
      <c r="E5" s="59"/>
      <c r="F5" s="59"/>
      <c r="G5" s="60"/>
    </row>
    <row r="6" spans="2:10" ht="20.100000000000001" customHeight="1" thickBot="1" x14ac:dyDescent="0.2">
      <c r="B6" s="61" t="s">
        <v>2</v>
      </c>
      <c r="C6" s="62"/>
      <c r="D6" s="63" t="s">
        <v>84</v>
      </c>
      <c r="E6" s="64"/>
      <c r="F6" s="64"/>
      <c r="G6" s="65"/>
    </row>
    <row r="7" spans="2:10" ht="13.5" customHeight="1" x14ac:dyDescent="0.15">
      <c r="B7" s="5"/>
      <c r="C7" s="5"/>
      <c r="D7" s="6"/>
      <c r="E7" s="6"/>
      <c r="F7" s="6"/>
      <c r="G7" s="6"/>
    </row>
    <row r="8" spans="2:10" ht="14.25" thickBot="1" x14ac:dyDescent="0.2"/>
    <row r="9" spans="2:10" ht="20.100000000000001" customHeight="1" x14ac:dyDescent="0.15">
      <c r="B9" s="66" t="s">
        <v>108</v>
      </c>
      <c r="C9" s="67"/>
      <c r="D9" s="72" t="s">
        <v>95</v>
      </c>
      <c r="E9" s="73"/>
      <c r="F9" s="52"/>
      <c r="G9" s="74">
        <v>22000</v>
      </c>
      <c r="H9" s="75"/>
    </row>
    <row r="10" spans="2:10" ht="20.100000000000001" customHeight="1" x14ac:dyDescent="0.15">
      <c r="B10" s="68"/>
      <c r="C10" s="69"/>
      <c r="D10" s="76" t="s">
        <v>96</v>
      </c>
      <c r="E10" s="77"/>
      <c r="F10" s="57"/>
      <c r="G10" s="78">
        <v>22500</v>
      </c>
      <c r="H10" s="79"/>
    </row>
    <row r="11" spans="2:10" ht="20.100000000000001" customHeight="1" thickBot="1" x14ac:dyDescent="0.2">
      <c r="B11" s="70"/>
      <c r="C11" s="71"/>
      <c r="D11" s="80" t="s">
        <v>97</v>
      </c>
      <c r="E11" s="81"/>
      <c r="F11" s="62"/>
      <c r="G11" s="82">
        <v>23000</v>
      </c>
      <c r="H11" s="83"/>
    </row>
    <row r="12" spans="2:10" ht="13.5" customHeight="1" x14ac:dyDescent="0.15">
      <c r="B12" s="7"/>
      <c r="C12" s="7"/>
      <c r="D12" s="7"/>
      <c r="E12" s="7"/>
      <c r="F12" s="7"/>
      <c r="G12" s="10"/>
      <c r="H12" s="10"/>
    </row>
    <row r="14" spans="2:10" ht="20.100000000000001" customHeight="1" thickBot="1" x14ac:dyDescent="0.2">
      <c r="B14" s="9" t="s">
        <v>109</v>
      </c>
    </row>
    <row r="15" spans="2:10" ht="20.100000000000001" customHeight="1" x14ac:dyDescent="0.15">
      <c r="B15" s="51" t="s">
        <v>8</v>
      </c>
      <c r="C15" s="73"/>
      <c r="D15" s="73"/>
      <c r="E15" s="94"/>
      <c r="F15" s="95">
        <v>4386000</v>
      </c>
      <c r="G15" s="96"/>
      <c r="H15" s="97"/>
    </row>
    <row r="16" spans="2:10" ht="20.100000000000001" customHeight="1" x14ac:dyDescent="0.15">
      <c r="B16" s="56" t="s">
        <v>103</v>
      </c>
      <c r="C16" s="77"/>
      <c r="D16" s="77"/>
      <c r="E16" s="84"/>
      <c r="F16" s="85">
        <v>17</v>
      </c>
      <c r="G16" s="86"/>
      <c r="H16" s="87"/>
    </row>
    <row r="17" spans="2:9" ht="20.100000000000001" customHeight="1" x14ac:dyDescent="0.15">
      <c r="B17" s="56" t="s">
        <v>104</v>
      </c>
      <c r="C17" s="77"/>
      <c r="D17" s="77"/>
      <c r="E17" s="84"/>
      <c r="F17" s="85">
        <v>4182</v>
      </c>
      <c r="G17" s="86"/>
      <c r="H17" s="87"/>
    </row>
    <row r="18" spans="2:9" ht="20.100000000000001" customHeight="1" x14ac:dyDescent="0.15">
      <c r="B18" s="56" t="s">
        <v>105</v>
      </c>
      <c r="C18" s="77"/>
      <c r="D18" s="77"/>
      <c r="E18" s="84"/>
      <c r="F18" s="85">
        <v>246</v>
      </c>
      <c r="G18" s="86"/>
      <c r="H18" s="87"/>
    </row>
    <row r="19" spans="2:9" ht="20.100000000000001" customHeight="1" x14ac:dyDescent="0.15">
      <c r="B19" s="56" t="s">
        <v>106</v>
      </c>
      <c r="C19" s="77"/>
      <c r="D19" s="77"/>
      <c r="E19" s="84"/>
      <c r="F19" s="88">
        <v>12</v>
      </c>
      <c r="G19" s="89"/>
      <c r="H19" s="90"/>
    </row>
    <row r="20" spans="2:9" ht="20.100000000000001" customHeight="1" x14ac:dyDescent="0.15">
      <c r="B20" s="91" t="s">
        <v>107</v>
      </c>
      <c r="C20" s="92"/>
      <c r="D20" s="92"/>
      <c r="E20" s="93"/>
      <c r="F20" s="85">
        <f>F15/F16/F19</f>
        <v>21500</v>
      </c>
      <c r="G20" s="86"/>
      <c r="H20" s="87"/>
    </row>
    <row r="21" spans="2:9" ht="20.100000000000001" customHeight="1" thickBot="1" x14ac:dyDescent="0.2">
      <c r="B21" s="61" t="s">
        <v>7</v>
      </c>
      <c r="C21" s="81"/>
      <c r="D21" s="81"/>
      <c r="E21" s="221"/>
      <c r="F21" s="222">
        <v>9100000</v>
      </c>
      <c r="G21" s="223"/>
      <c r="H21" s="224"/>
    </row>
    <row r="22" spans="2:9" ht="13.5" customHeight="1" x14ac:dyDescent="0.15">
      <c r="B22" s="5"/>
      <c r="C22" s="5"/>
      <c r="D22" s="5"/>
      <c r="E22" s="5"/>
      <c r="F22" s="8"/>
      <c r="G22" s="8"/>
      <c r="H22" s="8"/>
    </row>
    <row r="23" spans="2:9" ht="13.5" customHeight="1" x14ac:dyDescent="0.15"/>
    <row r="24" spans="2:9" ht="20.100000000000001" customHeight="1" thickBot="1" x14ac:dyDescent="0.2">
      <c r="B24" s="9" t="s">
        <v>85</v>
      </c>
    </row>
    <row r="25" spans="2:9" ht="20.100000000000001" customHeight="1" thickBot="1" x14ac:dyDescent="0.2">
      <c r="B25" s="107" t="s">
        <v>3</v>
      </c>
      <c r="C25" s="108"/>
      <c r="D25" s="109" t="s">
        <v>4</v>
      </c>
      <c r="E25" s="110"/>
      <c r="F25" s="111" t="s">
        <v>5</v>
      </c>
      <c r="G25" s="112"/>
      <c r="H25" s="109" t="s">
        <v>6</v>
      </c>
      <c r="I25" s="108"/>
    </row>
    <row r="26" spans="2:9" ht="20.100000000000001" customHeight="1" x14ac:dyDescent="0.15">
      <c r="B26" s="98" t="s">
        <v>10</v>
      </c>
      <c r="C26" s="99"/>
      <c r="D26" s="100" t="s">
        <v>13</v>
      </c>
      <c r="E26" s="101"/>
      <c r="F26" s="98" t="s">
        <v>16</v>
      </c>
      <c r="G26" s="99"/>
      <c r="H26" s="100" t="s">
        <v>18</v>
      </c>
      <c r="I26" s="99"/>
    </row>
    <row r="27" spans="2:9" ht="20.100000000000001" customHeight="1" x14ac:dyDescent="0.15">
      <c r="B27" s="102" t="s">
        <v>11</v>
      </c>
      <c r="C27" s="103"/>
      <c r="D27" s="104" t="s">
        <v>14</v>
      </c>
      <c r="E27" s="105"/>
      <c r="F27" s="58"/>
      <c r="G27" s="60"/>
      <c r="H27" s="106"/>
      <c r="I27" s="103"/>
    </row>
    <row r="28" spans="2:9" ht="20.100000000000001" customHeight="1" x14ac:dyDescent="0.15">
      <c r="B28" s="102"/>
      <c r="C28" s="103"/>
      <c r="D28" s="106" t="s">
        <v>15</v>
      </c>
      <c r="E28" s="115"/>
      <c r="F28" s="58"/>
      <c r="G28" s="60"/>
      <c r="H28" s="113"/>
      <c r="I28" s="60"/>
    </row>
    <row r="29" spans="2:9" ht="20.100000000000001" customHeight="1" x14ac:dyDescent="0.15">
      <c r="B29" s="102"/>
      <c r="C29" s="103"/>
      <c r="D29" s="113"/>
      <c r="E29" s="114"/>
      <c r="F29" s="58"/>
      <c r="G29" s="60"/>
      <c r="H29" s="113"/>
      <c r="I29" s="60"/>
    </row>
    <row r="30" spans="2:9" ht="20.100000000000001" customHeight="1" x14ac:dyDescent="0.15">
      <c r="B30" s="102"/>
      <c r="C30" s="103"/>
      <c r="D30" s="113"/>
      <c r="E30" s="114"/>
      <c r="F30" s="58"/>
      <c r="G30" s="60"/>
      <c r="H30" s="113"/>
      <c r="I30" s="60"/>
    </row>
    <row r="31" spans="2:9" ht="20.100000000000001" customHeight="1" x14ac:dyDescent="0.15">
      <c r="B31" s="102"/>
      <c r="C31" s="103"/>
      <c r="D31" s="113"/>
      <c r="E31" s="114"/>
      <c r="F31" s="58"/>
      <c r="G31" s="60"/>
      <c r="H31" s="113"/>
      <c r="I31" s="60"/>
    </row>
    <row r="32" spans="2:9" ht="20.100000000000001" customHeight="1" thickBot="1" x14ac:dyDescent="0.2">
      <c r="B32" s="120"/>
      <c r="C32" s="121"/>
      <c r="D32" s="122"/>
      <c r="E32" s="123"/>
      <c r="F32" s="63"/>
      <c r="G32" s="65"/>
      <c r="H32" s="122"/>
      <c r="I32" s="65"/>
    </row>
    <row r="34" spans="1:10" ht="20.100000000000001" customHeight="1" thickBot="1" x14ac:dyDescent="0.2">
      <c r="B34" s="9" t="s">
        <v>86</v>
      </c>
    </row>
    <row r="35" spans="1:10" ht="20.100000000000001" customHeight="1" thickBot="1" x14ac:dyDescent="0.2">
      <c r="B35" s="28"/>
      <c r="C35" s="107" t="s">
        <v>3</v>
      </c>
      <c r="D35" s="108"/>
      <c r="E35" s="109" t="s">
        <v>4</v>
      </c>
      <c r="F35" s="110"/>
      <c r="G35" s="111" t="s">
        <v>5</v>
      </c>
      <c r="H35" s="112"/>
      <c r="I35" s="109" t="s">
        <v>6</v>
      </c>
      <c r="J35" s="108"/>
    </row>
    <row r="36" spans="1:10" ht="20.100000000000001" customHeight="1" x14ac:dyDescent="0.15">
      <c r="B36" s="31" t="s">
        <v>61</v>
      </c>
      <c r="C36" s="116" t="s">
        <v>55</v>
      </c>
      <c r="D36" s="117"/>
      <c r="E36" s="118"/>
      <c r="F36" s="119"/>
      <c r="G36" s="116"/>
      <c r="H36" s="117"/>
      <c r="I36" s="53"/>
      <c r="J36" s="55"/>
    </row>
    <row r="37" spans="1:10" ht="20.100000000000001" customHeight="1" x14ac:dyDescent="0.15">
      <c r="B37" s="32" t="s">
        <v>62</v>
      </c>
      <c r="C37" s="58"/>
      <c r="D37" s="60"/>
      <c r="E37" s="113" t="s">
        <v>15</v>
      </c>
      <c r="F37" s="114"/>
      <c r="G37" s="58"/>
      <c r="H37" s="60"/>
      <c r="I37" s="58"/>
      <c r="J37" s="60"/>
    </row>
    <row r="38" spans="1:10" ht="20.100000000000001" customHeight="1" thickBot="1" x14ac:dyDescent="0.2">
      <c r="B38" s="33" t="s">
        <v>63</v>
      </c>
      <c r="C38" s="63"/>
      <c r="D38" s="65"/>
      <c r="E38" s="122"/>
      <c r="F38" s="123"/>
      <c r="G38" s="63"/>
      <c r="H38" s="65"/>
      <c r="I38" s="130" t="s">
        <v>18</v>
      </c>
      <c r="J38" s="131"/>
    </row>
    <row r="43" spans="1:10" s="1" customFormat="1" ht="12.75" customHeight="1" thickBot="1" x14ac:dyDescent="0.2">
      <c r="A43"/>
      <c r="B43"/>
      <c r="C43"/>
      <c r="E43" s="2"/>
      <c r="F43" s="3"/>
      <c r="G43"/>
      <c r="I43" s="4"/>
      <c r="J43"/>
    </row>
    <row r="44" spans="1:10" s="1" customFormat="1" ht="20.100000000000001" customHeight="1" thickBot="1" x14ac:dyDescent="0.2">
      <c r="A44"/>
      <c r="B44" s="107" t="s">
        <v>64</v>
      </c>
      <c r="C44" s="132"/>
      <c r="D44" s="132"/>
      <c r="E44" s="132"/>
      <c r="F44" s="132"/>
      <c r="G44" s="132"/>
      <c r="H44" s="132"/>
      <c r="I44" s="132"/>
      <c r="J44" s="108"/>
    </row>
    <row r="45" spans="1:10" s="1" customFormat="1" ht="20.100000000000001" customHeight="1" thickBot="1" x14ac:dyDescent="0.2">
      <c r="A45"/>
      <c r="B45" s="124" t="s">
        <v>43</v>
      </c>
      <c r="C45" s="125"/>
      <c r="D45" s="126" t="s">
        <v>44</v>
      </c>
      <c r="E45" s="126"/>
      <c r="F45" s="126"/>
      <c r="G45" s="126"/>
      <c r="H45" s="126"/>
      <c r="I45" s="126"/>
      <c r="J45" s="127"/>
    </row>
    <row r="46" spans="1:10" s="1" customFormat="1" ht="20.100000000000001" customHeight="1" thickBot="1" x14ac:dyDescent="0.2">
      <c r="A46"/>
      <c r="B46" s="124" t="s">
        <v>45</v>
      </c>
      <c r="C46" s="125"/>
      <c r="D46" s="126" t="s">
        <v>46</v>
      </c>
      <c r="E46" s="126"/>
      <c r="F46" s="126"/>
      <c r="G46" s="126"/>
      <c r="H46" s="126"/>
      <c r="I46" s="126"/>
      <c r="J46" s="127"/>
    </row>
    <row r="47" spans="1:10" s="1" customFormat="1" ht="20.100000000000001" customHeight="1" thickBot="1" x14ac:dyDescent="0.2">
      <c r="A47"/>
      <c r="B47" s="124" t="s">
        <v>47</v>
      </c>
      <c r="C47" s="125"/>
      <c r="D47" s="126" t="s">
        <v>56</v>
      </c>
      <c r="E47" s="126"/>
      <c r="F47" s="126"/>
      <c r="G47" s="126"/>
      <c r="H47" s="126"/>
      <c r="I47" s="126"/>
      <c r="J47" s="127"/>
    </row>
    <row r="48" spans="1:10" s="1" customFormat="1" ht="20.100000000000001" customHeight="1" thickBot="1" x14ac:dyDescent="0.2">
      <c r="A48"/>
      <c r="B48" s="128" t="s">
        <v>49</v>
      </c>
      <c r="C48" s="129"/>
      <c r="D48" s="126" t="s">
        <v>57</v>
      </c>
      <c r="E48" s="126"/>
      <c r="F48" s="126"/>
      <c r="G48" s="126"/>
      <c r="H48" s="126"/>
      <c r="I48" s="126"/>
      <c r="J48" s="127"/>
    </row>
    <row r="49" spans="1:10" s="1" customFormat="1" ht="20.100000000000001" customHeight="1" thickBot="1" x14ac:dyDescent="0.2">
      <c r="A49"/>
      <c r="B49" s="128" t="s">
        <v>51</v>
      </c>
      <c r="C49" s="129"/>
      <c r="D49" s="135" t="s">
        <v>58</v>
      </c>
      <c r="E49" s="135"/>
      <c r="F49" s="135"/>
      <c r="G49" s="135"/>
      <c r="H49" s="135"/>
      <c r="I49" s="135"/>
      <c r="J49" s="136"/>
    </row>
    <row r="50" spans="1:10" s="1" customFormat="1" ht="13.5" customHeight="1" x14ac:dyDescent="0.15">
      <c r="A50"/>
      <c r="B50"/>
      <c r="C50"/>
      <c r="E50" s="2"/>
      <c r="F50" s="3"/>
      <c r="G50"/>
      <c r="I50" s="4"/>
      <c r="J50"/>
    </row>
    <row r="51" spans="1:10" s="1" customFormat="1" ht="20.100000000000001" customHeight="1" thickBot="1" x14ac:dyDescent="0.2">
      <c r="A51"/>
      <c r="B51" s="9" t="s">
        <v>65</v>
      </c>
      <c r="C51"/>
      <c r="E51" s="2"/>
      <c r="F51" s="3"/>
      <c r="G51"/>
      <c r="I51" s="4"/>
      <c r="J51"/>
    </row>
    <row r="52" spans="1:10" s="1" customFormat="1" ht="20.100000000000001" customHeight="1" thickBot="1" x14ac:dyDescent="0.2">
      <c r="A52"/>
      <c r="B52" s="107" t="s">
        <v>3</v>
      </c>
      <c r="C52" s="108"/>
      <c r="D52" s="109" t="s">
        <v>4</v>
      </c>
      <c r="E52" s="110"/>
      <c r="F52" s="111" t="s">
        <v>5</v>
      </c>
      <c r="G52" s="112"/>
      <c r="H52" s="109" t="s">
        <v>6</v>
      </c>
      <c r="I52" s="108"/>
      <c r="J52"/>
    </row>
    <row r="53" spans="1:10" s="1" customFormat="1" ht="20.100000000000001" customHeight="1" x14ac:dyDescent="0.15">
      <c r="A53"/>
      <c r="B53" s="98" t="s">
        <v>10</v>
      </c>
      <c r="C53" s="99"/>
      <c r="D53" s="100" t="s">
        <v>13</v>
      </c>
      <c r="E53" s="101"/>
      <c r="F53" s="133" t="s">
        <v>16</v>
      </c>
      <c r="G53" s="134"/>
      <c r="H53" s="100" t="s">
        <v>18</v>
      </c>
      <c r="I53" s="99"/>
      <c r="J53"/>
    </row>
    <row r="54" spans="1:10" s="1" customFormat="1" ht="20.100000000000001" customHeight="1" x14ac:dyDescent="0.15">
      <c r="A54"/>
      <c r="B54" s="102" t="s">
        <v>11</v>
      </c>
      <c r="C54" s="103"/>
      <c r="D54" s="106" t="s">
        <v>15</v>
      </c>
      <c r="E54" s="115"/>
      <c r="F54" s="102" t="s">
        <v>19</v>
      </c>
      <c r="G54" s="103"/>
      <c r="H54" s="106" t="s">
        <v>17</v>
      </c>
      <c r="I54" s="103"/>
      <c r="J54"/>
    </row>
    <row r="55" spans="1:10" s="1" customFormat="1" ht="20.100000000000001" customHeight="1" x14ac:dyDescent="0.15">
      <c r="A55"/>
      <c r="B55" s="102" t="s">
        <v>12</v>
      </c>
      <c r="C55" s="103"/>
      <c r="D55" s="106"/>
      <c r="E55" s="115"/>
      <c r="F55" s="116"/>
      <c r="G55" s="117"/>
      <c r="H55" s="113"/>
      <c r="I55" s="60"/>
      <c r="J55"/>
    </row>
    <row r="56" spans="1:10" s="1" customFormat="1" ht="20.100000000000001" customHeight="1" x14ac:dyDescent="0.15">
      <c r="A56"/>
      <c r="B56" s="139"/>
      <c r="C56" s="140"/>
      <c r="D56" s="139"/>
      <c r="E56" s="140"/>
      <c r="F56" s="139"/>
      <c r="G56" s="140"/>
      <c r="H56" s="139"/>
      <c r="I56" s="140"/>
      <c r="J56"/>
    </row>
    <row r="57" spans="1:10" s="1" customFormat="1" ht="20.100000000000001" customHeight="1" thickBot="1" x14ac:dyDescent="0.2">
      <c r="A57"/>
      <c r="B57" s="63"/>
      <c r="C57" s="65"/>
      <c r="D57" s="122"/>
      <c r="E57" s="123"/>
      <c r="F57" s="63"/>
      <c r="G57" s="65"/>
      <c r="H57" s="122"/>
      <c r="I57" s="65"/>
      <c r="J57"/>
    </row>
    <row r="58" spans="1:10" s="1" customFormat="1" ht="13.5" customHeight="1" x14ac:dyDescent="0.15">
      <c r="A58"/>
      <c r="B58" s="6"/>
      <c r="C58" s="6"/>
      <c r="D58" s="6"/>
      <c r="E58" s="6"/>
      <c r="F58" s="6"/>
      <c r="G58" s="6"/>
      <c r="H58" s="6"/>
      <c r="I58" s="6"/>
      <c r="J58"/>
    </row>
    <row r="59" spans="1:10" s="1" customFormat="1" ht="20.100000000000001" customHeight="1" thickBot="1" x14ac:dyDescent="0.2">
      <c r="A59"/>
      <c r="B59" s="9" t="s">
        <v>66</v>
      </c>
      <c r="C59"/>
      <c r="E59" s="2"/>
      <c r="F59" s="3"/>
      <c r="G59"/>
      <c r="I59" s="4"/>
      <c r="J59"/>
    </row>
    <row r="60" spans="1:10" s="1" customFormat="1" ht="20.100000000000001" customHeight="1" thickBot="1" x14ac:dyDescent="0.2">
      <c r="A60"/>
      <c r="B60" s="107"/>
      <c r="C60" s="110"/>
      <c r="D60" s="107" t="s">
        <v>21</v>
      </c>
      <c r="E60" s="108"/>
      <c r="F60" s="137" t="s">
        <v>22</v>
      </c>
      <c r="G60" s="138"/>
      <c r="H60" s="27" t="s">
        <v>23</v>
      </c>
      <c r="I60" s="14" t="s">
        <v>24</v>
      </c>
      <c r="J60" s="27" t="s">
        <v>25</v>
      </c>
    </row>
    <row r="61" spans="1:10" s="1" customFormat="1" ht="20.100000000000001" customHeight="1" x14ac:dyDescent="0.15">
      <c r="A61"/>
      <c r="B61" s="141" t="s">
        <v>3</v>
      </c>
      <c r="C61" s="142"/>
      <c r="D61" s="143">
        <v>5360000</v>
      </c>
      <c r="E61" s="144"/>
      <c r="F61" s="145">
        <v>2742000</v>
      </c>
      <c r="G61" s="146"/>
      <c r="H61" s="11">
        <v>10</v>
      </c>
      <c r="I61" s="19">
        <v>2</v>
      </c>
      <c r="J61" s="15" t="s">
        <v>26</v>
      </c>
    </row>
    <row r="62" spans="1:10" s="1" customFormat="1" ht="20.100000000000001" customHeight="1" x14ac:dyDescent="0.15">
      <c r="A62"/>
      <c r="B62" s="56" t="s">
        <v>20</v>
      </c>
      <c r="C62" s="57"/>
      <c r="D62" s="147">
        <v>1700000</v>
      </c>
      <c r="E62" s="148"/>
      <c r="F62" s="149">
        <v>870000</v>
      </c>
      <c r="G62" s="150"/>
      <c r="H62" s="12">
        <v>7</v>
      </c>
      <c r="I62" s="20">
        <v>2</v>
      </c>
      <c r="J62" s="16" t="s">
        <v>27</v>
      </c>
    </row>
    <row r="63" spans="1:10" s="1" customFormat="1" ht="20.100000000000001" customHeight="1" x14ac:dyDescent="0.15">
      <c r="A63"/>
      <c r="B63" s="56" t="s">
        <v>5</v>
      </c>
      <c r="C63" s="57"/>
      <c r="D63" s="147">
        <v>430000</v>
      </c>
      <c r="E63" s="148"/>
      <c r="F63" s="149">
        <v>220000</v>
      </c>
      <c r="G63" s="150"/>
      <c r="H63" s="12">
        <v>4</v>
      </c>
      <c r="I63" s="20">
        <v>1</v>
      </c>
      <c r="J63" s="16" t="s">
        <v>26</v>
      </c>
    </row>
    <row r="64" spans="1:10" s="1" customFormat="1" ht="20.100000000000001" customHeight="1" thickBot="1" x14ac:dyDescent="0.2">
      <c r="A64"/>
      <c r="B64" s="160" t="s">
        <v>6</v>
      </c>
      <c r="C64" s="161"/>
      <c r="D64" s="162">
        <v>1800000</v>
      </c>
      <c r="E64" s="163"/>
      <c r="F64" s="164">
        <v>920000</v>
      </c>
      <c r="G64" s="165"/>
      <c r="H64" s="13">
        <v>4</v>
      </c>
      <c r="I64" s="18">
        <v>2</v>
      </c>
      <c r="J64" s="17" t="s">
        <v>27</v>
      </c>
    </row>
    <row r="65" spans="1:10" s="1" customFormat="1" ht="20.100000000000001" customHeight="1" thickBot="1" x14ac:dyDescent="0.2">
      <c r="A65"/>
      <c r="B65" s="107" t="s">
        <v>9</v>
      </c>
      <c r="C65" s="110"/>
      <c r="D65" s="151">
        <f>SUM(D61:E64)</f>
        <v>9290000</v>
      </c>
      <c r="E65" s="152"/>
      <c r="F65" s="153">
        <f>SUM(F61:G64)</f>
        <v>4752000</v>
      </c>
      <c r="G65" s="154"/>
      <c r="H65" s="21"/>
      <c r="I65" s="22"/>
      <c r="J65" s="23"/>
    </row>
    <row r="66" spans="1:10" s="1" customFormat="1" ht="13.5" customHeight="1" x14ac:dyDescent="0.15">
      <c r="A66"/>
      <c r="B66" s="6"/>
      <c r="C66" s="6"/>
      <c r="D66" s="24"/>
      <c r="E66" s="24"/>
      <c r="F66" s="24"/>
      <c r="G66" s="24"/>
      <c r="H66" s="6"/>
      <c r="I66" s="25"/>
      <c r="J66" s="26"/>
    </row>
    <row r="67" spans="1:10" s="1" customFormat="1" ht="20.100000000000001" customHeight="1" thickBot="1" x14ac:dyDescent="0.2">
      <c r="A67"/>
      <c r="B67" s="5" t="s">
        <v>67</v>
      </c>
      <c r="C67" s="6"/>
      <c r="D67" s="24"/>
      <c r="E67" s="24"/>
      <c r="F67" s="24"/>
      <c r="G67" s="24"/>
      <c r="H67" s="6"/>
      <c r="I67" s="25"/>
      <c r="J67" s="26"/>
    </row>
    <row r="68" spans="1:10" s="1" customFormat="1" ht="20.100000000000001" customHeight="1" thickBot="1" x14ac:dyDescent="0.2">
      <c r="A68"/>
      <c r="B68" s="107" t="s">
        <v>32</v>
      </c>
      <c r="C68" s="132"/>
      <c r="D68" s="132"/>
      <c r="E68" s="132"/>
      <c r="F68" s="132"/>
      <c r="G68" s="132"/>
      <c r="H68" s="132"/>
      <c r="I68" s="132"/>
      <c r="J68" s="108"/>
    </row>
    <row r="69" spans="1:10" s="1" customFormat="1" ht="20.100000000000001" customHeight="1" x14ac:dyDescent="0.15">
      <c r="A69"/>
      <c r="B69" s="155" t="s">
        <v>34</v>
      </c>
      <c r="C69" s="156"/>
      <c r="D69" s="67"/>
      <c r="E69" s="157" t="s">
        <v>33</v>
      </c>
      <c r="F69" s="158"/>
      <c r="G69" s="158"/>
      <c r="H69" s="158"/>
      <c r="I69" s="158"/>
      <c r="J69" s="159"/>
    </row>
    <row r="70" spans="1:10" s="1" customFormat="1" ht="20.100000000000001" customHeight="1" x14ac:dyDescent="0.15">
      <c r="A70"/>
      <c r="B70" s="172" t="s">
        <v>35</v>
      </c>
      <c r="C70" s="173"/>
      <c r="D70" s="174"/>
      <c r="E70" s="175" t="s">
        <v>36</v>
      </c>
      <c r="F70" s="176"/>
      <c r="G70" s="176"/>
      <c r="H70" s="176"/>
      <c r="I70" s="176"/>
      <c r="J70" s="177"/>
    </row>
    <row r="71" spans="1:10" s="1" customFormat="1" ht="20.100000000000001" customHeight="1" x14ac:dyDescent="0.15">
      <c r="A71"/>
      <c r="B71" s="166" t="s">
        <v>37</v>
      </c>
      <c r="C71" s="167"/>
      <c r="D71" s="168"/>
      <c r="E71" s="169" t="s">
        <v>38</v>
      </c>
      <c r="F71" s="170"/>
      <c r="G71" s="170"/>
      <c r="H71" s="170"/>
      <c r="I71" s="170"/>
      <c r="J71" s="171"/>
    </row>
    <row r="72" spans="1:10" s="1" customFormat="1" ht="20.100000000000001" customHeight="1" x14ac:dyDescent="0.15">
      <c r="A72"/>
      <c r="B72" s="166" t="s">
        <v>39</v>
      </c>
      <c r="C72" s="167"/>
      <c r="D72" s="168"/>
      <c r="E72" s="169" t="s">
        <v>40</v>
      </c>
      <c r="F72" s="170"/>
      <c r="G72" s="170"/>
      <c r="H72" s="170"/>
      <c r="I72" s="170"/>
      <c r="J72" s="171"/>
    </row>
    <row r="73" spans="1:10" s="1" customFormat="1" ht="20.100000000000001" customHeight="1" x14ac:dyDescent="0.15">
      <c r="A73"/>
      <c r="B73" s="166" t="s">
        <v>41</v>
      </c>
      <c r="C73" s="167"/>
      <c r="D73" s="168"/>
      <c r="E73" s="169" t="s">
        <v>42</v>
      </c>
      <c r="F73" s="170"/>
      <c r="G73" s="170"/>
      <c r="H73" s="170"/>
      <c r="I73" s="170"/>
      <c r="J73" s="171"/>
    </row>
    <row r="74" spans="1:10" s="1" customFormat="1" ht="20.100000000000001" customHeight="1" x14ac:dyDescent="0.15">
      <c r="A74"/>
      <c r="B74" s="166" t="s">
        <v>69</v>
      </c>
      <c r="C74" s="167"/>
      <c r="D74" s="168"/>
      <c r="E74" s="169" t="s">
        <v>70</v>
      </c>
      <c r="F74" s="170"/>
      <c r="G74" s="170"/>
      <c r="H74" s="170"/>
      <c r="I74" s="170"/>
      <c r="J74" s="171"/>
    </row>
    <row r="75" spans="1:10" s="1" customFormat="1" ht="20.100000000000001" customHeight="1" x14ac:dyDescent="0.15">
      <c r="A75"/>
      <c r="B75" s="166"/>
      <c r="C75" s="167"/>
      <c r="D75" s="168"/>
      <c r="E75" s="169"/>
      <c r="F75" s="170"/>
      <c r="G75" s="170"/>
      <c r="H75" s="170"/>
      <c r="I75" s="170"/>
      <c r="J75" s="171"/>
    </row>
    <row r="76" spans="1:10" s="1" customFormat="1" ht="20.100000000000001" customHeight="1" thickBot="1" x14ac:dyDescent="0.2">
      <c r="A76"/>
      <c r="B76" s="185"/>
      <c r="C76" s="186"/>
      <c r="D76" s="187"/>
      <c r="E76" s="188"/>
      <c r="F76" s="189"/>
      <c r="G76" s="189"/>
      <c r="H76" s="189"/>
      <c r="I76" s="189"/>
      <c r="J76" s="190"/>
    </row>
    <row r="77" spans="1:10" s="1" customFormat="1" ht="13.5" customHeight="1" x14ac:dyDescent="0.15">
      <c r="A77"/>
      <c r="B77" s="29"/>
      <c r="C77" s="29"/>
      <c r="D77" s="29"/>
      <c r="E77" s="30"/>
      <c r="F77" s="30"/>
      <c r="G77" s="30"/>
      <c r="H77" s="30"/>
      <c r="I77" s="30"/>
      <c r="J77" s="30"/>
    </row>
    <row r="78" spans="1:10" s="1" customFormat="1" ht="13.5" customHeight="1" x14ac:dyDescent="0.15">
      <c r="A78"/>
      <c r="B78" s="29"/>
      <c r="C78" s="29"/>
      <c r="D78" s="29"/>
      <c r="E78" s="30"/>
      <c r="F78" s="30"/>
      <c r="G78" s="30"/>
      <c r="H78" s="30"/>
      <c r="I78" s="30"/>
      <c r="J78" s="30"/>
    </row>
    <row r="79" spans="1:10" s="1" customFormat="1" ht="20.100000000000001" customHeight="1" thickBot="1" x14ac:dyDescent="0.2">
      <c r="A79"/>
      <c r="B79" s="5" t="s">
        <v>68</v>
      </c>
      <c r="C79" s="29"/>
      <c r="D79" s="29"/>
      <c r="E79" s="30"/>
      <c r="F79" s="30"/>
      <c r="G79" s="30"/>
      <c r="H79" s="30"/>
      <c r="I79" s="30"/>
      <c r="J79" s="30"/>
    </row>
    <row r="80" spans="1:10" s="1" customFormat="1" ht="20.100000000000001" customHeight="1" thickBot="1" x14ac:dyDescent="0.2">
      <c r="A80"/>
      <c r="B80" s="107" t="s">
        <v>3</v>
      </c>
      <c r="C80" s="108"/>
      <c r="D80" s="109" t="s">
        <v>4</v>
      </c>
      <c r="E80" s="110"/>
      <c r="F80" s="111" t="s">
        <v>5</v>
      </c>
      <c r="G80" s="112"/>
      <c r="H80" s="107" t="s">
        <v>6</v>
      </c>
      <c r="I80" s="108"/>
      <c r="J80" s="30"/>
    </row>
    <row r="81" spans="1:10" s="1" customFormat="1" ht="20.100000000000001" customHeight="1" thickBot="1" x14ac:dyDescent="0.2">
      <c r="A81"/>
      <c r="B81" s="102" t="s">
        <v>12</v>
      </c>
      <c r="C81" s="103"/>
      <c r="D81" s="106"/>
      <c r="E81" s="115"/>
      <c r="F81" s="178" t="s">
        <v>19</v>
      </c>
      <c r="G81" s="179"/>
      <c r="H81" s="180"/>
      <c r="I81" s="181"/>
      <c r="J81" s="30"/>
    </row>
    <row r="82" spans="1:10" s="1" customFormat="1" ht="20.100000000000001" customHeight="1" thickBot="1" x14ac:dyDescent="0.2">
      <c r="A82"/>
      <c r="B82" s="182"/>
      <c r="C82" s="183"/>
      <c r="D82" s="184"/>
      <c r="E82" s="184"/>
      <c r="F82" s="182"/>
      <c r="G82" s="183"/>
      <c r="H82" s="182"/>
      <c r="I82" s="183"/>
      <c r="J82" s="30"/>
    </row>
    <row r="83" spans="1:10" s="1" customFormat="1" ht="20.100000000000001" customHeight="1" thickBot="1" x14ac:dyDescent="0.2">
      <c r="A83"/>
      <c r="B83" s="182"/>
      <c r="C83" s="191"/>
      <c r="D83" s="182"/>
      <c r="E83" s="183"/>
      <c r="F83" s="191"/>
      <c r="G83" s="191"/>
      <c r="H83" s="182"/>
      <c r="I83" s="183"/>
      <c r="J83" s="30"/>
    </row>
    <row r="84" spans="1:10" s="1" customFormat="1" ht="13.5" customHeight="1" x14ac:dyDescent="0.15">
      <c r="A84"/>
      <c r="B84" s="29"/>
      <c r="C84" s="29"/>
      <c r="D84" s="29"/>
      <c r="E84" s="30"/>
      <c r="F84" s="30"/>
      <c r="G84" s="30"/>
      <c r="H84" s="30"/>
      <c r="I84" s="30"/>
      <c r="J84" s="30"/>
    </row>
    <row r="85" spans="1:10" s="1" customFormat="1" ht="13.5" customHeight="1" x14ac:dyDescent="0.15">
      <c r="A85"/>
      <c r="B85" s="29"/>
      <c r="C85" s="29"/>
      <c r="D85" s="29"/>
      <c r="E85" s="30"/>
      <c r="F85" s="30"/>
      <c r="G85" s="30"/>
      <c r="H85" s="30"/>
      <c r="I85" s="30"/>
      <c r="J85" s="30"/>
    </row>
    <row r="86" spans="1:10" s="1" customFormat="1" ht="13.5" customHeight="1" thickBot="1" x14ac:dyDescent="0.2">
      <c r="A86"/>
      <c r="B86" s="29"/>
      <c r="C86" s="29"/>
      <c r="D86" s="29"/>
      <c r="E86" s="30"/>
      <c r="F86" s="30"/>
      <c r="G86" s="30"/>
      <c r="H86" s="30"/>
      <c r="I86" s="30"/>
      <c r="J86" s="30"/>
    </row>
    <row r="87" spans="1:10" s="1" customFormat="1" ht="20.100000000000001" customHeight="1" thickBot="1" x14ac:dyDescent="0.2">
      <c r="A87"/>
      <c r="B87" s="107" t="s">
        <v>71</v>
      </c>
      <c r="C87" s="132"/>
      <c r="D87" s="132"/>
      <c r="E87" s="132"/>
      <c r="F87" s="132"/>
      <c r="G87" s="132"/>
      <c r="H87" s="132"/>
      <c r="I87" s="132"/>
      <c r="J87" s="108"/>
    </row>
    <row r="88" spans="1:10" s="1" customFormat="1" ht="20.100000000000001" customHeight="1" thickBot="1" x14ac:dyDescent="0.2">
      <c r="A88"/>
      <c r="B88" s="124" t="s">
        <v>43</v>
      </c>
      <c r="C88" s="125"/>
      <c r="D88" s="126" t="s">
        <v>52</v>
      </c>
      <c r="E88" s="126"/>
      <c r="F88" s="126"/>
      <c r="G88" s="126"/>
      <c r="H88" s="126"/>
      <c r="I88" s="126"/>
      <c r="J88" s="127"/>
    </row>
    <row r="89" spans="1:10" s="1" customFormat="1" ht="20.100000000000001" customHeight="1" thickBot="1" x14ac:dyDescent="0.2">
      <c r="A89"/>
      <c r="B89" s="124" t="s">
        <v>45</v>
      </c>
      <c r="C89" s="125"/>
      <c r="D89" s="126" t="s">
        <v>46</v>
      </c>
      <c r="E89" s="126"/>
      <c r="F89" s="126"/>
      <c r="G89" s="126"/>
      <c r="H89" s="126"/>
      <c r="I89" s="126"/>
      <c r="J89" s="127"/>
    </row>
    <row r="90" spans="1:10" s="1" customFormat="1" ht="20.100000000000001" customHeight="1" thickBot="1" x14ac:dyDescent="0.2">
      <c r="A90"/>
      <c r="B90" s="124" t="s">
        <v>47</v>
      </c>
      <c r="C90" s="125"/>
      <c r="D90" s="126" t="s">
        <v>48</v>
      </c>
      <c r="E90" s="126"/>
      <c r="F90" s="126"/>
      <c r="G90" s="126"/>
      <c r="H90" s="126"/>
      <c r="I90" s="126"/>
      <c r="J90" s="127"/>
    </row>
    <row r="91" spans="1:10" s="1" customFormat="1" ht="20.100000000000001" customHeight="1" thickBot="1" x14ac:dyDescent="0.2">
      <c r="A91"/>
      <c r="B91" s="128" t="s">
        <v>49</v>
      </c>
      <c r="C91" s="129"/>
      <c r="D91" s="126" t="s">
        <v>50</v>
      </c>
      <c r="E91" s="126"/>
      <c r="F91" s="126"/>
      <c r="G91" s="126"/>
      <c r="H91" s="126"/>
      <c r="I91" s="126"/>
      <c r="J91" s="127"/>
    </row>
    <row r="92" spans="1:10" s="1" customFormat="1" ht="20.100000000000001" customHeight="1" thickBot="1" x14ac:dyDescent="0.2">
      <c r="A92"/>
      <c r="B92" s="128" t="s">
        <v>51</v>
      </c>
      <c r="C92" s="129"/>
      <c r="D92" s="135" t="s">
        <v>60</v>
      </c>
      <c r="E92" s="135"/>
      <c r="F92" s="135"/>
      <c r="G92" s="135"/>
      <c r="H92" s="135"/>
      <c r="I92" s="135"/>
      <c r="J92" s="136"/>
    </row>
    <row r="93" spans="1:10" s="1" customFormat="1" ht="13.5" customHeight="1" x14ac:dyDescent="0.15">
      <c r="A93"/>
      <c r="B93" s="6"/>
      <c r="C93" s="6"/>
      <c r="D93" s="24"/>
      <c r="E93" s="24"/>
      <c r="F93" s="24"/>
      <c r="G93" s="24"/>
      <c r="H93" s="6"/>
      <c r="I93" s="25"/>
      <c r="J93" s="26"/>
    </row>
    <row r="94" spans="1:10" s="1" customFormat="1" ht="20.100000000000001" customHeight="1" thickBot="1" x14ac:dyDescent="0.2">
      <c r="A94"/>
      <c r="B94" s="9" t="s">
        <v>72</v>
      </c>
      <c r="C94"/>
      <c r="E94" s="2"/>
      <c r="F94" s="3"/>
      <c r="G94"/>
      <c r="I94" s="4"/>
      <c r="J94"/>
    </row>
    <row r="95" spans="1:10" s="1" customFormat="1" ht="20.100000000000001" customHeight="1" thickBot="1" x14ac:dyDescent="0.2">
      <c r="A95"/>
      <c r="B95" s="107" t="s">
        <v>3</v>
      </c>
      <c r="C95" s="108"/>
      <c r="D95" s="109" t="s">
        <v>4</v>
      </c>
      <c r="E95" s="110"/>
      <c r="F95" s="111" t="s">
        <v>5</v>
      </c>
      <c r="G95" s="112"/>
      <c r="H95" s="109" t="s">
        <v>6</v>
      </c>
      <c r="I95" s="108"/>
      <c r="J95"/>
    </row>
    <row r="96" spans="1:10" s="1" customFormat="1" ht="20.100000000000001" customHeight="1" x14ac:dyDescent="0.15">
      <c r="A96"/>
      <c r="B96" s="98" t="s">
        <v>10</v>
      </c>
      <c r="C96" s="99"/>
      <c r="D96" s="100" t="s">
        <v>13</v>
      </c>
      <c r="E96" s="101"/>
      <c r="F96" s="98" t="s">
        <v>16</v>
      </c>
      <c r="G96" s="99"/>
      <c r="H96" s="100" t="s">
        <v>18</v>
      </c>
      <c r="I96" s="99"/>
      <c r="J96"/>
    </row>
    <row r="97" spans="1:10" s="1" customFormat="1" ht="20.100000000000001" customHeight="1" x14ac:dyDescent="0.15">
      <c r="A97"/>
      <c r="B97" s="102" t="s">
        <v>11</v>
      </c>
      <c r="C97" s="103"/>
      <c r="D97" s="106" t="s">
        <v>15</v>
      </c>
      <c r="E97" s="115"/>
      <c r="F97" s="102" t="s">
        <v>19</v>
      </c>
      <c r="G97" s="103"/>
      <c r="H97" s="106" t="s">
        <v>17</v>
      </c>
      <c r="I97" s="103"/>
      <c r="J97"/>
    </row>
    <row r="98" spans="1:10" s="1" customFormat="1" ht="20.100000000000001" customHeight="1" x14ac:dyDescent="0.15">
      <c r="A98"/>
      <c r="B98" s="102" t="s">
        <v>12</v>
      </c>
      <c r="C98" s="103"/>
      <c r="D98" s="106"/>
      <c r="E98" s="115"/>
      <c r="F98" s="58"/>
      <c r="G98" s="60"/>
      <c r="H98" s="106" t="s">
        <v>29</v>
      </c>
      <c r="I98" s="103"/>
      <c r="J98"/>
    </row>
    <row r="99" spans="1:10" s="1" customFormat="1" ht="20.100000000000001" customHeight="1" x14ac:dyDescent="0.15">
      <c r="A99"/>
      <c r="B99" s="139"/>
      <c r="C99" s="140"/>
      <c r="D99" s="139"/>
      <c r="E99" s="140"/>
      <c r="F99" s="139"/>
      <c r="G99" s="140"/>
      <c r="H99" s="139"/>
      <c r="I99" s="140"/>
      <c r="J99"/>
    </row>
    <row r="100" spans="1:10" s="1" customFormat="1" ht="20.100000000000001" customHeight="1" thickBot="1" x14ac:dyDescent="0.2">
      <c r="A100"/>
      <c r="B100" s="63"/>
      <c r="C100" s="65"/>
      <c r="D100" s="122"/>
      <c r="E100" s="123"/>
      <c r="F100" s="63"/>
      <c r="G100" s="65"/>
      <c r="H100" s="122"/>
      <c r="I100" s="65"/>
      <c r="J100"/>
    </row>
    <row r="102" spans="1:10" s="1" customFormat="1" ht="20.100000000000001" customHeight="1" thickBot="1" x14ac:dyDescent="0.2">
      <c r="A102"/>
      <c r="B102" s="9" t="s">
        <v>73</v>
      </c>
      <c r="C102"/>
      <c r="E102" s="2"/>
      <c r="F102" s="3"/>
      <c r="G102"/>
      <c r="I102" s="4"/>
      <c r="J102"/>
    </row>
    <row r="103" spans="1:10" s="1" customFormat="1" ht="20.100000000000001" customHeight="1" thickBot="1" x14ac:dyDescent="0.2">
      <c r="A103"/>
      <c r="B103" s="107"/>
      <c r="C103" s="110"/>
      <c r="D103" s="107" t="s">
        <v>21</v>
      </c>
      <c r="E103" s="108"/>
      <c r="F103" s="137" t="s">
        <v>22</v>
      </c>
      <c r="G103" s="138"/>
      <c r="H103" s="27" t="s">
        <v>23</v>
      </c>
      <c r="I103" s="14" t="s">
        <v>24</v>
      </c>
      <c r="J103" s="27" t="s">
        <v>25</v>
      </c>
    </row>
    <row r="104" spans="1:10" s="1" customFormat="1" ht="20.100000000000001" customHeight="1" x14ac:dyDescent="0.15">
      <c r="A104"/>
      <c r="B104" s="141" t="s">
        <v>3</v>
      </c>
      <c r="C104" s="142"/>
      <c r="D104" s="143">
        <v>5402000</v>
      </c>
      <c r="E104" s="144"/>
      <c r="F104" s="145">
        <v>2942000</v>
      </c>
      <c r="G104" s="146"/>
      <c r="H104" s="11">
        <v>10</v>
      </c>
      <c r="I104" s="19">
        <v>2</v>
      </c>
      <c r="J104" s="15" t="s">
        <v>27</v>
      </c>
    </row>
    <row r="105" spans="1:10" s="1" customFormat="1" ht="20.100000000000001" customHeight="1" x14ac:dyDescent="0.15">
      <c r="A105"/>
      <c r="B105" s="56" t="s">
        <v>20</v>
      </c>
      <c r="C105" s="57"/>
      <c r="D105" s="147">
        <v>1734000</v>
      </c>
      <c r="E105" s="148"/>
      <c r="F105" s="149">
        <v>944000</v>
      </c>
      <c r="G105" s="150"/>
      <c r="H105" s="12">
        <v>7</v>
      </c>
      <c r="I105" s="20">
        <v>2</v>
      </c>
      <c r="J105" s="16" t="s">
        <v>27</v>
      </c>
    </row>
    <row r="106" spans="1:10" s="1" customFormat="1" ht="20.100000000000001" customHeight="1" x14ac:dyDescent="0.15">
      <c r="A106"/>
      <c r="B106" s="56" t="s">
        <v>5</v>
      </c>
      <c r="C106" s="57"/>
      <c r="D106" s="147">
        <v>440000</v>
      </c>
      <c r="E106" s="148"/>
      <c r="F106" s="149">
        <v>240000</v>
      </c>
      <c r="G106" s="150"/>
      <c r="H106" s="12">
        <v>4</v>
      </c>
      <c r="I106" s="20">
        <v>1</v>
      </c>
      <c r="J106" s="16" t="s">
        <v>26</v>
      </c>
    </row>
    <row r="107" spans="1:10" s="1" customFormat="1" ht="20.100000000000001" customHeight="1" thickBot="1" x14ac:dyDescent="0.2">
      <c r="A107"/>
      <c r="B107" s="160" t="s">
        <v>6</v>
      </c>
      <c r="C107" s="161"/>
      <c r="D107" s="162">
        <v>1842000</v>
      </c>
      <c r="E107" s="163"/>
      <c r="F107" s="164">
        <v>1004000</v>
      </c>
      <c r="G107" s="165"/>
      <c r="H107" s="13">
        <v>5</v>
      </c>
      <c r="I107" s="18">
        <v>2</v>
      </c>
      <c r="J107" s="17" t="s">
        <v>27</v>
      </c>
    </row>
    <row r="108" spans="1:10" s="1" customFormat="1" ht="20.100000000000001" customHeight="1" thickBot="1" x14ac:dyDescent="0.2">
      <c r="A108"/>
      <c r="B108" s="107" t="s">
        <v>9</v>
      </c>
      <c r="C108" s="110"/>
      <c r="D108" s="151">
        <f>SUM(D104:D107)</f>
        <v>9418000</v>
      </c>
      <c r="E108" s="152"/>
      <c r="F108" s="153">
        <f>SUM(F104:F107)</f>
        <v>5130000</v>
      </c>
      <c r="G108" s="154"/>
      <c r="H108" s="21"/>
      <c r="I108" s="22"/>
      <c r="J108" s="23"/>
    </row>
    <row r="110" spans="1:10" s="1" customFormat="1" ht="20.100000000000001" customHeight="1" thickBot="1" x14ac:dyDescent="0.2">
      <c r="A110"/>
      <c r="B110" s="9" t="s">
        <v>74</v>
      </c>
      <c r="C110"/>
      <c r="E110" s="2"/>
      <c r="F110" s="3"/>
      <c r="G110"/>
      <c r="I110" s="4"/>
      <c r="J110"/>
    </row>
    <row r="111" spans="1:10" s="1" customFormat="1" ht="20.100000000000001" customHeight="1" thickBot="1" x14ac:dyDescent="0.2">
      <c r="A111"/>
      <c r="B111" s="107" t="s">
        <v>32</v>
      </c>
      <c r="C111" s="132"/>
      <c r="D111" s="132"/>
      <c r="E111" s="132"/>
      <c r="F111" s="132"/>
      <c r="G111" s="132"/>
      <c r="H111" s="132"/>
      <c r="I111" s="132"/>
      <c r="J111" s="108"/>
    </row>
    <row r="112" spans="1:10" s="1" customFormat="1" ht="20.100000000000001" customHeight="1" x14ac:dyDescent="0.15">
      <c r="A112"/>
      <c r="B112" s="192" t="s">
        <v>34</v>
      </c>
      <c r="C112" s="193"/>
      <c r="D112" s="194"/>
      <c r="E112" s="195" t="s">
        <v>33</v>
      </c>
      <c r="F112" s="196"/>
      <c r="G112" s="196"/>
      <c r="H112" s="196"/>
      <c r="I112" s="196"/>
      <c r="J112" s="197"/>
    </row>
    <row r="113" spans="1:10" s="1" customFormat="1" ht="20.100000000000001" customHeight="1" x14ac:dyDescent="0.15">
      <c r="A113"/>
      <c r="B113" s="166" t="s">
        <v>35</v>
      </c>
      <c r="C113" s="167"/>
      <c r="D113" s="168"/>
      <c r="E113" s="169" t="s">
        <v>36</v>
      </c>
      <c r="F113" s="170"/>
      <c r="G113" s="170"/>
      <c r="H113" s="170"/>
      <c r="I113" s="170"/>
      <c r="J113" s="171"/>
    </row>
    <row r="114" spans="1:10" s="1" customFormat="1" ht="20.100000000000001" customHeight="1" x14ac:dyDescent="0.15">
      <c r="A114"/>
      <c r="B114" s="166" t="s">
        <v>37</v>
      </c>
      <c r="C114" s="167"/>
      <c r="D114" s="168"/>
      <c r="E114" s="169" t="s">
        <v>38</v>
      </c>
      <c r="F114" s="170"/>
      <c r="G114" s="170"/>
      <c r="H114" s="170"/>
      <c r="I114" s="170"/>
      <c r="J114" s="171"/>
    </row>
    <row r="115" spans="1:10" s="1" customFormat="1" ht="20.100000000000001" customHeight="1" x14ac:dyDescent="0.15">
      <c r="A115"/>
      <c r="B115" s="166" t="s">
        <v>39</v>
      </c>
      <c r="C115" s="167"/>
      <c r="D115" s="168"/>
      <c r="E115" s="169" t="s">
        <v>40</v>
      </c>
      <c r="F115" s="170"/>
      <c r="G115" s="170"/>
      <c r="H115" s="170"/>
      <c r="I115" s="170"/>
      <c r="J115" s="171"/>
    </row>
    <row r="116" spans="1:10" s="1" customFormat="1" ht="20.100000000000001" customHeight="1" x14ac:dyDescent="0.15">
      <c r="A116"/>
      <c r="B116" s="166" t="s">
        <v>41</v>
      </c>
      <c r="C116" s="167"/>
      <c r="D116" s="168"/>
      <c r="E116" s="169" t="s">
        <v>42</v>
      </c>
      <c r="F116" s="170"/>
      <c r="G116" s="170"/>
      <c r="H116" s="170"/>
      <c r="I116" s="170"/>
      <c r="J116" s="171"/>
    </row>
    <row r="117" spans="1:10" s="1" customFormat="1" ht="20.100000000000001" customHeight="1" x14ac:dyDescent="0.15">
      <c r="A117"/>
      <c r="B117" s="166" t="s">
        <v>77</v>
      </c>
      <c r="C117" s="167"/>
      <c r="D117" s="168"/>
      <c r="E117" s="169" t="s">
        <v>78</v>
      </c>
      <c r="F117" s="170"/>
      <c r="G117" s="170"/>
      <c r="H117" s="170"/>
      <c r="I117" s="170"/>
      <c r="J117" s="171"/>
    </row>
    <row r="118" spans="1:10" s="1" customFormat="1" ht="20.100000000000001" customHeight="1" x14ac:dyDescent="0.15">
      <c r="A118"/>
      <c r="B118" s="166"/>
      <c r="C118" s="167"/>
      <c r="D118" s="168"/>
      <c r="E118" s="169"/>
      <c r="F118" s="170"/>
      <c r="G118" s="170"/>
      <c r="H118" s="170"/>
      <c r="I118" s="170"/>
      <c r="J118" s="171"/>
    </row>
    <row r="119" spans="1:10" s="1" customFormat="1" ht="20.100000000000001" customHeight="1" thickBot="1" x14ac:dyDescent="0.2">
      <c r="A119"/>
      <c r="B119" s="185"/>
      <c r="C119" s="186"/>
      <c r="D119" s="187"/>
      <c r="E119" s="188"/>
      <c r="F119" s="189"/>
      <c r="G119" s="189"/>
      <c r="H119" s="189"/>
      <c r="I119" s="189"/>
      <c r="J119" s="190"/>
    </row>
    <row r="120" spans="1:10" s="1" customFormat="1" ht="13.5" customHeight="1" x14ac:dyDescent="0.15">
      <c r="A120"/>
      <c r="B120" s="29"/>
      <c r="C120" s="29"/>
      <c r="D120" s="29"/>
      <c r="E120" s="30"/>
      <c r="F120" s="30"/>
      <c r="G120" s="30"/>
      <c r="H120" s="30"/>
      <c r="I120" s="30"/>
      <c r="J120" s="30"/>
    </row>
    <row r="121" spans="1:10" s="1" customFormat="1" ht="13.5" customHeight="1" x14ac:dyDescent="0.15">
      <c r="A121"/>
      <c r="B121" s="29"/>
      <c r="C121" s="29"/>
      <c r="D121" s="29"/>
      <c r="E121" s="30"/>
      <c r="F121" s="30"/>
      <c r="G121" s="30"/>
      <c r="H121" s="30"/>
      <c r="I121" s="30"/>
      <c r="J121" s="30"/>
    </row>
    <row r="122" spans="1:10" s="1" customFormat="1" ht="20.100000000000001" customHeight="1" thickBot="1" x14ac:dyDescent="0.2">
      <c r="A122"/>
      <c r="B122" s="5" t="s">
        <v>75</v>
      </c>
      <c r="C122" s="29"/>
      <c r="D122" s="29"/>
      <c r="E122" s="30"/>
      <c r="F122" s="30"/>
      <c r="G122" s="30"/>
      <c r="H122" s="30"/>
      <c r="I122" s="30"/>
      <c r="J122" s="30"/>
    </row>
    <row r="123" spans="1:10" s="1" customFormat="1" ht="20.100000000000001" customHeight="1" thickBot="1" x14ac:dyDescent="0.2">
      <c r="A123"/>
      <c r="B123" s="107" t="s">
        <v>3</v>
      </c>
      <c r="C123" s="108"/>
      <c r="D123" s="109" t="s">
        <v>4</v>
      </c>
      <c r="E123" s="110"/>
      <c r="F123" s="111" t="s">
        <v>5</v>
      </c>
      <c r="G123" s="112"/>
      <c r="H123" s="107" t="s">
        <v>6</v>
      </c>
      <c r="I123" s="108"/>
      <c r="J123" s="30"/>
    </row>
    <row r="124" spans="1:10" s="1" customFormat="1" ht="20.100000000000001" customHeight="1" thickBot="1" x14ac:dyDescent="0.2">
      <c r="A124"/>
      <c r="B124" s="102"/>
      <c r="C124" s="103"/>
      <c r="D124" s="106"/>
      <c r="E124" s="115"/>
      <c r="F124" s="180"/>
      <c r="G124" s="181"/>
      <c r="H124" s="178" t="s">
        <v>17</v>
      </c>
      <c r="I124" s="179"/>
      <c r="J124" s="30"/>
    </row>
    <row r="125" spans="1:10" s="1" customFormat="1" ht="20.100000000000001" customHeight="1" thickBot="1" x14ac:dyDescent="0.2">
      <c r="A125"/>
      <c r="B125" s="182"/>
      <c r="C125" s="183"/>
      <c r="D125" s="184"/>
      <c r="E125" s="184"/>
      <c r="F125" s="182"/>
      <c r="G125" s="183"/>
      <c r="H125" s="100" t="s">
        <v>29</v>
      </c>
      <c r="I125" s="99"/>
      <c r="J125" s="30"/>
    </row>
    <row r="126" spans="1:10" s="1" customFormat="1" ht="20.100000000000001" customHeight="1" thickBot="1" x14ac:dyDescent="0.2">
      <c r="A126"/>
      <c r="B126" s="182"/>
      <c r="C126" s="191"/>
      <c r="D126" s="182"/>
      <c r="E126" s="183"/>
      <c r="F126" s="191"/>
      <c r="G126" s="191"/>
      <c r="H126" s="182"/>
      <c r="I126" s="183"/>
      <c r="J126" s="30"/>
    </row>
    <row r="127" spans="1:10" s="1" customFormat="1" ht="13.5" customHeight="1" x14ac:dyDescent="0.15">
      <c r="A127"/>
      <c r="B127" s="29"/>
      <c r="C127" s="29"/>
      <c r="D127" s="29"/>
      <c r="E127" s="30"/>
      <c r="F127" s="30"/>
      <c r="G127" s="30"/>
      <c r="H127" s="30"/>
      <c r="I127" s="30"/>
      <c r="J127" s="30"/>
    </row>
    <row r="128" spans="1:10" s="1" customFormat="1" ht="13.5" customHeight="1" x14ac:dyDescent="0.15">
      <c r="A128"/>
      <c r="B128" s="29"/>
      <c r="C128" s="29"/>
      <c r="D128" s="29"/>
      <c r="E128" s="30"/>
      <c r="F128" s="30"/>
      <c r="G128" s="30"/>
      <c r="H128" s="30"/>
      <c r="I128" s="30"/>
      <c r="J128" s="30"/>
    </row>
    <row r="129" spans="1:10" s="1" customFormat="1" ht="14.25" thickBot="1" x14ac:dyDescent="0.2">
      <c r="A129"/>
      <c r="B129"/>
      <c r="C129"/>
      <c r="E129" s="2"/>
      <c r="F129" s="3"/>
      <c r="G129"/>
      <c r="I129" s="4"/>
      <c r="J129"/>
    </row>
    <row r="130" spans="1:10" s="1" customFormat="1" ht="20.100000000000001" customHeight="1" thickBot="1" x14ac:dyDescent="0.2">
      <c r="A130"/>
      <c r="B130" s="107" t="s">
        <v>79</v>
      </c>
      <c r="C130" s="132"/>
      <c r="D130" s="132"/>
      <c r="E130" s="132"/>
      <c r="F130" s="132"/>
      <c r="G130" s="132"/>
      <c r="H130" s="132"/>
      <c r="I130" s="132"/>
      <c r="J130" s="108"/>
    </row>
    <row r="131" spans="1:10" s="1" customFormat="1" ht="20.100000000000001" customHeight="1" thickBot="1" x14ac:dyDescent="0.2">
      <c r="A131"/>
      <c r="B131" s="124" t="s">
        <v>43</v>
      </c>
      <c r="C131" s="125"/>
      <c r="D131" s="126" t="s">
        <v>53</v>
      </c>
      <c r="E131" s="126"/>
      <c r="F131" s="126"/>
      <c r="G131" s="126"/>
      <c r="H131" s="126"/>
      <c r="I131" s="126"/>
      <c r="J131" s="127"/>
    </row>
    <row r="132" spans="1:10" s="1" customFormat="1" ht="20.100000000000001" customHeight="1" thickBot="1" x14ac:dyDescent="0.2">
      <c r="A132"/>
      <c r="B132" s="124" t="s">
        <v>45</v>
      </c>
      <c r="C132" s="125"/>
      <c r="D132" s="126" t="s">
        <v>46</v>
      </c>
      <c r="E132" s="126"/>
      <c r="F132" s="126"/>
      <c r="G132" s="126"/>
      <c r="H132" s="126"/>
      <c r="I132" s="126"/>
      <c r="J132" s="127"/>
    </row>
    <row r="133" spans="1:10" s="1" customFormat="1" ht="20.100000000000001" customHeight="1" thickBot="1" x14ac:dyDescent="0.2">
      <c r="A133"/>
      <c r="B133" s="124" t="s">
        <v>47</v>
      </c>
      <c r="C133" s="125"/>
      <c r="D133" s="126" t="s">
        <v>48</v>
      </c>
      <c r="E133" s="126"/>
      <c r="F133" s="126"/>
      <c r="G133" s="126"/>
      <c r="H133" s="126"/>
      <c r="I133" s="126"/>
      <c r="J133" s="127"/>
    </row>
    <row r="134" spans="1:10" s="1" customFormat="1" ht="20.100000000000001" customHeight="1" thickBot="1" x14ac:dyDescent="0.2">
      <c r="A134"/>
      <c r="B134" s="128" t="s">
        <v>49</v>
      </c>
      <c r="C134" s="129"/>
      <c r="D134" s="126" t="s">
        <v>50</v>
      </c>
      <c r="E134" s="126"/>
      <c r="F134" s="126"/>
      <c r="G134" s="126"/>
      <c r="H134" s="126"/>
      <c r="I134" s="126"/>
      <c r="J134" s="127"/>
    </row>
    <row r="135" spans="1:10" s="1" customFormat="1" ht="20.100000000000001" customHeight="1" thickBot="1" x14ac:dyDescent="0.2">
      <c r="A135"/>
      <c r="B135" s="128" t="s">
        <v>51</v>
      </c>
      <c r="C135" s="129"/>
      <c r="D135" s="135" t="s">
        <v>59</v>
      </c>
      <c r="E135" s="135"/>
      <c r="F135" s="135"/>
      <c r="G135" s="135"/>
      <c r="H135" s="135"/>
      <c r="I135" s="135"/>
      <c r="J135" s="136"/>
    </row>
    <row r="137" spans="1:10" s="1" customFormat="1" ht="20.100000000000001" customHeight="1" thickBot="1" x14ac:dyDescent="0.2">
      <c r="A137"/>
      <c r="B137" s="9" t="s">
        <v>80</v>
      </c>
      <c r="C137"/>
      <c r="E137" s="2"/>
      <c r="F137" s="3"/>
      <c r="G137"/>
      <c r="I137" s="4"/>
      <c r="J137"/>
    </row>
    <row r="138" spans="1:10" s="1" customFormat="1" ht="20.100000000000001" customHeight="1" thickBot="1" x14ac:dyDescent="0.2">
      <c r="A138"/>
      <c r="B138" s="107" t="s">
        <v>3</v>
      </c>
      <c r="C138" s="108"/>
      <c r="D138" s="109" t="s">
        <v>4</v>
      </c>
      <c r="E138" s="110"/>
      <c r="F138" s="111" t="s">
        <v>5</v>
      </c>
      <c r="G138" s="112"/>
      <c r="H138" s="109" t="s">
        <v>6</v>
      </c>
      <c r="I138" s="108"/>
      <c r="J138"/>
    </row>
    <row r="139" spans="1:10" s="1" customFormat="1" ht="20.100000000000001" customHeight="1" x14ac:dyDescent="0.15">
      <c r="A139"/>
      <c r="B139" s="98" t="s">
        <v>10</v>
      </c>
      <c r="C139" s="99"/>
      <c r="D139" s="100" t="s">
        <v>13</v>
      </c>
      <c r="E139" s="101"/>
      <c r="F139" s="98" t="s">
        <v>16</v>
      </c>
      <c r="G139" s="99"/>
      <c r="H139" s="198" t="s">
        <v>18</v>
      </c>
      <c r="I139" s="199"/>
      <c r="J139"/>
    </row>
    <row r="140" spans="1:10" s="1" customFormat="1" ht="20.100000000000001" customHeight="1" x14ac:dyDescent="0.15">
      <c r="A140"/>
      <c r="B140" s="102" t="s">
        <v>11</v>
      </c>
      <c r="C140" s="103"/>
      <c r="D140" s="106" t="s">
        <v>15</v>
      </c>
      <c r="E140" s="115"/>
      <c r="F140" s="102" t="s">
        <v>19</v>
      </c>
      <c r="G140" s="103"/>
      <c r="H140" s="200" t="s">
        <v>17</v>
      </c>
      <c r="I140" s="201"/>
      <c r="J140"/>
    </row>
    <row r="141" spans="1:10" s="1" customFormat="1" ht="20.100000000000001" customHeight="1" x14ac:dyDescent="0.15">
      <c r="A141"/>
      <c r="B141" s="102" t="s">
        <v>12</v>
      </c>
      <c r="C141" s="103"/>
      <c r="D141" s="106"/>
      <c r="E141" s="115"/>
      <c r="F141" s="58"/>
      <c r="G141" s="60"/>
      <c r="H141" s="200" t="s">
        <v>29</v>
      </c>
      <c r="I141" s="201"/>
      <c r="J141"/>
    </row>
    <row r="142" spans="1:10" s="1" customFormat="1" ht="20.100000000000001" customHeight="1" x14ac:dyDescent="0.15">
      <c r="A142"/>
      <c r="B142" s="206" t="s">
        <v>54</v>
      </c>
      <c r="C142" s="207"/>
      <c r="D142" s="139"/>
      <c r="E142" s="208"/>
      <c r="F142" s="139"/>
      <c r="G142" s="140"/>
      <c r="H142" s="208"/>
      <c r="I142" s="140"/>
      <c r="J142"/>
    </row>
    <row r="143" spans="1:10" s="1" customFormat="1" ht="20.100000000000001" customHeight="1" thickBot="1" x14ac:dyDescent="0.2">
      <c r="A143"/>
      <c r="B143" s="63"/>
      <c r="C143" s="65"/>
      <c r="D143" s="122"/>
      <c r="E143" s="123"/>
      <c r="F143" s="63"/>
      <c r="G143" s="65"/>
      <c r="H143" s="122"/>
      <c r="I143" s="65"/>
      <c r="J143"/>
    </row>
    <row r="145" spans="1:10" s="1" customFormat="1" ht="20.100000000000001" customHeight="1" thickBot="1" x14ac:dyDescent="0.2">
      <c r="A145"/>
      <c r="B145" s="9" t="s">
        <v>81</v>
      </c>
      <c r="C145"/>
      <c r="E145" s="2"/>
      <c r="F145" s="3"/>
      <c r="G145"/>
      <c r="I145" s="4"/>
      <c r="J145"/>
    </row>
    <row r="146" spans="1:10" s="1" customFormat="1" ht="20.100000000000001" customHeight="1" thickBot="1" x14ac:dyDescent="0.2">
      <c r="A146"/>
      <c r="B146" s="202"/>
      <c r="C146" s="203"/>
      <c r="D146" s="202" t="s">
        <v>21</v>
      </c>
      <c r="E146" s="203"/>
      <c r="F146" s="204" t="s">
        <v>22</v>
      </c>
      <c r="G146" s="205"/>
      <c r="H146" s="27" t="s">
        <v>23</v>
      </c>
      <c r="I146" s="14" t="s">
        <v>24</v>
      </c>
      <c r="J146" s="27" t="s">
        <v>25</v>
      </c>
    </row>
    <row r="147" spans="1:10" s="1" customFormat="1" ht="20.100000000000001" customHeight="1" x14ac:dyDescent="0.15">
      <c r="A147"/>
      <c r="B147" s="124" t="s">
        <v>3</v>
      </c>
      <c r="C147" s="125"/>
      <c r="D147" s="217">
        <v>5444000</v>
      </c>
      <c r="E147" s="218"/>
      <c r="F147" s="145">
        <v>3150000</v>
      </c>
      <c r="G147" s="146"/>
      <c r="H147" s="11">
        <v>10</v>
      </c>
      <c r="I147" s="19">
        <v>2</v>
      </c>
      <c r="J147" s="15" t="s">
        <v>27</v>
      </c>
    </row>
    <row r="148" spans="1:10" s="1" customFormat="1" ht="20.100000000000001" customHeight="1" x14ac:dyDescent="0.15">
      <c r="A148"/>
      <c r="B148" s="209" t="s">
        <v>20</v>
      </c>
      <c r="C148" s="210"/>
      <c r="D148" s="211">
        <v>1768000</v>
      </c>
      <c r="E148" s="212"/>
      <c r="F148" s="149">
        <v>1023000</v>
      </c>
      <c r="G148" s="150"/>
      <c r="H148" s="12">
        <v>7</v>
      </c>
      <c r="I148" s="20">
        <v>2</v>
      </c>
      <c r="J148" s="16" t="s">
        <v>27</v>
      </c>
    </row>
    <row r="149" spans="1:10" s="1" customFormat="1" ht="20.100000000000001" customHeight="1" x14ac:dyDescent="0.15">
      <c r="A149"/>
      <c r="B149" s="209" t="s">
        <v>5</v>
      </c>
      <c r="C149" s="210"/>
      <c r="D149" s="211">
        <v>447500</v>
      </c>
      <c r="E149" s="212"/>
      <c r="F149" s="149">
        <v>259000</v>
      </c>
      <c r="G149" s="150"/>
      <c r="H149" s="12">
        <v>4</v>
      </c>
      <c r="I149" s="20">
        <v>1</v>
      </c>
      <c r="J149" s="16" t="s">
        <v>26</v>
      </c>
    </row>
    <row r="150" spans="1:10" s="1" customFormat="1" ht="20.100000000000001" customHeight="1" thickBot="1" x14ac:dyDescent="0.2">
      <c r="A150"/>
      <c r="B150" s="213" t="s">
        <v>6</v>
      </c>
      <c r="C150" s="214"/>
      <c r="D150" s="215">
        <v>1879000</v>
      </c>
      <c r="E150" s="216"/>
      <c r="F150" s="164">
        <v>1088000</v>
      </c>
      <c r="G150" s="165"/>
      <c r="H150" s="13">
        <v>6</v>
      </c>
      <c r="I150" s="18">
        <v>2</v>
      </c>
      <c r="J150" s="17" t="s">
        <v>27</v>
      </c>
    </row>
    <row r="151" spans="1:10" s="1" customFormat="1" ht="20.100000000000001" customHeight="1" thickBot="1" x14ac:dyDescent="0.2">
      <c r="A151"/>
      <c r="B151" s="202" t="s">
        <v>9</v>
      </c>
      <c r="C151" s="203"/>
      <c r="D151" s="219">
        <f>SUM(D147:D150)</f>
        <v>9538500</v>
      </c>
      <c r="E151" s="220"/>
      <c r="F151" s="153">
        <f>SUM(F147:F150)</f>
        <v>5520000</v>
      </c>
      <c r="G151" s="154"/>
      <c r="H151" s="21"/>
      <c r="I151" s="22"/>
      <c r="J151" s="23"/>
    </row>
    <row r="153" spans="1:10" s="1" customFormat="1" ht="20.100000000000001" customHeight="1" thickBot="1" x14ac:dyDescent="0.2">
      <c r="A153"/>
      <c r="B153" s="9" t="s">
        <v>82</v>
      </c>
      <c r="C153"/>
      <c r="E153" s="2"/>
      <c r="F153" s="3"/>
      <c r="G153"/>
      <c r="I153" s="4"/>
      <c r="J153"/>
    </row>
    <row r="154" spans="1:10" s="1" customFormat="1" ht="20.100000000000001" customHeight="1" thickBot="1" x14ac:dyDescent="0.2">
      <c r="A154"/>
      <c r="B154" s="107" t="s">
        <v>32</v>
      </c>
      <c r="C154" s="132"/>
      <c r="D154" s="132"/>
      <c r="E154" s="132"/>
      <c r="F154" s="132"/>
      <c r="G154" s="132"/>
      <c r="H154" s="132"/>
      <c r="I154" s="132"/>
      <c r="J154" s="108"/>
    </row>
    <row r="155" spans="1:10" s="1" customFormat="1" ht="20.100000000000001" customHeight="1" x14ac:dyDescent="0.15">
      <c r="A155"/>
      <c r="B155" s="192" t="s">
        <v>34</v>
      </c>
      <c r="C155" s="193"/>
      <c r="D155" s="194"/>
      <c r="E155" s="195" t="s">
        <v>33</v>
      </c>
      <c r="F155" s="196"/>
      <c r="G155" s="196"/>
      <c r="H155" s="196"/>
      <c r="I155" s="196"/>
      <c r="J155" s="197"/>
    </row>
    <row r="156" spans="1:10" s="1" customFormat="1" ht="20.100000000000001" customHeight="1" x14ac:dyDescent="0.15">
      <c r="A156"/>
      <c r="B156" s="166" t="s">
        <v>35</v>
      </c>
      <c r="C156" s="167"/>
      <c r="D156" s="168"/>
      <c r="E156" s="169" t="s">
        <v>36</v>
      </c>
      <c r="F156" s="170"/>
      <c r="G156" s="170"/>
      <c r="H156" s="170"/>
      <c r="I156" s="170"/>
      <c r="J156" s="171"/>
    </row>
    <row r="157" spans="1:10" s="1" customFormat="1" ht="20.100000000000001" customHeight="1" x14ac:dyDescent="0.15">
      <c r="A157"/>
      <c r="B157" s="166" t="s">
        <v>37</v>
      </c>
      <c r="C157" s="167"/>
      <c r="D157" s="168"/>
      <c r="E157" s="169" t="s">
        <v>38</v>
      </c>
      <c r="F157" s="170"/>
      <c r="G157" s="170"/>
      <c r="H157" s="170"/>
      <c r="I157" s="170"/>
      <c r="J157" s="171"/>
    </row>
    <row r="158" spans="1:10" s="1" customFormat="1" ht="20.100000000000001" customHeight="1" x14ac:dyDescent="0.15">
      <c r="A158"/>
      <c r="B158" s="166" t="s">
        <v>39</v>
      </c>
      <c r="C158" s="167"/>
      <c r="D158" s="168"/>
      <c r="E158" s="169" t="s">
        <v>40</v>
      </c>
      <c r="F158" s="170"/>
      <c r="G158" s="170"/>
      <c r="H158" s="170"/>
      <c r="I158" s="170"/>
      <c r="J158" s="171"/>
    </row>
    <row r="159" spans="1:10" s="1" customFormat="1" ht="20.100000000000001" customHeight="1" x14ac:dyDescent="0.15">
      <c r="A159"/>
      <c r="B159" s="166" t="s">
        <v>41</v>
      </c>
      <c r="C159" s="167"/>
      <c r="D159" s="168"/>
      <c r="E159" s="169" t="s">
        <v>42</v>
      </c>
      <c r="F159" s="170"/>
      <c r="G159" s="170"/>
      <c r="H159" s="170"/>
      <c r="I159" s="170"/>
      <c r="J159" s="171"/>
    </row>
    <row r="160" spans="1:10" s="1" customFormat="1" ht="20.100000000000001" customHeight="1" x14ac:dyDescent="0.15">
      <c r="A160"/>
      <c r="B160" s="166"/>
      <c r="C160" s="167"/>
      <c r="D160" s="168"/>
      <c r="E160" s="169"/>
      <c r="F160" s="170"/>
      <c r="G160" s="170"/>
      <c r="H160" s="170"/>
      <c r="I160" s="170"/>
      <c r="J160" s="171"/>
    </row>
    <row r="161" spans="1:10" s="1" customFormat="1" ht="20.100000000000001" customHeight="1" x14ac:dyDescent="0.15">
      <c r="A161"/>
      <c r="B161" s="166"/>
      <c r="C161" s="167"/>
      <c r="D161" s="168"/>
      <c r="E161" s="169"/>
      <c r="F161" s="170"/>
      <c r="G161" s="170"/>
      <c r="H161" s="170"/>
      <c r="I161" s="170"/>
      <c r="J161" s="171"/>
    </row>
    <row r="162" spans="1:10" s="1" customFormat="1" ht="20.100000000000001" customHeight="1" thickBot="1" x14ac:dyDescent="0.2">
      <c r="A162"/>
      <c r="B162" s="185"/>
      <c r="C162" s="186"/>
      <c r="D162" s="187"/>
      <c r="E162" s="188"/>
      <c r="F162" s="189"/>
      <c r="G162" s="189"/>
      <c r="H162" s="189"/>
      <c r="I162" s="189"/>
      <c r="J162" s="190"/>
    </row>
    <row r="165" spans="1:10" ht="20.100000000000001" customHeight="1" thickBot="1" x14ac:dyDescent="0.2">
      <c r="B165" s="5" t="s">
        <v>83</v>
      </c>
      <c r="C165" s="29"/>
      <c r="D165" s="29"/>
      <c r="E165" s="30"/>
      <c r="F165" s="30"/>
      <c r="G165" s="30"/>
      <c r="H165" s="30"/>
      <c r="I165" s="30"/>
    </row>
    <row r="166" spans="1:10" ht="20.100000000000001" customHeight="1" thickBot="1" x14ac:dyDescent="0.2">
      <c r="B166" s="107" t="s">
        <v>3</v>
      </c>
      <c r="C166" s="108"/>
      <c r="D166" s="109" t="s">
        <v>4</v>
      </c>
      <c r="E166" s="110"/>
      <c r="F166" s="111" t="s">
        <v>5</v>
      </c>
      <c r="G166" s="112"/>
      <c r="H166" s="107" t="s">
        <v>6</v>
      </c>
      <c r="I166" s="108"/>
    </row>
    <row r="167" spans="1:10" ht="20.100000000000001" customHeight="1" thickBot="1" x14ac:dyDescent="0.2">
      <c r="B167" s="206" t="s">
        <v>54</v>
      </c>
      <c r="C167" s="207"/>
      <c r="D167" s="106"/>
      <c r="E167" s="115"/>
      <c r="F167" s="180"/>
      <c r="G167" s="181"/>
      <c r="H167" s="178"/>
      <c r="I167" s="179"/>
    </row>
    <row r="168" spans="1:10" ht="20.100000000000001" customHeight="1" thickBot="1" x14ac:dyDescent="0.2">
      <c r="B168" s="182"/>
      <c r="C168" s="183"/>
      <c r="D168" s="184"/>
      <c r="E168" s="184"/>
      <c r="F168" s="182"/>
      <c r="G168" s="183"/>
      <c r="H168" s="100"/>
      <c r="I168" s="99"/>
    </row>
    <row r="169" spans="1:10" ht="20.100000000000001" customHeight="1" thickBot="1" x14ac:dyDescent="0.2">
      <c r="B169" s="182"/>
      <c r="C169" s="191"/>
      <c r="D169" s="182"/>
      <c r="E169" s="183"/>
      <c r="F169" s="191"/>
      <c r="G169" s="191"/>
      <c r="H169" s="182"/>
      <c r="I169" s="183"/>
    </row>
  </sheetData>
  <mergeCells count="335">
    <mergeCell ref="B21:E21"/>
    <mergeCell ref="F21:H21"/>
    <mergeCell ref="B169:C169"/>
    <mergeCell ref="D169:E169"/>
    <mergeCell ref="F169:G169"/>
    <mergeCell ref="H169:I169"/>
    <mergeCell ref="B167:C167"/>
    <mergeCell ref="D167:E167"/>
    <mergeCell ref="F167:G167"/>
    <mergeCell ref="H167:I167"/>
    <mergeCell ref="B168:C168"/>
    <mergeCell ref="D168:E168"/>
    <mergeCell ref="F168:G168"/>
    <mergeCell ref="H168:I168"/>
    <mergeCell ref="B162:D162"/>
    <mergeCell ref="E162:J162"/>
    <mergeCell ref="B166:C166"/>
    <mergeCell ref="D166:E166"/>
    <mergeCell ref="F166:G166"/>
    <mergeCell ref="H166:I166"/>
    <mergeCell ref="B159:D159"/>
    <mergeCell ref="E159:J159"/>
    <mergeCell ref="B160:D160"/>
    <mergeCell ref="E160:J160"/>
    <mergeCell ref="B161:D161"/>
    <mergeCell ref="E161:J161"/>
    <mergeCell ref="B156:D156"/>
    <mergeCell ref="E156:J156"/>
    <mergeCell ref="B157:D157"/>
    <mergeCell ref="E157:J157"/>
    <mergeCell ref="B158:D158"/>
    <mergeCell ref="E158:J158"/>
    <mergeCell ref="B151:C151"/>
    <mergeCell ref="D151:E151"/>
    <mergeCell ref="F151:G151"/>
    <mergeCell ref="B154:J154"/>
    <mergeCell ref="B155:D155"/>
    <mergeCell ref="E155:J155"/>
    <mergeCell ref="B149:C149"/>
    <mergeCell ref="D149:E149"/>
    <mergeCell ref="F149:G149"/>
    <mergeCell ref="B150:C150"/>
    <mergeCell ref="D150:E150"/>
    <mergeCell ref="F150:G150"/>
    <mergeCell ref="B147:C147"/>
    <mergeCell ref="D147:E147"/>
    <mergeCell ref="F147:G147"/>
    <mergeCell ref="B148:C148"/>
    <mergeCell ref="D148:E148"/>
    <mergeCell ref="F148:G148"/>
    <mergeCell ref="B143:C143"/>
    <mergeCell ref="D143:E143"/>
    <mergeCell ref="F143:G143"/>
    <mergeCell ref="H143:I143"/>
    <mergeCell ref="B146:C146"/>
    <mergeCell ref="D146:E146"/>
    <mergeCell ref="F146:G146"/>
    <mergeCell ref="B141:C141"/>
    <mergeCell ref="D141:E141"/>
    <mergeCell ref="F141:G141"/>
    <mergeCell ref="H141:I141"/>
    <mergeCell ref="B142:C142"/>
    <mergeCell ref="D142:E142"/>
    <mergeCell ref="F142:G142"/>
    <mergeCell ref="H142:I142"/>
    <mergeCell ref="B139:C139"/>
    <mergeCell ref="D139:E139"/>
    <mergeCell ref="F139:G139"/>
    <mergeCell ref="H139:I139"/>
    <mergeCell ref="B140:C140"/>
    <mergeCell ref="D140:E140"/>
    <mergeCell ref="F140:G140"/>
    <mergeCell ref="H140:I140"/>
    <mergeCell ref="B135:C135"/>
    <mergeCell ref="D135:J135"/>
    <mergeCell ref="B138:C138"/>
    <mergeCell ref="D138:E138"/>
    <mergeCell ref="F138:G138"/>
    <mergeCell ref="H138:I138"/>
    <mergeCell ref="B132:C132"/>
    <mergeCell ref="D132:J132"/>
    <mergeCell ref="B133:C133"/>
    <mergeCell ref="D133:J133"/>
    <mergeCell ref="B134:C134"/>
    <mergeCell ref="D134:J134"/>
    <mergeCell ref="B126:C126"/>
    <mergeCell ref="D126:E126"/>
    <mergeCell ref="F126:G126"/>
    <mergeCell ref="H126:I126"/>
    <mergeCell ref="B130:J130"/>
    <mergeCell ref="B131:C131"/>
    <mergeCell ref="D131:J131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B119:D119"/>
    <mergeCell ref="E119:J119"/>
    <mergeCell ref="B123:C123"/>
    <mergeCell ref="D123:E123"/>
    <mergeCell ref="F123:G123"/>
    <mergeCell ref="H123:I123"/>
    <mergeCell ref="B116:D116"/>
    <mergeCell ref="E116:J116"/>
    <mergeCell ref="B117:D117"/>
    <mergeCell ref="E117:J117"/>
    <mergeCell ref="B118:D118"/>
    <mergeCell ref="E118:J118"/>
    <mergeCell ref="B113:D113"/>
    <mergeCell ref="E113:J113"/>
    <mergeCell ref="B114:D114"/>
    <mergeCell ref="E114:J114"/>
    <mergeCell ref="B115:D115"/>
    <mergeCell ref="E115:J115"/>
    <mergeCell ref="B108:C108"/>
    <mergeCell ref="D108:E108"/>
    <mergeCell ref="F108:G108"/>
    <mergeCell ref="B111:J111"/>
    <mergeCell ref="B112:D112"/>
    <mergeCell ref="E112:J112"/>
    <mergeCell ref="B106:C106"/>
    <mergeCell ref="D106:E106"/>
    <mergeCell ref="F106:G106"/>
    <mergeCell ref="B107:C107"/>
    <mergeCell ref="D107:E107"/>
    <mergeCell ref="F107:G107"/>
    <mergeCell ref="B104:C104"/>
    <mergeCell ref="D104:E104"/>
    <mergeCell ref="F104:G104"/>
    <mergeCell ref="B105:C105"/>
    <mergeCell ref="D105:E105"/>
    <mergeCell ref="F105:G105"/>
    <mergeCell ref="B100:C100"/>
    <mergeCell ref="D100:E100"/>
    <mergeCell ref="F100:G100"/>
    <mergeCell ref="H100:I100"/>
    <mergeCell ref="B103:C103"/>
    <mergeCell ref="D103:E103"/>
    <mergeCell ref="F103:G103"/>
    <mergeCell ref="B98:C98"/>
    <mergeCell ref="D98:E98"/>
    <mergeCell ref="F98:G98"/>
    <mergeCell ref="H98:I98"/>
    <mergeCell ref="B99:C99"/>
    <mergeCell ref="D99:E99"/>
    <mergeCell ref="F99:G99"/>
    <mergeCell ref="H99:I99"/>
    <mergeCell ref="B96:C96"/>
    <mergeCell ref="D96:E96"/>
    <mergeCell ref="F96:G96"/>
    <mergeCell ref="H96:I96"/>
    <mergeCell ref="B97:C97"/>
    <mergeCell ref="D97:E97"/>
    <mergeCell ref="F97:G97"/>
    <mergeCell ref="H97:I97"/>
    <mergeCell ref="B92:C92"/>
    <mergeCell ref="D92:J92"/>
    <mergeCell ref="B95:C95"/>
    <mergeCell ref="D95:E95"/>
    <mergeCell ref="F95:G95"/>
    <mergeCell ref="H95:I95"/>
    <mergeCell ref="B89:C89"/>
    <mergeCell ref="D89:J89"/>
    <mergeCell ref="B90:C90"/>
    <mergeCell ref="D90:J90"/>
    <mergeCell ref="B91:C91"/>
    <mergeCell ref="D91:J91"/>
    <mergeCell ref="B83:C83"/>
    <mergeCell ref="D83:E83"/>
    <mergeCell ref="F83:G83"/>
    <mergeCell ref="H83:I83"/>
    <mergeCell ref="B87:J87"/>
    <mergeCell ref="B88:C88"/>
    <mergeCell ref="D88:J88"/>
    <mergeCell ref="B81:C81"/>
    <mergeCell ref="D81:E81"/>
    <mergeCell ref="F81:G81"/>
    <mergeCell ref="H81:I81"/>
    <mergeCell ref="B82:C82"/>
    <mergeCell ref="D82:E82"/>
    <mergeCell ref="F82:G82"/>
    <mergeCell ref="H82:I82"/>
    <mergeCell ref="B76:D76"/>
    <mergeCell ref="E76:J76"/>
    <mergeCell ref="B80:C80"/>
    <mergeCell ref="D80:E80"/>
    <mergeCell ref="F80:G80"/>
    <mergeCell ref="H80:I80"/>
    <mergeCell ref="B73:D73"/>
    <mergeCell ref="E73:J73"/>
    <mergeCell ref="B74:D74"/>
    <mergeCell ref="E74:J74"/>
    <mergeCell ref="B75:D75"/>
    <mergeCell ref="E75:J75"/>
    <mergeCell ref="B70:D70"/>
    <mergeCell ref="E70:J70"/>
    <mergeCell ref="B71:D71"/>
    <mergeCell ref="E71:J71"/>
    <mergeCell ref="B72:D72"/>
    <mergeCell ref="E72:J72"/>
    <mergeCell ref="B65:C65"/>
    <mergeCell ref="D65:E65"/>
    <mergeCell ref="F65:G65"/>
    <mergeCell ref="B68:J68"/>
    <mergeCell ref="B69:D69"/>
    <mergeCell ref="E69:J69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B62:C62"/>
    <mergeCell ref="D62:E62"/>
    <mergeCell ref="F62:G62"/>
    <mergeCell ref="B57:C57"/>
    <mergeCell ref="D57:E57"/>
    <mergeCell ref="F57:G57"/>
    <mergeCell ref="H57:I57"/>
    <mergeCell ref="B60:C60"/>
    <mergeCell ref="D60:E60"/>
    <mergeCell ref="F60:G60"/>
    <mergeCell ref="B55:C55"/>
    <mergeCell ref="D55:E55"/>
    <mergeCell ref="F55:G55"/>
    <mergeCell ref="H55:I55"/>
    <mergeCell ref="B56:C56"/>
    <mergeCell ref="D56:E56"/>
    <mergeCell ref="F56:G56"/>
    <mergeCell ref="H56:I56"/>
    <mergeCell ref="B53:C53"/>
    <mergeCell ref="D53:E53"/>
    <mergeCell ref="F53:G53"/>
    <mergeCell ref="H53:I53"/>
    <mergeCell ref="B54:C54"/>
    <mergeCell ref="D54:E54"/>
    <mergeCell ref="F54:G54"/>
    <mergeCell ref="H54:I54"/>
    <mergeCell ref="B49:C49"/>
    <mergeCell ref="D49:J49"/>
    <mergeCell ref="B52:C52"/>
    <mergeCell ref="D52:E52"/>
    <mergeCell ref="F52:G52"/>
    <mergeCell ref="H52:I52"/>
    <mergeCell ref="B46:C46"/>
    <mergeCell ref="D46:J46"/>
    <mergeCell ref="B47:C47"/>
    <mergeCell ref="D47:J47"/>
    <mergeCell ref="B48:C48"/>
    <mergeCell ref="D48:J48"/>
    <mergeCell ref="C38:D38"/>
    <mergeCell ref="E38:F38"/>
    <mergeCell ref="G38:H38"/>
    <mergeCell ref="I38:J38"/>
    <mergeCell ref="B44:J44"/>
    <mergeCell ref="B45:C45"/>
    <mergeCell ref="D45:J45"/>
    <mergeCell ref="C36:D36"/>
    <mergeCell ref="E36:F36"/>
    <mergeCell ref="G36:H36"/>
    <mergeCell ref="I36:J36"/>
    <mergeCell ref="C37:D37"/>
    <mergeCell ref="E37:F37"/>
    <mergeCell ref="G37:H37"/>
    <mergeCell ref="I37:J37"/>
    <mergeCell ref="B32:C32"/>
    <mergeCell ref="D32:E32"/>
    <mergeCell ref="F32:G32"/>
    <mergeCell ref="H32:I32"/>
    <mergeCell ref="C35:D35"/>
    <mergeCell ref="E35:F35"/>
    <mergeCell ref="G35:H35"/>
    <mergeCell ref="I35:J35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5:C25"/>
    <mergeCell ref="D25:E25"/>
    <mergeCell ref="F25:G25"/>
    <mergeCell ref="H25:I25"/>
    <mergeCell ref="B18:E18"/>
    <mergeCell ref="F18:H18"/>
    <mergeCell ref="B19:E19"/>
    <mergeCell ref="F19:H19"/>
    <mergeCell ref="B20:E20"/>
    <mergeCell ref="F20:H20"/>
    <mergeCell ref="B15:E15"/>
    <mergeCell ref="F15:H15"/>
    <mergeCell ref="B16:E16"/>
    <mergeCell ref="F16:H16"/>
    <mergeCell ref="B17:E17"/>
    <mergeCell ref="F17:H17"/>
    <mergeCell ref="I1:J1"/>
    <mergeCell ref="B2:J2"/>
    <mergeCell ref="B4:C4"/>
    <mergeCell ref="D4:G4"/>
    <mergeCell ref="B5:C5"/>
    <mergeCell ref="D5:G5"/>
    <mergeCell ref="B6:C6"/>
    <mergeCell ref="D6:G6"/>
    <mergeCell ref="B9:C11"/>
    <mergeCell ref="D9:F9"/>
    <mergeCell ref="G9:H9"/>
    <mergeCell ref="D10:F10"/>
    <mergeCell ref="G10:H10"/>
    <mergeCell ref="D11:F11"/>
    <mergeCell ref="G11:H11"/>
  </mergeCells>
  <phoneticPr fontId="1"/>
  <pageMargins left="0.7" right="0.7" top="0.75" bottom="0.75" header="0.3" footer="0.3"/>
  <pageSetup paperSize="9" orientation="portrait" r:id="rId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45D8-6D6D-4334-BD92-65178741E008}">
  <sheetPr>
    <tabColor rgb="FFFF0000"/>
  </sheetPr>
  <dimension ref="A1:H21"/>
  <sheetViews>
    <sheetView view="pageBreakPreview" zoomScaleNormal="100" zoomScaleSheetLayoutView="100" workbookViewId="0">
      <selection activeCell="F11" sqref="F11"/>
    </sheetView>
  </sheetViews>
  <sheetFormatPr defaultRowHeight="13.5" x14ac:dyDescent="0.15"/>
  <cols>
    <col min="1" max="1" width="4.375" customWidth="1"/>
    <col min="4" max="6" width="18" style="1" customWidth="1"/>
    <col min="7" max="7" width="11.625" customWidth="1"/>
    <col min="8" max="8" width="9" style="1"/>
  </cols>
  <sheetData>
    <row r="1" spans="1:8" ht="21.75" customHeight="1" x14ac:dyDescent="0.15">
      <c r="D1" s="37"/>
      <c r="E1" s="37"/>
      <c r="F1" s="37"/>
      <c r="G1" s="47" t="s">
        <v>28</v>
      </c>
      <c r="H1" s="37"/>
    </row>
    <row r="2" spans="1:8" ht="21" x14ac:dyDescent="0.15">
      <c r="B2" s="231" t="s">
        <v>87</v>
      </c>
      <c r="C2" s="231"/>
      <c r="D2" s="231"/>
      <c r="E2" s="231"/>
      <c r="F2" s="231"/>
    </row>
    <row r="5" spans="1:8" ht="20.100000000000001" customHeight="1" x14ac:dyDescent="0.15">
      <c r="A5" s="229" t="s">
        <v>0</v>
      </c>
      <c r="B5" s="229"/>
      <c r="C5" s="230" t="s">
        <v>94</v>
      </c>
      <c r="D5" s="230"/>
      <c r="E5" s="230"/>
      <c r="F5" s="230"/>
    </row>
    <row r="7" spans="1:8" ht="18" thickBot="1" x14ac:dyDescent="0.2">
      <c r="B7" s="36" t="s">
        <v>88</v>
      </c>
    </row>
    <row r="8" spans="1:8" s="9" customFormat="1" ht="30" customHeight="1" thickBot="1" x14ac:dyDescent="0.2">
      <c r="B8" s="107"/>
      <c r="C8" s="110"/>
      <c r="D8" s="27" t="s">
        <v>89</v>
      </c>
      <c r="E8" s="34" t="s">
        <v>90</v>
      </c>
      <c r="F8" s="27" t="s">
        <v>91</v>
      </c>
      <c r="H8" s="4"/>
    </row>
    <row r="9" spans="1:8" s="9" customFormat="1" ht="39.950000000000003" customHeight="1" x14ac:dyDescent="0.15">
      <c r="B9" s="227" t="s">
        <v>93</v>
      </c>
      <c r="C9" s="228"/>
      <c r="D9" s="41">
        <v>4752000</v>
      </c>
      <c r="E9" s="35">
        <v>5130000</v>
      </c>
      <c r="F9" s="41">
        <v>5520000</v>
      </c>
      <c r="H9" s="4"/>
    </row>
    <row r="10" spans="1:8" s="9" customFormat="1" ht="39.950000000000003" customHeight="1" x14ac:dyDescent="0.15">
      <c r="B10" s="232" t="s">
        <v>99</v>
      </c>
      <c r="C10" s="233"/>
      <c r="D10" s="45">
        <v>18</v>
      </c>
      <c r="E10" s="46">
        <v>19</v>
      </c>
      <c r="F10" s="45">
        <f>F11/F12</f>
        <v>20</v>
      </c>
      <c r="H10" s="4"/>
    </row>
    <row r="11" spans="1:8" s="9" customFormat="1" ht="39.950000000000003" customHeight="1" x14ac:dyDescent="0.15">
      <c r="B11" s="232" t="s">
        <v>102</v>
      </c>
      <c r="C11" s="233"/>
      <c r="D11" s="42">
        <v>4446</v>
      </c>
      <c r="E11" s="38">
        <v>4674</v>
      </c>
      <c r="F11" s="42">
        <v>4880</v>
      </c>
      <c r="H11" s="4"/>
    </row>
    <row r="12" spans="1:8" s="9" customFormat="1" ht="39.950000000000003" customHeight="1" x14ac:dyDescent="0.15">
      <c r="B12" s="232" t="s">
        <v>100</v>
      </c>
      <c r="C12" s="233"/>
      <c r="D12" s="42">
        <v>247</v>
      </c>
      <c r="E12" s="38">
        <v>246</v>
      </c>
      <c r="F12" s="42">
        <v>244</v>
      </c>
      <c r="H12" s="4"/>
    </row>
    <row r="13" spans="1:8" s="9" customFormat="1" ht="39.950000000000003" customHeight="1" x14ac:dyDescent="0.15">
      <c r="B13" s="232" t="s">
        <v>101</v>
      </c>
      <c r="C13" s="233"/>
      <c r="D13" s="42">
        <v>12</v>
      </c>
      <c r="E13" s="38">
        <v>12</v>
      </c>
      <c r="F13" s="42">
        <v>12</v>
      </c>
      <c r="H13" s="4"/>
    </row>
    <row r="14" spans="1:8" s="9" customFormat="1" ht="39.950000000000003" customHeight="1" x14ac:dyDescent="0.15">
      <c r="B14" s="232" t="s">
        <v>98</v>
      </c>
      <c r="C14" s="233"/>
      <c r="D14" s="43">
        <f>(D9/D10)/D13</f>
        <v>22000</v>
      </c>
      <c r="E14" s="40">
        <f>(E9/E10)/E13</f>
        <v>22500</v>
      </c>
      <c r="F14" s="43">
        <f>(F9/F10)/F13</f>
        <v>23000</v>
      </c>
      <c r="H14" s="4"/>
    </row>
    <row r="15" spans="1:8" s="9" customFormat="1" ht="39.950000000000003" customHeight="1" thickBot="1" x14ac:dyDescent="0.2">
      <c r="B15" s="225" t="s">
        <v>92</v>
      </c>
      <c r="C15" s="226"/>
      <c r="D15" s="44">
        <v>9290000</v>
      </c>
      <c r="E15" s="39">
        <v>9418000</v>
      </c>
      <c r="F15" s="44">
        <v>9538500</v>
      </c>
      <c r="H15" s="4"/>
    </row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protectedRanges>
    <protectedRange sqref="D8:F9 D11:F13 D15:F15 C5:F5" name="範囲1"/>
  </protectedRanges>
  <mergeCells count="11">
    <mergeCell ref="B15:C15"/>
    <mergeCell ref="B9:C9"/>
    <mergeCell ref="A5:B5"/>
    <mergeCell ref="C5:F5"/>
    <mergeCell ref="B2:F2"/>
    <mergeCell ref="B8:C8"/>
    <mergeCell ref="B10:C10"/>
    <mergeCell ref="B11:C11"/>
    <mergeCell ref="B14:C14"/>
    <mergeCell ref="B13:C13"/>
    <mergeCell ref="B12:C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（記載例）工賃向上計画書</vt:lpstr>
      <vt:lpstr>（記載例）目標工賃報告書（月額）</vt:lpstr>
      <vt:lpstr>'（記載例）工賃向上計画書'!Print_Area</vt:lpstr>
      <vt:lpstr>'（記載例）目標工賃報告書（月額）'!Print_Area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</dc:creator>
  <cp:lastModifiedBy>木田　猛</cp:lastModifiedBy>
  <cp:lastPrinted>2024-04-10T07:32:14Z</cp:lastPrinted>
  <dcterms:created xsi:type="dcterms:W3CDTF">2014-07-02T00:36:52Z</dcterms:created>
  <dcterms:modified xsi:type="dcterms:W3CDTF">2024-04-10T07:52:01Z</dcterms:modified>
</cp:coreProperties>
</file>