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571652\Box\【内部共有】1211高齢福祉課\介護保険係\【テクノロジー定着支援】\R6県補助事業\03HP掲載内容\"/>
    </mc:Choice>
  </mc:AlternateContent>
  <xr:revisionPtr revIDLastSave="0" documentId="13_ncr:1_{2D2837CF-2CF4-493C-B721-9D0F897EB63D}" xr6:coauthVersionLast="47" xr6:coauthVersionMax="47" xr10:uidLastSave="{00000000-0000-0000-0000-000000000000}"/>
  <bookViews>
    <workbookView xWindow="-120" yWindow="-120" windowWidth="29040" windowHeight="15990" tabRatio="941" firstSheet="2" activeTab="3" xr2:uid="{00000000-000D-0000-FFFF-FFFF00000000}"/>
  </bookViews>
  <sheets>
    <sheet name="第１号" sheetId="7" r:id="rId1"/>
    <sheet name="第1号別紙3（事業計画（ICT））" sheetId="24" state="hidden" r:id="rId2"/>
    <sheet name="様式第１号別紙" sheetId="36" r:id="rId3"/>
    <sheet name="様式1－2号（ロボット）" sheetId="33" r:id="rId4"/>
    <sheet name="様式1－2号（ICT）" sheetId="31" r:id="rId5"/>
    <sheet name="様式1－2号（パッケージ）" sheetId="37" r:id="rId6"/>
    <sheet name="歳入歳出予算書抄本" sheetId="38" r:id="rId7"/>
    <sheet name="第２号" sheetId="13" r:id="rId8"/>
    <sheet name="第３号" sheetId="14" r:id="rId9"/>
    <sheet name="第４号（実績報告）" sheetId="15" r:id="rId10"/>
    <sheet name="様式第４号別紙" sheetId="39" r:id="rId11"/>
    <sheet name="様式4－2号（ロボット）" sheetId="40" r:id="rId12"/>
    <sheet name="様式４－2号（ICT）" sheetId="41" r:id="rId13"/>
    <sheet name="様式４－2号（パッケージ）" sheetId="42" r:id="rId14"/>
    <sheet name="歳入歳出決算書抄本" sheetId="43" r:id="rId15"/>
    <sheet name="リスト" sheetId="28" r:id="rId16"/>
    <sheet name="選択リスト" sheetId="2" state="hidden" r:id="rId17"/>
  </sheets>
  <definedNames>
    <definedName name="_xlnm.Print_Area" localSheetId="14">歳入歳出決算書抄本!$A$1:$B$25</definedName>
    <definedName name="_xlnm.Print_Area" localSheetId="6">歳入歳出予算書抄本!$A$1:$B$25</definedName>
    <definedName name="_xlnm.Print_Area" localSheetId="0">第１号!$A$1:$G$28</definedName>
    <definedName name="_xlnm.Print_Area" localSheetId="1">'第1号別紙3（事業計画（ICT））'!$A$1:$G$120</definedName>
    <definedName name="_xlnm.Print_Area" localSheetId="7">第２号!$A$1:$G$31</definedName>
    <definedName name="_xlnm.Print_Area" localSheetId="8">第３号!$A$1:$H$18</definedName>
    <definedName name="_xlnm.Print_Area" localSheetId="9">'第４号（実績報告）'!$A$1:$H$27</definedName>
    <definedName name="_xlnm.Print_Area" localSheetId="4">'様式1－2号（ICT）'!$A$1:$M$25</definedName>
    <definedName name="_xlnm.Print_Area" localSheetId="5">'様式1－2号（パッケージ）'!$A$1:$I$25</definedName>
    <definedName name="_xlnm.Print_Area" localSheetId="3">'様式1－2号（ロボット）'!$A$1:$N$25</definedName>
    <definedName name="_xlnm.Print_Area" localSheetId="12">'様式４－2号（ICT）'!$A$1:$O$25</definedName>
    <definedName name="_xlnm.Print_Area" localSheetId="13">'様式４－2号（パッケージ）'!$A$1:$K$25</definedName>
    <definedName name="_xlnm.Print_Area" localSheetId="11">'様式4－2号（ロボット）'!$A$1:$M$25</definedName>
    <definedName name="_xlnm.Print_Area" localSheetId="2">様式第１号別紙!$B$1:$G$35</definedName>
    <definedName name="_xlnm.Print_Area" localSheetId="10">様式第４号別紙!$B$1:$G$26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8" l="1"/>
  <c r="B9" i="38" s="1"/>
  <c r="B8" i="38"/>
  <c r="N13" i="33"/>
  <c r="N14" i="33"/>
  <c r="N15" i="33"/>
  <c r="N10" i="33"/>
  <c r="N11" i="33"/>
  <c r="J15" i="33"/>
  <c r="J14" i="33"/>
  <c r="J13" i="33"/>
  <c r="J11" i="33"/>
  <c r="J10" i="33"/>
  <c r="F15" i="33"/>
  <c r="F14" i="33"/>
  <c r="F13" i="33"/>
  <c r="F12" i="33"/>
  <c r="F11" i="33"/>
  <c r="F10" i="33"/>
  <c r="K15" i="31" l="1"/>
  <c r="F15" i="37"/>
  <c r="F14" i="37"/>
  <c r="F13" i="37"/>
  <c r="F11" i="37"/>
  <c r="F10" i="37"/>
  <c r="M16" i="31"/>
  <c r="M15" i="31"/>
  <c r="M14" i="31"/>
  <c r="M12" i="31"/>
  <c r="M13" i="31"/>
  <c r="L15" i="31"/>
  <c r="L14" i="31"/>
  <c r="L13" i="31"/>
  <c r="L12" i="31"/>
  <c r="K14" i="31"/>
  <c r="K13" i="31"/>
  <c r="K12" i="31"/>
  <c r="F15" i="31"/>
  <c r="F14" i="31"/>
  <c r="F13" i="31"/>
  <c r="F12" i="31"/>
  <c r="F11" i="31"/>
  <c r="F10" i="31"/>
  <c r="D16" i="42"/>
  <c r="E16" i="41"/>
  <c r="D16" i="41"/>
  <c r="C16" i="41"/>
  <c r="B15" i="43" s="1"/>
  <c r="D16" i="37"/>
  <c r="C16" i="37"/>
  <c r="E16" i="31"/>
  <c r="D16" i="31"/>
  <c r="C16" i="31"/>
  <c r="H16" i="33"/>
  <c r="G16" i="33"/>
  <c r="F6" i="39"/>
  <c r="F7" i="39"/>
  <c r="C7" i="39"/>
  <c r="C6" i="39"/>
  <c r="B8" i="43"/>
  <c r="M16" i="41" l="1"/>
  <c r="C19" i="39"/>
  <c r="C20" i="39"/>
  <c r="C21" i="39"/>
  <c r="C22" i="39"/>
  <c r="C18" i="39"/>
  <c r="H15" i="42"/>
  <c r="G15" i="42"/>
  <c r="F15" i="42"/>
  <c r="E15" i="42"/>
  <c r="D15" i="42"/>
  <c r="C15" i="42"/>
  <c r="B15" i="42"/>
  <c r="H14" i="42"/>
  <c r="G14" i="42"/>
  <c r="F14" i="42"/>
  <c r="E14" i="42"/>
  <c r="D14" i="42"/>
  <c r="C14" i="42"/>
  <c r="B14" i="42"/>
  <c r="H13" i="42"/>
  <c r="G13" i="42"/>
  <c r="F13" i="42"/>
  <c r="E13" i="42"/>
  <c r="D13" i="42"/>
  <c r="C13" i="42"/>
  <c r="B13" i="42"/>
  <c r="H12" i="42"/>
  <c r="G12" i="42"/>
  <c r="D12" i="42"/>
  <c r="C12" i="42"/>
  <c r="C16" i="42" s="1"/>
  <c r="B12" i="42"/>
  <c r="H11" i="42"/>
  <c r="G11" i="42"/>
  <c r="F11" i="42"/>
  <c r="E11" i="42"/>
  <c r="D11" i="42"/>
  <c r="C11" i="42"/>
  <c r="B11" i="42"/>
  <c r="H10" i="42"/>
  <c r="G10" i="42"/>
  <c r="F10" i="42"/>
  <c r="E10" i="42"/>
  <c r="D10" i="42"/>
  <c r="C10" i="42"/>
  <c r="B10" i="42"/>
  <c r="A15" i="42"/>
  <c r="A14" i="42"/>
  <c r="A13" i="42"/>
  <c r="A12" i="42"/>
  <c r="A11" i="42"/>
  <c r="A10" i="42"/>
  <c r="M15" i="41"/>
  <c r="L15" i="41"/>
  <c r="K15" i="41"/>
  <c r="J15" i="41"/>
  <c r="M14" i="41"/>
  <c r="L14" i="41"/>
  <c r="K14" i="41"/>
  <c r="J14" i="41"/>
  <c r="M13" i="41"/>
  <c r="L13" i="41"/>
  <c r="K13" i="41"/>
  <c r="J13" i="41"/>
  <c r="M12" i="41"/>
  <c r="J12" i="41"/>
  <c r="L11" i="41"/>
  <c r="K11" i="41"/>
  <c r="J11" i="41"/>
  <c r="L10" i="41"/>
  <c r="K10" i="41"/>
  <c r="I15" i="41"/>
  <c r="H15" i="41"/>
  <c r="G15" i="41"/>
  <c r="F15" i="41"/>
  <c r="E15" i="41"/>
  <c r="D15" i="41"/>
  <c r="C15" i="41"/>
  <c r="B15" i="41"/>
  <c r="A15" i="41"/>
  <c r="I14" i="41"/>
  <c r="H14" i="41"/>
  <c r="G14" i="41"/>
  <c r="F14" i="41"/>
  <c r="E14" i="41"/>
  <c r="D14" i="41"/>
  <c r="C14" i="41"/>
  <c r="B14" i="41"/>
  <c r="A14" i="41"/>
  <c r="I13" i="41"/>
  <c r="H13" i="41"/>
  <c r="G13" i="41"/>
  <c r="F13" i="41"/>
  <c r="E13" i="41"/>
  <c r="D13" i="41"/>
  <c r="C13" i="41"/>
  <c r="B13" i="41"/>
  <c r="A13" i="41"/>
  <c r="I12" i="41"/>
  <c r="H12" i="41"/>
  <c r="G12" i="41"/>
  <c r="F12" i="41"/>
  <c r="E12" i="41"/>
  <c r="D12" i="41"/>
  <c r="C12" i="41"/>
  <c r="B12" i="41"/>
  <c r="A12" i="41"/>
  <c r="I11" i="41"/>
  <c r="H11" i="41"/>
  <c r="G11" i="41"/>
  <c r="F11" i="41"/>
  <c r="E11" i="41"/>
  <c r="D11" i="41"/>
  <c r="C11" i="41"/>
  <c r="B11" i="41"/>
  <c r="A11" i="41"/>
  <c r="I10" i="41"/>
  <c r="H10" i="41"/>
  <c r="G10" i="41"/>
  <c r="F10" i="41"/>
  <c r="E10" i="41"/>
  <c r="D10" i="41"/>
  <c r="C10" i="41"/>
  <c r="B10" i="41"/>
  <c r="J15" i="40"/>
  <c r="I15" i="40"/>
  <c r="F15" i="40"/>
  <c r="E15" i="40"/>
  <c r="D15" i="40"/>
  <c r="C15" i="40"/>
  <c r="B15" i="40"/>
  <c r="A15" i="40"/>
  <c r="J14" i="40"/>
  <c r="I14" i="40"/>
  <c r="F14" i="40"/>
  <c r="E14" i="40"/>
  <c r="D14" i="40"/>
  <c r="C14" i="40"/>
  <c r="B14" i="40"/>
  <c r="A14" i="40"/>
  <c r="J13" i="40"/>
  <c r="I13" i="40"/>
  <c r="F13" i="40"/>
  <c r="E13" i="40"/>
  <c r="D13" i="40"/>
  <c r="C13" i="40"/>
  <c r="B13" i="40"/>
  <c r="A13" i="40"/>
  <c r="J12" i="40"/>
  <c r="I12" i="40"/>
  <c r="F12" i="40"/>
  <c r="F16" i="40" s="1"/>
  <c r="E12" i="40"/>
  <c r="E16" i="40" s="1"/>
  <c r="B14" i="43" s="1"/>
  <c r="D12" i="40"/>
  <c r="C12" i="40"/>
  <c r="B12" i="40"/>
  <c r="A12" i="40"/>
  <c r="J11" i="40"/>
  <c r="I11" i="40"/>
  <c r="F11" i="40"/>
  <c r="E11" i="40"/>
  <c r="D11" i="40"/>
  <c r="C11" i="40"/>
  <c r="B11" i="40"/>
  <c r="A11" i="40"/>
  <c r="J10" i="40"/>
  <c r="I10" i="40"/>
  <c r="F10" i="40"/>
  <c r="E10" i="40"/>
  <c r="D10" i="40"/>
  <c r="C10" i="40"/>
  <c r="B10" i="40"/>
  <c r="A10" i="40"/>
  <c r="B16" i="43" l="1"/>
  <c r="B18" i="43" s="1"/>
  <c r="B10" i="43"/>
  <c r="B9" i="43" s="1"/>
  <c r="J10" i="41"/>
  <c r="A10" i="41"/>
  <c r="E14" i="39"/>
  <c r="D18" i="43" l="1"/>
  <c r="B16" i="38"/>
  <c r="B15" i="38"/>
  <c r="B14" i="38"/>
  <c r="B18" i="38" l="1"/>
  <c r="D18" i="38" s="1"/>
  <c r="I15" i="37"/>
  <c r="I15" i="42" s="1"/>
  <c r="I14" i="37"/>
  <c r="I14" i="42" s="1"/>
  <c r="I13" i="37"/>
  <c r="I11" i="37"/>
  <c r="I11" i="42" s="1"/>
  <c r="I10" i="37"/>
  <c r="I10" i="42" s="1"/>
  <c r="K12" i="41"/>
  <c r="K11" i="31"/>
  <c r="K10" i="31"/>
  <c r="L10" i="31"/>
  <c r="E13" i="37"/>
  <c r="E14" i="37"/>
  <c r="E13" i="31"/>
  <c r="E14" i="31"/>
  <c r="I13" i="33"/>
  <c r="K13" i="33" s="1"/>
  <c r="I14" i="33"/>
  <c r="K14" i="33" s="1"/>
  <c r="G14" i="40" l="1"/>
  <c r="G13" i="40"/>
  <c r="I13" i="42"/>
  <c r="E31" i="36"/>
  <c r="K13" i="40" l="1"/>
  <c r="H13" i="40"/>
  <c r="K14" i="40"/>
  <c r="H14" i="40"/>
  <c r="E15" i="37"/>
  <c r="E12" i="37"/>
  <c r="E11" i="37"/>
  <c r="E10" i="37"/>
  <c r="E16" i="37" l="1"/>
  <c r="F12" i="37"/>
  <c r="E12" i="42"/>
  <c r="E16" i="42" s="1"/>
  <c r="I12" i="33"/>
  <c r="I15" i="33"/>
  <c r="K15" i="33" s="1"/>
  <c r="I11" i="33"/>
  <c r="K11" i="33" s="1"/>
  <c r="I10" i="33"/>
  <c r="K10" i="33" s="1"/>
  <c r="K12" i="33" l="1"/>
  <c r="N12" i="33" s="1"/>
  <c r="J12" i="33"/>
  <c r="H10" i="40"/>
  <c r="G10" i="40"/>
  <c r="H11" i="40"/>
  <c r="G11" i="40"/>
  <c r="G15" i="40"/>
  <c r="I16" i="33"/>
  <c r="G12" i="40"/>
  <c r="I12" i="37"/>
  <c r="F12" i="42"/>
  <c r="L12" i="41"/>
  <c r="L11" i="31"/>
  <c r="G16" i="40" l="1"/>
  <c r="K15" i="40"/>
  <c r="H15" i="40"/>
  <c r="K11" i="40"/>
  <c r="K10" i="40"/>
  <c r="N16" i="33"/>
  <c r="H12" i="40"/>
  <c r="I12" i="42"/>
  <c r="I16" i="42" s="1"/>
  <c r="I16" i="37"/>
  <c r="E13" i="36" s="1"/>
  <c r="J16" i="42" s="1"/>
  <c r="K16" i="42" s="1"/>
  <c r="E11" i="36" l="1"/>
  <c r="L16" i="40" s="1"/>
  <c r="K12" i="40"/>
  <c r="K16" i="40" s="1"/>
  <c r="E15" i="31"/>
  <c r="E12" i="31"/>
  <c r="E11" i="31"/>
  <c r="M11" i="31" s="1"/>
  <c r="M11" i="41" s="1"/>
  <c r="E10" i="31"/>
  <c r="M10" i="31" s="1"/>
  <c r="M16" i="40" l="1"/>
  <c r="E12" i="36"/>
  <c r="N16" i="41" s="1"/>
  <c r="O16" i="41" s="1"/>
  <c r="M10" i="41"/>
  <c r="G47" i="24"/>
  <c r="G39" i="24"/>
  <c r="E14" i="36" l="1"/>
  <c r="G48"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G2" authorId="0" shapeId="0" xr:uid="{2EFF3AB5-4366-411F-8804-88B0C20618BE}">
      <text>
        <r>
          <rPr>
            <b/>
            <sz val="11"/>
            <color indexed="81"/>
            <rFont val="MS P ゴシック"/>
            <family val="3"/>
            <charset val="128"/>
          </rPr>
          <t>富山県:</t>
        </r>
        <r>
          <rPr>
            <sz val="11"/>
            <color indexed="81"/>
            <rFont val="MS P ゴシック"/>
            <family val="3"/>
            <charset val="128"/>
          </rPr>
          <t xml:space="preserve">
法人内で採番している場合は記載、していない場合は記載不要です。</t>
        </r>
      </text>
    </comment>
    <comment ref="A13" authorId="0" shapeId="0" xr:uid="{FD52AE7E-7DFD-4158-B960-8826ECA8C258}">
      <text>
        <r>
          <rPr>
            <b/>
            <sz val="11"/>
            <color indexed="81"/>
            <rFont val="MS P ゴシック"/>
            <family val="3"/>
            <charset val="128"/>
          </rPr>
          <t>富山県:</t>
        </r>
        <r>
          <rPr>
            <sz val="11"/>
            <color indexed="81"/>
            <rFont val="MS P ゴシック"/>
            <family val="3"/>
            <charset val="128"/>
          </rPr>
          <t xml:space="preserve">
様式第1号別紙の金額（「２　申請額」の合計金額）を入力してください。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K4" authorId="0" shapeId="0" xr:uid="{4B7BF090-CB33-4FD0-B4F1-3BF5115ED1F5}">
      <text>
        <r>
          <rPr>
            <sz val="16"/>
            <color indexed="81"/>
            <rFont val="MS P ゴシック"/>
            <family val="3"/>
            <charset val="128"/>
          </rPr>
          <t>様式第１号別紙１に記載の担当者と異なる場合はご記載ください</t>
        </r>
      </text>
    </comment>
    <comment ref="A8" authorId="0" shapeId="0" xr:uid="{6026B342-84EB-4C39-920F-E39639FF5F6B}">
      <text>
        <r>
          <rPr>
            <sz val="14"/>
            <color indexed="81"/>
            <rFont val="MS P ゴシック"/>
            <family val="3"/>
            <charset val="128"/>
          </rPr>
          <t>同一法人内の複数の事業所で申請する場合は、事業所ごとに記載してください。</t>
        </r>
      </text>
    </comment>
    <comment ref="B8" authorId="0" shapeId="0" xr:uid="{B4149A90-19C3-4B08-BE33-67940144EBDF}">
      <text>
        <r>
          <rPr>
            <sz val="14"/>
            <color indexed="81"/>
            <rFont val="MS P ゴシック"/>
            <family val="3"/>
            <charset val="128"/>
          </rPr>
          <t>サービスの種類を選択してください。</t>
        </r>
      </text>
    </comment>
    <comment ref="N15" authorId="0" shapeId="0" xr:uid="{CC5637FD-79D2-4FB8-9CD7-685BFF12ACF5}">
      <text>
        <r>
          <rPr>
            <sz val="14"/>
            <color indexed="81"/>
            <rFont val="MS P ゴシック"/>
            <family val="3"/>
            <charset val="128"/>
          </rPr>
          <t>事業所が４未満の場合は、空欄となる行の「補助金所要額」の計算式を消してください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J4" authorId="0" shapeId="0" xr:uid="{95E7751A-EB4A-4DD3-BBD0-745E8E90240E}">
      <text>
        <r>
          <rPr>
            <sz val="16"/>
            <color indexed="81"/>
            <rFont val="MS P ゴシック"/>
            <family val="3"/>
            <charset val="128"/>
          </rPr>
          <t>様式第１号別紙１に記載の担当者と異なる場合はご記載ください</t>
        </r>
      </text>
    </comment>
    <comment ref="A8" authorId="0" shapeId="0" xr:uid="{002DB007-5714-4FB3-91B6-A681DD3C996F}">
      <text>
        <r>
          <rPr>
            <sz val="14"/>
            <color indexed="81"/>
            <rFont val="MS P ゴシック"/>
            <family val="3"/>
            <charset val="128"/>
          </rPr>
          <t>同一法人内の複数の事業所で申請する場合は、事業所ごとに記載してください。</t>
        </r>
      </text>
    </comment>
    <comment ref="B8" authorId="0" shapeId="0" xr:uid="{026BBDCC-E44A-4E38-AA0A-7C8DBB6778FF}">
      <text>
        <r>
          <rPr>
            <sz val="14"/>
            <color indexed="81"/>
            <rFont val="MS P ゴシック"/>
            <family val="3"/>
            <charset val="128"/>
          </rPr>
          <t>サービスの種類を選択してください。</t>
        </r>
      </text>
    </comment>
    <comment ref="I8" authorId="0" shapeId="0" xr:uid="{BA6B630C-59DC-4C57-8999-0DED20769438}">
      <text>
        <r>
          <rPr>
            <sz val="14"/>
            <color indexed="81"/>
            <rFont val="MS P ゴシック"/>
            <family val="3"/>
            <charset val="128"/>
          </rPr>
          <t>R5年度に補助を受けた場合は、事業所ごとに入力してください</t>
        </r>
      </text>
    </comment>
    <comment ref="K15" authorId="0" shapeId="0" xr:uid="{C1DA2730-09E1-48FA-A008-98AEC5C5E135}">
      <text>
        <r>
          <rPr>
            <sz val="16"/>
            <color indexed="81"/>
            <rFont val="MS P ゴシック"/>
            <family val="3"/>
            <charset val="128"/>
          </rPr>
          <t>事業所が４未満の場合は、空欄となる行の「補助金所要額」の計算式を消してください</t>
        </r>
      </text>
    </comment>
    <comment ref="L15" authorId="0" shapeId="0" xr:uid="{17835F4C-7B91-4C7D-965E-EE745C3CC43F}">
      <text>
        <r>
          <rPr>
            <sz val="16"/>
            <color indexed="81"/>
            <rFont val="MS P ゴシック"/>
            <family val="3"/>
            <charset val="128"/>
          </rPr>
          <t>事業所が４未満の場合は、空欄となる行の「補助金所要額」の計算式を消してください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F4" authorId="0" shapeId="0" xr:uid="{75C518CE-7DD4-4FB1-BCF1-5FC097A9E522}">
      <text>
        <r>
          <rPr>
            <sz val="16"/>
            <color indexed="81"/>
            <rFont val="MS P ゴシック"/>
            <family val="3"/>
            <charset val="128"/>
          </rPr>
          <t>様式第１号別紙１に記載の担当者と異なる場合はご記載ください</t>
        </r>
      </text>
    </comment>
    <comment ref="A8" authorId="0" shapeId="0" xr:uid="{84EDA31D-A4EF-414A-BAF9-63C0E9E60416}">
      <text>
        <r>
          <rPr>
            <sz val="14"/>
            <color indexed="81"/>
            <rFont val="MS P ゴシック"/>
            <family val="3"/>
            <charset val="128"/>
          </rPr>
          <t>同一法人内の複数の事業所で申請する場合は、事業所ごとに記載してください。</t>
        </r>
      </text>
    </comment>
    <comment ref="B8" authorId="0" shapeId="0" xr:uid="{B35DCA84-6A84-4AD5-A660-33A7D94A297C}">
      <text>
        <r>
          <rPr>
            <sz val="14"/>
            <color indexed="81"/>
            <rFont val="MS P ゴシック"/>
            <family val="3"/>
            <charset val="128"/>
          </rPr>
          <t>サービスの種類を選択してください。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H4" authorId="0" shapeId="0" xr:uid="{F0A13696-38CE-477D-935D-E8F4C8449B55}">
      <text>
        <r>
          <rPr>
            <sz val="16"/>
            <color indexed="81"/>
            <rFont val="MS P ゴシック"/>
            <family val="3"/>
            <charset val="128"/>
          </rPr>
          <t>様式第４号別紙１に記載の担当者と異なる場合はご記載ください</t>
        </r>
      </text>
    </comment>
    <comment ref="A8" authorId="0" shapeId="0" xr:uid="{BABC587A-4846-4364-AFFA-492778CBE1A2}">
      <text>
        <r>
          <rPr>
            <sz val="14"/>
            <color indexed="81"/>
            <rFont val="MS P ゴシック"/>
            <family val="3"/>
            <charset val="128"/>
          </rPr>
          <t>同一法人内の複数の事業所で申請する場合は、事業所ごとに記載してください。</t>
        </r>
      </text>
    </comment>
    <comment ref="B8" authorId="0" shapeId="0" xr:uid="{A8F0D74C-F524-45C6-A45C-196D423CD060}">
      <text>
        <r>
          <rPr>
            <sz val="14"/>
            <color indexed="81"/>
            <rFont val="MS P ゴシック"/>
            <family val="3"/>
            <charset val="128"/>
          </rPr>
          <t>サービスの種類を選択してください。</t>
        </r>
      </text>
    </comment>
    <comment ref="M16" authorId="0" shapeId="0" xr:uid="{5AE3AFCE-CA7F-49E4-8DC1-7295151362FB}">
      <text>
        <r>
          <rPr>
            <b/>
            <sz val="9"/>
            <color indexed="81"/>
            <rFont val="MS P ゴシック"/>
            <family val="3"/>
            <charset val="128"/>
          </rPr>
          <t>富山県:</t>
        </r>
        <r>
          <rPr>
            <sz val="9"/>
            <color indexed="81"/>
            <rFont val="MS P ゴシック"/>
            <family val="3"/>
            <charset val="128"/>
          </rPr>
          <t xml:space="preserve">
この値が精算額となります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F4" authorId="0" shapeId="0" xr:uid="{2FBE5322-C16D-484F-8DC4-6B3187FFAB33}">
      <text>
        <r>
          <rPr>
            <sz val="16"/>
            <color indexed="81"/>
            <rFont val="MS P ゴシック"/>
            <family val="3"/>
            <charset val="128"/>
          </rPr>
          <t>様式第４号別紙１に記載の担当者と異なる場合はご記載ください</t>
        </r>
      </text>
    </comment>
    <comment ref="A8" authorId="0" shapeId="0" xr:uid="{ACE53CC1-106B-4E0E-B9DE-7483A0EA708E}">
      <text>
        <r>
          <rPr>
            <sz val="14"/>
            <color indexed="81"/>
            <rFont val="MS P ゴシック"/>
            <family val="3"/>
            <charset val="128"/>
          </rPr>
          <t>同一法人内の複数の事業所で申請する場合は、事業所ごとに記載してください。</t>
        </r>
      </text>
    </comment>
    <comment ref="B8" authorId="0" shapeId="0" xr:uid="{06EB88B0-95AC-4C41-8F66-0E0FE9855A2C}">
      <text>
        <r>
          <rPr>
            <sz val="14"/>
            <color indexed="81"/>
            <rFont val="MS P ゴシック"/>
            <family val="3"/>
            <charset val="128"/>
          </rPr>
          <t>サービスの種類を選択してください。</t>
        </r>
      </text>
    </comment>
    <comment ref="I8" authorId="0" shapeId="0" xr:uid="{A4349756-8665-4ACD-AAA0-021CB07C6459}">
      <text>
        <r>
          <rPr>
            <b/>
            <sz val="9"/>
            <color indexed="81"/>
            <rFont val="MS P ゴシック"/>
            <family val="3"/>
            <charset val="128"/>
          </rPr>
          <t>富山県:</t>
        </r>
        <r>
          <rPr>
            <sz val="9"/>
            <color indexed="81"/>
            <rFont val="MS P ゴシック"/>
            <family val="3"/>
            <charset val="128"/>
          </rPr>
          <t xml:space="preserve">
R5年度に補助を受けた場合は、事業所ごとに入力してください</t>
        </r>
      </text>
    </comment>
    <comment ref="O16" authorId="0" shapeId="0" xr:uid="{4C2FFBEB-E875-45D9-8C50-9775F6F7B007}">
      <text>
        <r>
          <rPr>
            <b/>
            <sz val="9"/>
            <color indexed="81"/>
            <rFont val="MS P ゴシック"/>
            <family val="3"/>
            <charset val="128"/>
          </rPr>
          <t>富山県:</t>
        </r>
        <r>
          <rPr>
            <sz val="9"/>
            <color indexed="81"/>
            <rFont val="MS P ゴシック"/>
            <family val="3"/>
            <charset val="128"/>
          </rPr>
          <t xml:space="preserve">
この値が精算額となります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F4" authorId="0" shapeId="0" xr:uid="{CC9A1778-6539-4F43-9F51-0893D99DD2D5}">
      <text>
        <r>
          <rPr>
            <sz val="16"/>
            <color indexed="81"/>
            <rFont val="MS P ゴシック"/>
            <family val="3"/>
            <charset val="128"/>
          </rPr>
          <t>様式第４号別紙１に記載の担当者と異なる場合はご記載ください。</t>
        </r>
      </text>
    </comment>
    <comment ref="A8" authorId="0" shapeId="0" xr:uid="{0A807D8D-C02F-4D49-BEDC-53480207A219}">
      <text>
        <r>
          <rPr>
            <sz val="14"/>
            <color indexed="81"/>
            <rFont val="MS P ゴシック"/>
            <family val="3"/>
            <charset val="128"/>
          </rPr>
          <t>同一法人内の複数の事業所で申請する場合は、事業所ごとに記載してください。</t>
        </r>
      </text>
    </comment>
    <comment ref="B8" authorId="0" shapeId="0" xr:uid="{DE3580B4-26F5-4ADE-B1D5-13E5BD9114B7}">
      <text>
        <r>
          <rPr>
            <sz val="14"/>
            <color indexed="81"/>
            <rFont val="MS P ゴシック"/>
            <family val="3"/>
            <charset val="128"/>
          </rPr>
          <t>サービスの種類を選択してください。</t>
        </r>
      </text>
    </comment>
    <comment ref="K16" authorId="0" shapeId="0" xr:uid="{530D3392-D7A1-42C9-85F6-B17B3A39F50B}">
      <text>
        <r>
          <rPr>
            <b/>
            <sz val="9"/>
            <color indexed="81"/>
            <rFont val="MS P ゴシック"/>
            <family val="3"/>
            <charset val="128"/>
          </rPr>
          <t>富山県:</t>
        </r>
        <r>
          <rPr>
            <sz val="9"/>
            <color indexed="81"/>
            <rFont val="MS P ゴシック"/>
            <family val="3"/>
            <charset val="128"/>
          </rPr>
          <t xml:space="preserve">
この値が精算額となります</t>
        </r>
      </text>
    </comment>
  </commentList>
</comments>
</file>

<file path=xl/sharedStrings.xml><?xml version="1.0" encoding="utf-8"?>
<sst xmlns="http://schemas.openxmlformats.org/spreadsheetml/2006/main" count="960" uniqueCount="457">
  <si>
    <t>事業所名</t>
    <rPh sb="0" eb="3">
      <t>ジギョウショ</t>
    </rPh>
    <rPh sb="3" eb="4">
      <t>メイ</t>
    </rPh>
    <phoneticPr fontId="1"/>
  </si>
  <si>
    <t>利用者数</t>
    <rPh sb="0" eb="3">
      <t>リヨウシャ</t>
    </rPh>
    <rPh sb="3" eb="4">
      <t>スウ</t>
    </rPh>
    <phoneticPr fontId="1"/>
  </si>
  <si>
    <t>A.事業所の基本情報</t>
    <rPh sb="2" eb="5">
      <t>ジギョウショ</t>
    </rPh>
    <rPh sb="6" eb="8">
      <t>キホン</t>
    </rPh>
    <rPh sb="8" eb="10">
      <t>ジョウホウ</t>
    </rPh>
    <phoneticPr fontId="1"/>
  </si>
  <si>
    <t>サービス種別</t>
    <rPh sb="4" eb="6">
      <t>シュベツ</t>
    </rPh>
    <phoneticPr fontId="1"/>
  </si>
  <si>
    <t>製品種別</t>
    <rPh sb="0" eb="2">
      <t>セイヒン</t>
    </rPh>
    <rPh sb="2" eb="4">
      <t>シュベツ</t>
    </rPh>
    <phoneticPr fontId="1"/>
  </si>
  <si>
    <t>ベンダー名（メーカー名）</t>
    <rPh sb="4" eb="5">
      <t>メイ</t>
    </rPh>
    <rPh sb="10" eb="11">
      <t>メイ</t>
    </rPh>
    <phoneticPr fontId="1"/>
  </si>
  <si>
    <t>製品名</t>
    <rPh sb="0" eb="3">
      <t>セイヒンメイ</t>
    </rPh>
    <phoneticPr fontId="1"/>
  </si>
  <si>
    <t>導入形態
（購入・リース）</t>
    <rPh sb="0" eb="2">
      <t>ドウニュウ</t>
    </rPh>
    <rPh sb="2" eb="4">
      <t>ケイタイ</t>
    </rPh>
    <rPh sb="6" eb="8">
      <t>コウニュウ</t>
    </rPh>
    <phoneticPr fontId="1"/>
  </si>
  <si>
    <t>2</t>
    <phoneticPr fontId="1"/>
  </si>
  <si>
    <t>3</t>
    <phoneticPr fontId="1"/>
  </si>
  <si>
    <t>4</t>
    <phoneticPr fontId="1"/>
  </si>
  <si>
    <t>5</t>
    <phoneticPr fontId="1"/>
  </si>
  <si>
    <t>6</t>
    <phoneticPr fontId="1"/>
  </si>
  <si>
    <t>7</t>
    <phoneticPr fontId="1"/>
  </si>
  <si>
    <t>1</t>
    <phoneticPr fontId="1"/>
  </si>
  <si>
    <t>自由記述</t>
    <rPh sb="0" eb="2">
      <t>ジユウ</t>
    </rPh>
    <rPh sb="2" eb="4">
      <t>キジュツ</t>
    </rPh>
    <phoneticPr fontId="1"/>
  </si>
  <si>
    <t>2-1</t>
    <phoneticPr fontId="1"/>
  </si>
  <si>
    <t>2-2</t>
    <phoneticPr fontId="1"/>
  </si>
  <si>
    <t>2-3</t>
    <phoneticPr fontId="1"/>
  </si>
  <si>
    <t>自由記載</t>
    <rPh sb="0" eb="2">
      <t>ジユウ</t>
    </rPh>
    <rPh sb="2" eb="4">
      <t>キサイ</t>
    </rPh>
    <phoneticPr fontId="1"/>
  </si>
  <si>
    <t>選択式</t>
    <rPh sb="0" eb="3">
      <t>センタクシキ</t>
    </rPh>
    <phoneticPr fontId="1"/>
  </si>
  <si>
    <t>5-1</t>
    <phoneticPr fontId="1"/>
  </si>
  <si>
    <t>5-2</t>
    <phoneticPr fontId="1"/>
  </si>
  <si>
    <t>法人名</t>
    <rPh sb="0" eb="2">
      <t>ホウジン</t>
    </rPh>
    <rPh sb="2" eb="3">
      <t>メイ</t>
    </rPh>
    <phoneticPr fontId="1"/>
  </si>
  <si>
    <t>自由記載</t>
    <rPh sb="0" eb="2">
      <t>ジユウ</t>
    </rPh>
    <rPh sb="2" eb="4">
      <t>キサイ</t>
    </rPh>
    <phoneticPr fontId="1"/>
  </si>
  <si>
    <t>5-1で「25.その他」の場合の具体的なサービス種別</t>
    <rPh sb="10" eb="11">
      <t>タ</t>
    </rPh>
    <rPh sb="13" eb="15">
      <t>バアイ</t>
    </rPh>
    <rPh sb="16" eb="19">
      <t>グタイテキ</t>
    </rPh>
    <rPh sb="24" eb="26">
      <t>シュベツ</t>
    </rPh>
    <phoneticPr fontId="1"/>
  </si>
  <si>
    <t>記録業務</t>
    <rPh sb="0" eb="2">
      <t>キロク</t>
    </rPh>
    <rPh sb="2" eb="4">
      <t>ギョウム</t>
    </rPh>
    <phoneticPr fontId="1"/>
  </si>
  <si>
    <t>情報共有業務</t>
    <rPh sb="0" eb="2">
      <t>ジョウホウ</t>
    </rPh>
    <rPh sb="2" eb="4">
      <t>キョウユウ</t>
    </rPh>
    <rPh sb="4" eb="6">
      <t>ギョウム</t>
    </rPh>
    <phoneticPr fontId="1"/>
  </si>
  <si>
    <t>請求業務</t>
    <rPh sb="0" eb="2">
      <t>セイキュウ</t>
    </rPh>
    <rPh sb="2" eb="4">
      <t>ギョウム</t>
    </rPh>
    <phoneticPr fontId="1"/>
  </si>
  <si>
    <t>その他</t>
    <rPh sb="2" eb="3">
      <t>タ</t>
    </rPh>
    <phoneticPr fontId="1"/>
  </si>
  <si>
    <t>D.要件の対応状況</t>
    <rPh sb="2" eb="4">
      <t>ヨウケン</t>
    </rPh>
    <rPh sb="5" eb="7">
      <t>タイオウ</t>
    </rPh>
    <rPh sb="7" eb="9">
      <t>ジョウキョウ</t>
    </rPh>
    <phoneticPr fontId="1"/>
  </si>
  <si>
    <r>
      <t>Ｂ.導入製品情報及び評価</t>
    </r>
    <r>
      <rPr>
        <sz val="12"/>
        <color theme="1"/>
        <rFont val="ＭＳ ゴシック"/>
        <family val="3"/>
        <charset val="128"/>
      </rPr>
      <t>（製品ごとにご記入ください。）</t>
    </r>
    <rPh sb="2" eb="4">
      <t>ドウニュウ</t>
    </rPh>
    <rPh sb="4" eb="6">
      <t>セイヒン</t>
    </rPh>
    <rPh sb="6" eb="8">
      <t>ジョウホウ</t>
    </rPh>
    <rPh sb="8" eb="9">
      <t>オヨ</t>
    </rPh>
    <rPh sb="10" eb="12">
      <t>ヒョウカ</t>
    </rPh>
    <rPh sb="13" eb="15">
      <t>セイヒン</t>
    </rPh>
    <rPh sb="19" eb="21">
      <t>キニュウ</t>
    </rPh>
    <phoneticPr fontId="1"/>
  </si>
  <si>
    <t>3</t>
    <phoneticPr fontId="1"/>
  </si>
  <si>
    <t>1</t>
    <phoneticPr fontId="1"/>
  </si>
  <si>
    <t>導入個数（単位）</t>
    <rPh sb="0" eb="2">
      <t>ドウニュウ</t>
    </rPh>
    <rPh sb="2" eb="4">
      <t>コスウ</t>
    </rPh>
    <rPh sb="5" eb="7">
      <t>タンイ</t>
    </rPh>
    <phoneticPr fontId="1"/>
  </si>
  <si>
    <t>9</t>
    <phoneticPr fontId="1"/>
  </si>
  <si>
    <t>○</t>
    <phoneticPr fontId="1"/>
  </si>
  <si>
    <t>1-1</t>
    <phoneticPr fontId="1"/>
  </si>
  <si>
    <t>1-2</t>
    <phoneticPr fontId="1"/>
  </si>
  <si>
    <t>一気通貫となっていない理由</t>
    <rPh sb="0" eb="2">
      <t>イッキ</t>
    </rPh>
    <rPh sb="2" eb="4">
      <t>ツウカン</t>
    </rPh>
    <rPh sb="11" eb="13">
      <t>リユウ</t>
    </rPh>
    <phoneticPr fontId="1"/>
  </si>
  <si>
    <t>自由記述</t>
    <rPh sb="0" eb="2">
      <t>ジユウ</t>
    </rPh>
    <rPh sb="2" eb="4">
      <t>キジュツ</t>
    </rPh>
    <phoneticPr fontId="1"/>
  </si>
  <si>
    <t>ノートPC</t>
    <phoneticPr fontId="1"/>
  </si>
  <si>
    <t>タブレット</t>
    <phoneticPr fontId="1"/>
  </si>
  <si>
    <t>導入内容（B-1で「1.介護ソフト」を選択した場合）</t>
    <rPh sb="0" eb="2">
      <t>ドウニュウ</t>
    </rPh>
    <rPh sb="2" eb="4">
      <t>ナイヨウ</t>
    </rPh>
    <rPh sb="12" eb="14">
      <t>カイゴ</t>
    </rPh>
    <rPh sb="19" eb="21">
      <t>センタク</t>
    </rPh>
    <rPh sb="23" eb="25">
      <t>バアイ</t>
    </rPh>
    <phoneticPr fontId="1"/>
  </si>
  <si>
    <t>6.介護ソフトを使用している端末（B-1で「1.介護ソフト」を選択した場合）</t>
    <rPh sb="2" eb="4">
      <t>カイゴ</t>
    </rPh>
    <rPh sb="8" eb="10">
      <t>シヨウ</t>
    </rPh>
    <rPh sb="14" eb="16">
      <t>タンマツ</t>
    </rPh>
    <phoneticPr fontId="1"/>
  </si>
  <si>
    <t>選択式</t>
    <rPh sb="0" eb="2">
      <t>センタク</t>
    </rPh>
    <rPh sb="2" eb="3">
      <t>シキ</t>
    </rPh>
    <phoneticPr fontId="1"/>
  </si>
  <si>
    <t>4.ＩＣＴ導入により文書（書類）を削減することができたか。</t>
  </si>
  <si>
    <t>　</t>
    <phoneticPr fontId="1"/>
  </si>
  <si>
    <t>3</t>
    <phoneticPr fontId="1"/>
  </si>
  <si>
    <t>4</t>
    <phoneticPr fontId="1"/>
  </si>
  <si>
    <t>（合計金額）</t>
    <rPh sb="1" eb="3">
      <t>ゴウケイ</t>
    </rPh>
    <rPh sb="3" eb="5">
      <t>キンガク</t>
    </rPh>
    <phoneticPr fontId="1"/>
  </si>
  <si>
    <t>公表予定</t>
    <rPh sb="0" eb="2">
      <t>コウヒョウ</t>
    </rPh>
    <rPh sb="2" eb="4">
      <t>ヨテイ</t>
    </rPh>
    <phoneticPr fontId="1"/>
  </si>
  <si>
    <t>〇</t>
    <phoneticPr fontId="1"/>
  </si>
  <si>
    <t>選択式</t>
    <rPh sb="0" eb="2">
      <t>センタク</t>
    </rPh>
    <rPh sb="2" eb="3">
      <t>シキ</t>
    </rPh>
    <phoneticPr fontId="1"/>
  </si>
  <si>
    <t>訪問入浴介護</t>
    <rPh sb="0" eb="2">
      <t>ホウモン</t>
    </rPh>
    <rPh sb="2" eb="4">
      <t>ニュウヨク</t>
    </rPh>
    <rPh sb="4" eb="6">
      <t>カイゴ</t>
    </rPh>
    <phoneticPr fontId="1"/>
  </si>
  <si>
    <t>訪問介護</t>
    <rPh sb="0" eb="2">
      <t>ホウモン</t>
    </rPh>
    <rPh sb="2" eb="4">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</si>
  <si>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</si>
  <si>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</si>
  <si>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</si>
  <si>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</si>
  <si>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</si>
  <si>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</si>
  <si>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</si>
  <si>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</si>
  <si>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</si>
  <si>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定期巡回・随時対応型訪問介護看護</t>
    <rPh sb="0" eb="4">
      <t>テイキジュンカイ</t>
    </rPh>
    <rPh sb="5" eb="7">
      <t>ズイジ</t>
    </rPh>
    <rPh sb="7" eb="10">
      <t>タイオウガタ</t>
    </rPh>
    <rPh sb="10" eb="12">
      <t>ホウモン</t>
    </rPh>
    <rPh sb="12" eb="14">
      <t>カイゴ</t>
    </rPh>
    <rPh sb="14" eb="16">
      <t>カンゴ</t>
    </rPh>
    <phoneticPr fontId="1"/>
  </si>
  <si>
    <t>特定福祉用具販売</t>
    <rPh sb="0" eb="2">
      <t>トクテイ</t>
    </rPh>
    <rPh sb="2" eb="4">
      <t>フクシ</t>
    </rPh>
    <rPh sb="4" eb="6">
      <t>ヨウグ</t>
    </rPh>
    <rPh sb="6" eb="8">
      <t>ハンバイ</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</si>
  <si>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</si>
  <si>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</si>
  <si>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</si>
  <si>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</si>
  <si>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</si>
  <si>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</si>
  <si>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</si>
  <si>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
  </si>
  <si>
    <t>居宅介護支援</t>
    <rPh sb="0" eb="2">
      <t>キョタク</t>
    </rPh>
    <rPh sb="2" eb="4">
      <t>カイゴ</t>
    </rPh>
    <rPh sb="4" eb="6">
      <t>シエン</t>
    </rPh>
    <phoneticPr fontId="1"/>
  </si>
  <si>
    <t>介護福祉施設サービス（介護老人福祉施設）</t>
    <rPh sb="0" eb="2">
      <t>カイゴ</t>
    </rPh>
    <rPh sb="2" eb="4">
      <t>フクシ</t>
    </rPh>
    <rPh sb="4" eb="6">
      <t>シセツ</t>
    </rPh>
    <rPh sb="11" eb="13">
      <t>カイゴ</t>
    </rPh>
    <rPh sb="13" eb="15">
      <t>ロウジン</t>
    </rPh>
    <rPh sb="15" eb="17">
      <t>フクシ</t>
    </rPh>
    <rPh sb="17" eb="19">
      <t>シセツ</t>
    </rPh>
    <phoneticPr fontId="1"/>
  </si>
  <si>
    <t>介護保険施設サービス（介護老人保健施設）</t>
    <rPh sb="0" eb="2">
      <t>カイゴ</t>
    </rPh>
    <rPh sb="2" eb="4">
      <t>ホケン</t>
    </rPh>
    <rPh sb="4" eb="6">
      <t>シセツ</t>
    </rPh>
    <rPh sb="11" eb="13">
      <t>カイゴ</t>
    </rPh>
    <rPh sb="13" eb="15">
      <t>ロウジン</t>
    </rPh>
    <rPh sb="15" eb="17">
      <t>ホケン</t>
    </rPh>
    <rPh sb="17" eb="19">
      <t>シセツ</t>
    </rPh>
    <phoneticPr fontId="1"/>
  </si>
  <si>
    <t>介護医療院サービス（介護医療院）</t>
    <rPh sb="0" eb="2">
      <t>カイゴ</t>
    </rPh>
    <rPh sb="2" eb="5">
      <t>イリョウイン</t>
    </rPh>
    <rPh sb="10" eb="12">
      <t>カイゴ</t>
    </rPh>
    <rPh sb="12" eb="15">
      <t>イリョウイン</t>
    </rPh>
    <phoneticPr fontId="1"/>
  </si>
  <si>
    <t>介護ソフト</t>
    <rPh sb="0" eb="2">
      <t>カイゴ</t>
    </rPh>
    <phoneticPr fontId="1"/>
  </si>
  <si>
    <t>タブレット</t>
    <phoneticPr fontId="1"/>
  </si>
  <si>
    <t>スマートフォン</t>
    <phoneticPr fontId="1"/>
  </si>
  <si>
    <t>インカム</t>
    <phoneticPr fontId="1"/>
  </si>
  <si>
    <t>保守・サポート</t>
    <rPh sb="0" eb="2">
      <t>ホシュ</t>
    </rPh>
    <phoneticPr fontId="1"/>
  </si>
  <si>
    <t>その他（具体的に）</t>
    <rPh sb="2" eb="3">
      <t>タ</t>
    </rPh>
    <rPh sb="4" eb="7">
      <t>グタイテキ</t>
    </rPh>
    <phoneticPr fontId="1"/>
  </si>
  <si>
    <t>購入</t>
    <rPh sb="0" eb="2">
      <t>コウニュウ</t>
    </rPh>
    <phoneticPr fontId="1"/>
  </si>
  <si>
    <t>リース</t>
    <phoneticPr fontId="1"/>
  </si>
  <si>
    <t>その他（具体的に記入）</t>
    <rPh sb="2" eb="3">
      <t>タ</t>
    </rPh>
    <rPh sb="4" eb="7">
      <t>グタイテキ</t>
    </rPh>
    <rPh sb="8" eb="10">
      <t>キニュウ</t>
    </rPh>
    <phoneticPr fontId="1"/>
  </si>
  <si>
    <t>短縮された</t>
    <rPh sb="0" eb="2">
      <t>タンシュク</t>
    </rPh>
    <phoneticPr fontId="1"/>
  </si>
  <si>
    <t>変わらなかった</t>
    <rPh sb="0" eb="1">
      <t>カ</t>
    </rPh>
    <phoneticPr fontId="1"/>
  </si>
  <si>
    <t>長くなった</t>
    <rPh sb="0" eb="1">
      <t>ナガ</t>
    </rPh>
    <phoneticPr fontId="1"/>
  </si>
  <si>
    <t>削減された</t>
    <rPh sb="0" eb="2">
      <t>サクゲン</t>
    </rPh>
    <phoneticPr fontId="1"/>
  </si>
  <si>
    <t>円滑になった</t>
    <rPh sb="0" eb="2">
      <t>エンカツ</t>
    </rPh>
    <phoneticPr fontId="1"/>
  </si>
  <si>
    <t>円滑にならなかった</t>
    <rPh sb="0" eb="2">
      <t>エンカツ</t>
    </rPh>
    <phoneticPr fontId="1"/>
  </si>
  <si>
    <t>減少した</t>
    <rPh sb="0" eb="2">
      <t>ゲンショウ</t>
    </rPh>
    <phoneticPr fontId="1"/>
  </si>
  <si>
    <t>変化しなかった</t>
    <rPh sb="0" eb="2">
      <t>ヘンカ</t>
    </rPh>
    <phoneticPr fontId="1"/>
  </si>
  <si>
    <t>増加した</t>
    <rPh sb="0" eb="2">
      <t>ゾウカ</t>
    </rPh>
    <phoneticPr fontId="1"/>
  </si>
  <si>
    <t>一気通貫となっている</t>
    <rPh sb="0" eb="2">
      <t>イッキ</t>
    </rPh>
    <rPh sb="2" eb="4">
      <t>ツウカン</t>
    </rPh>
    <phoneticPr fontId="1"/>
  </si>
  <si>
    <t>一気通貫となっていない</t>
    <rPh sb="0" eb="2">
      <t>イッキ</t>
    </rPh>
    <rPh sb="2" eb="4">
      <t>ツウカン</t>
    </rPh>
    <phoneticPr fontId="1"/>
  </si>
  <si>
    <t>導入し活用している</t>
    <rPh sb="0" eb="2">
      <t>ドウニュウ</t>
    </rPh>
    <rPh sb="3" eb="5">
      <t>カツヨウ</t>
    </rPh>
    <phoneticPr fontId="1"/>
  </si>
  <si>
    <t>導入しているが活用していない</t>
    <rPh sb="0" eb="2">
      <t>ドウニュウ</t>
    </rPh>
    <rPh sb="7" eb="9">
      <t>カツヨウ</t>
    </rPh>
    <phoneticPr fontId="1"/>
  </si>
  <si>
    <t>導入していない</t>
    <rPh sb="0" eb="2">
      <t>ドウニュウ</t>
    </rPh>
    <phoneticPr fontId="1"/>
  </si>
  <si>
    <t>クラウドサービス</t>
    <phoneticPr fontId="1"/>
  </si>
  <si>
    <t>〇（介護ソフトのみ）</t>
    <rPh sb="2" eb="4">
      <t>カイゴ</t>
    </rPh>
    <phoneticPr fontId="1"/>
  </si>
  <si>
    <t>事業所所在都道府県</t>
    <rPh sb="0" eb="3">
      <t>ジギョウショ</t>
    </rPh>
    <rPh sb="3" eb="5">
      <t>ショザイ</t>
    </rPh>
    <rPh sb="5" eb="9">
      <t>トドウフケン</t>
    </rPh>
    <phoneticPr fontId="1"/>
  </si>
  <si>
    <t>事業所所在市区町村</t>
    <rPh sb="0" eb="3">
      <t>ジギョウショ</t>
    </rPh>
    <rPh sb="3" eb="5">
      <t>ショザイ</t>
    </rPh>
    <rPh sb="5" eb="7">
      <t>シク</t>
    </rPh>
    <rPh sb="7" eb="9">
      <t>チョウソン</t>
    </rPh>
    <phoneticPr fontId="1"/>
  </si>
  <si>
    <t>自動計算</t>
    <rPh sb="0" eb="2">
      <t>ジドウ</t>
    </rPh>
    <rPh sb="2" eb="4">
      <t>ケイサン</t>
    </rPh>
    <phoneticPr fontId="1"/>
  </si>
  <si>
    <t>8-1 × 8-2</t>
    <phoneticPr fontId="1"/>
  </si>
  <si>
    <t>本製品を選んだ理由や使ってみての感想</t>
    <rPh sb="0" eb="3">
      <t>ホンセイヒン</t>
    </rPh>
    <rPh sb="4" eb="5">
      <t>エラ</t>
    </rPh>
    <rPh sb="7" eb="9">
      <t>リユウ</t>
    </rPh>
    <rPh sb="10" eb="11">
      <t>ツカ</t>
    </rPh>
    <rPh sb="16" eb="18">
      <t>カンソウ</t>
    </rPh>
    <phoneticPr fontId="1"/>
  </si>
  <si>
    <t>項目</t>
    <rPh sb="0" eb="2">
      <t>コウモク</t>
    </rPh>
    <phoneticPr fontId="1"/>
  </si>
  <si>
    <t>記載方法</t>
    <rPh sb="0" eb="2">
      <t>キサイ</t>
    </rPh>
    <rPh sb="2" eb="4">
      <t>ホウホウ</t>
    </rPh>
    <phoneticPr fontId="1"/>
  </si>
  <si>
    <t>6</t>
    <phoneticPr fontId="1"/>
  </si>
  <si>
    <t>7-1</t>
    <phoneticPr fontId="1"/>
  </si>
  <si>
    <t>7-2</t>
    <phoneticPr fontId="1"/>
  </si>
  <si>
    <t>8</t>
    <phoneticPr fontId="1"/>
  </si>
  <si>
    <t>８割以上～９割未満</t>
    <rPh sb="1" eb="2">
      <t>ワリ</t>
    </rPh>
    <rPh sb="2" eb="4">
      <t>イジョウ</t>
    </rPh>
    <rPh sb="6" eb="7">
      <t>ワリ</t>
    </rPh>
    <rPh sb="7" eb="9">
      <t>ミマン</t>
    </rPh>
    <phoneticPr fontId="1"/>
  </si>
  <si>
    <t>７割以上～８割未満</t>
    <rPh sb="1" eb="2">
      <t>ワリ</t>
    </rPh>
    <rPh sb="2" eb="4">
      <t>イジョウ</t>
    </rPh>
    <rPh sb="6" eb="7">
      <t>ワリ</t>
    </rPh>
    <rPh sb="7" eb="9">
      <t>ミマン</t>
    </rPh>
    <phoneticPr fontId="1"/>
  </si>
  <si>
    <t>６割以上～７割未満</t>
    <rPh sb="1" eb="2">
      <t>ワリ</t>
    </rPh>
    <rPh sb="2" eb="4">
      <t>イジョウ</t>
    </rPh>
    <rPh sb="6" eb="7">
      <t>ワリ</t>
    </rPh>
    <rPh sb="7" eb="9">
      <t>ミマン</t>
    </rPh>
    <phoneticPr fontId="1"/>
  </si>
  <si>
    <t>５割以上～６割未満</t>
    <rPh sb="1" eb="2">
      <t>ワリ</t>
    </rPh>
    <rPh sb="2" eb="4">
      <t>イジョウ</t>
    </rPh>
    <rPh sb="6" eb="7">
      <t>ワリ</t>
    </rPh>
    <rPh sb="7" eb="9">
      <t>ミマン</t>
    </rPh>
    <phoneticPr fontId="1"/>
  </si>
  <si>
    <t>４割以上～５割未満</t>
    <rPh sb="1" eb="2">
      <t>ワリ</t>
    </rPh>
    <rPh sb="2" eb="4">
      <t>イジョウ</t>
    </rPh>
    <rPh sb="6" eb="7">
      <t>ワリ</t>
    </rPh>
    <rPh sb="7" eb="9">
      <t>ミマン</t>
    </rPh>
    <phoneticPr fontId="1"/>
  </si>
  <si>
    <t>３割以上～４割未満</t>
    <rPh sb="1" eb="2">
      <t>ワリ</t>
    </rPh>
    <rPh sb="2" eb="4">
      <t>イジョウ</t>
    </rPh>
    <rPh sb="6" eb="7">
      <t>ワリ</t>
    </rPh>
    <rPh sb="7" eb="9">
      <t>ミマン</t>
    </rPh>
    <phoneticPr fontId="1"/>
  </si>
  <si>
    <t>２割以上～３割未満</t>
    <rPh sb="1" eb="2">
      <t>ワリ</t>
    </rPh>
    <rPh sb="2" eb="4">
      <t>イジョウ</t>
    </rPh>
    <rPh sb="6" eb="7">
      <t>ワリ</t>
    </rPh>
    <rPh sb="7" eb="9">
      <t>ミマン</t>
    </rPh>
    <phoneticPr fontId="1"/>
  </si>
  <si>
    <t>１割以上～２割未満</t>
    <rPh sb="1" eb="2">
      <t>ワリ</t>
    </rPh>
    <rPh sb="2" eb="4">
      <t>イジョウ</t>
    </rPh>
    <rPh sb="6" eb="7">
      <t>ワリ</t>
    </rPh>
    <rPh sb="7" eb="9">
      <t>ミマン</t>
    </rPh>
    <phoneticPr fontId="1"/>
  </si>
  <si>
    <t>９割以上</t>
    <rPh sb="1" eb="2">
      <t>ワリ</t>
    </rPh>
    <rPh sb="2" eb="4">
      <t>イジョウ</t>
    </rPh>
    <phoneticPr fontId="1"/>
  </si>
  <si>
    <t>１割以下</t>
    <rPh sb="1" eb="2">
      <t>ワリ</t>
    </rPh>
    <rPh sb="2" eb="4">
      <t>イカ</t>
    </rPh>
    <phoneticPr fontId="1"/>
  </si>
  <si>
    <t>デスクトップ
ＰＣ</t>
    <phoneticPr fontId="1"/>
  </si>
  <si>
    <t>◎</t>
    <phoneticPr fontId="1"/>
  </si>
  <si>
    <t>○</t>
    <phoneticPr fontId="1"/>
  </si>
  <si>
    <t>個</t>
    <rPh sb="0" eb="1">
      <t>コ</t>
    </rPh>
    <phoneticPr fontId="1"/>
  </si>
  <si>
    <t>台</t>
    <rPh sb="0" eb="1">
      <t>ダイ</t>
    </rPh>
    <phoneticPr fontId="1"/>
  </si>
  <si>
    <t>式</t>
    <rPh sb="0" eb="1">
      <t>シキ</t>
    </rPh>
    <phoneticPr fontId="1"/>
  </si>
  <si>
    <t>8</t>
    <phoneticPr fontId="1"/>
  </si>
  <si>
    <t>ＩＣＴ導入により、事業所外との情報連携が円滑になったか。</t>
    <rPh sb="9" eb="12">
      <t>ジギョウショ</t>
    </rPh>
    <rPh sb="12" eb="13">
      <t>ガイ</t>
    </rPh>
    <rPh sb="15" eb="17">
      <t>ジョウホウ</t>
    </rPh>
    <rPh sb="17" eb="19">
      <t>レンケイ</t>
    </rPh>
    <rPh sb="20" eb="22">
      <t>エンカツ</t>
    </rPh>
    <phoneticPr fontId="1"/>
  </si>
  <si>
    <t>ＩＣＴ導入により、事業所内（職員間）の情報共有が円滑になったか。</t>
    <rPh sb="9" eb="12">
      <t>ジギョウショ</t>
    </rPh>
    <rPh sb="12" eb="13">
      <t>ナイ</t>
    </rPh>
    <rPh sb="14" eb="16">
      <t>ショクイン</t>
    </rPh>
    <rPh sb="16" eb="17">
      <t>カン</t>
    </rPh>
    <rPh sb="19" eb="21">
      <t>ジョウホウ</t>
    </rPh>
    <rPh sb="21" eb="23">
      <t>キョウユウ</t>
    </rPh>
    <rPh sb="24" eb="26">
      <t>エンカツ</t>
    </rPh>
    <phoneticPr fontId="1"/>
  </si>
  <si>
    <t>ＩＣＴ導入により、請求時の単純な誤り（計算誤り、転記誤り）が減少したか。</t>
    <rPh sb="9" eb="12">
      <t>セイキュウジ</t>
    </rPh>
    <rPh sb="13" eb="15">
      <t>タンジュン</t>
    </rPh>
    <rPh sb="16" eb="17">
      <t>アヤマ</t>
    </rPh>
    <rPh sb="19" eb="21">
      <t>ケイサン</t>
    </rPh>
    <rPh sb="21" eb="22">
      <t>アヤマ</t>
    </rPh>
    <rPh sb="24" eb="26">
      <t>テンキ</t>
    </rPh>
    <rPh sb="26" eb="27">
      <t>アヤマ</t>
    </rPh>
    <rPh sb="30" eb="32">
      <t>ゲンショウ</t>
    </rPh>
    <phoneticPr fontId="1"/>
  </si>
  <si>
    <t>増加した</t>
    <rPh sb="0" eb="2">
      <t>ゾウカ</t>
    </rPh>
    <phoneticPr fontId="1"/>
  </si>
  <si>
    <t>変化しなかった</t>
    <rPh sb="0" eb="2">
      <t>ヘンカ</t>
    </rPh>
    <phoneticPr fontId="1"/>
  </si>
  <si>
    <t>減少した</t>
    <rPh sb="0" eb="2">
      <t>ゲンショウ</t>
    </rPh>
    <phoneticPr fontId="1"/>
  </si>
  <si>
    <t>導入価格（１単位あたり）</t>
    <rPh sb="0" eb="2">
      <t>ドウニュウ</t>
    </rPh>
    <rPh sb="2" eb="4">
      <t>カカク</t>
    </rPh>
    <rPh sb="6" eb="8">
      <t>タンイ</t>
    </rPh>
    <phoneticPr fontId="1"/>
  </si>
  <si>
    <t>ICT導入支援事業　実績報告様式　選択肢リスト</t>
    <rPh sb="3" eb="5">
      <t>ドウニュウ</t>
    </rPh>
    <rPh sb="5" eb="7">
      <t>シエン</t>
    </rPh>
    <rPh sb="7" eb="9">
      <t>ジギョウ</t>
    </rPh>
    <rPh sb="10" eb="12">
      <t>ジッセキ</t>
    </rPh>
    <rPh sb="12" eb="14">
      <t>ホウコク</t>
    </rPh>
    <rPh sb="14" eb="16">
      <t>ヨウシキ</t>
    </rPh>
    <rPh sb="17" eb="20">
      <t>センタクシ</t>
    </rPh>
    <phoneticPr fontId="1"/>
  </si>
  <si>
    <t>※本シートを編集すると別紙様式１が記入できなくなりますので、絶対に編集しないでください。</t>
    <rPh sb="1" eb="2">
      <t>ホン</t>
    </rPh>
    <rPh sb="6" eb="8">
      <t>ヘンシュウ</t>
    </rPh>
    <rPh sb="11" eb="13">
      <t>ベッシ</t>
    </rPh>
    <rPh sb="13" eb="15">
      <t>ヨウシキ</t>
    </rPh>
    <rPh sb="17" eb="19">
      <t>キニュウ</t>
    </rPh>
    <rPh sb="30" eb="32">
      <t>ゼッタイ</t>
    </rPh>
    <rPh sb="33" eb="35">
      <t>ヘンシュウ</t>
    </rPh>
    <phoneticPr fontId="1"/>
  </si>
  <si>
    <t>○</t>
    <phoneticPr fontId="1"/>
  </si>
  <si>
    <t>○</t>
    <phoneticPr fontId="1"/>
  </si>
  <si>
    <t>○</t>
    <phoneticPr fontId="1"/>
  </si>
  <si>
    <t>スマート
フォン</t>
    <phoneticPr fontId="1"/>
  </si>
  <si>
    <t>9</t>
    <phoneticPr fontId="1"/>
  </si>
  <si>
    <r>
      <t xml:space="preserve">職員数
</t>
    </r>
    <r>
      <rPr>
        <sz val="8"/>
        <color theme="1"/>
        <rFont val="游ゴシック"/>
        <family val="3"/>
        <charset val="128"/>
        <scheme val="minor"/>
      </rPr>
      <t>（常勤換算）</t>
    </r>
    <rPh sb="0" eb="3">
      <t>ショクインスウ</t>
    </rPh>
    <rPh sb="5" eb="7">
      <t>ジョウキン</t>
    </rPh>
    <rPh sb="7" eb="9">
      <t>カンサン</t>
    </rPh>
    <phoneticPr fontId="1"/>
  </si>
  <si>
    <t>導入個数
（数）</t>
    <rPh sb="0" eb="2">
      <t>ドウニュウ</t>
    </rPh>
    <rPh sb="2" eb="4">
      <t>コスウ</t>
    </rPh>
    <rPh sb="6" eb="7">
      <t>カズ</t>
    </rPh>
    <phoneticPr fontId="1"/>
  </si>
  <si>
    <t>C.導入効果</t>
    <rPh sb="2" eb="4">
      <t>ドウニュウ</t>
    </rPh>
    <rPh sb="4" eb="6">
      <t>コウカ</t>
    </rPh>
    <phoneticPr fontId="1"/>
  </si>
  <si>
    <t>ＩＣＴ導入により間接業務の時間が短縮されたか。</t>
    <phoneticPr fontId="1"/>
  </si>
  <si>
    <r>
      <t>ＩＣＴ導入により１人あたりの間接業務の時間は何分削減されたか。</t>
    </r>
    <r>
      <rPr>
        <sz val="9"/>
        <color theme="1"/>
        <rFont val="游ゴシック"/>
        <family val="3"/>
        <charset val="128"/>
        <scheme val="minor"/>
      </rPr>
      <t>（一人あたり平均）</t>
    </r>
    <rPh sb="3" eb="5">
      <t>ドウニュウ</t>
    </rPh>
    <rPh sb="9" eb="10">
      <t>ニン</t>
    </rPh>
    <rPh sb="14" eb="16">
      <t>カンセツ</t>
    </rPh>
    <rPh sb="16" eb="18">
      <t>ギョウム</t>
    </rPh>
    <rPh sb="19" eb="21">
      <t>ジカン</t>
    </rPh>
    <rPh sb="22" eb="24">
      <t>ナンフン</t>
    </rPh>
    <rPh sb="24" eb="26">
      <t>サクゲン</t>
    </rPh>
    <rPh sb="32" eb="34">
      <t>ヒトリ</t>
    </rPh>
    <rPh sb="37" eb="39">
      <t>ヘイキン</t>
    </rPh>
    <phoneticPr fontId="1"/>
  </si>
  <si>
    <t>ＩＣＴ導入によりケア記録等の書類の量を削減することができたか。</t>
    <phoneticPr fontId="1"/>
  </si>
  <si>
    <r>
      <t xml:space="preserve">ＩＣＴ導入により、どのくらいのケア記録等の書類を削減できたか。
</t>
    </r>
    <r>
      <rPr>
        <sz val="9"/>
        <color theme="1"/>
        <rFont val="游ゴシック"/>
        <family val="3"/>
        <charset val="128"/>
        <scheme val="minor"/>
      </rPr>
      <t>（１事業所あたり１か月平均）</t>
    </r>
    <rPh sb="34" eb="37">
      <t>ジギョウショ</t>
    </rPh>
    <rPh sb="42" eb="43">
      <t>ゲツ</t>
    </rPh>
    <rPh sb="43" eb="45">
      <t>ヘイキン</t>
    </rPh>
    <phoneticPr fontId="1"/>
  </si>
  <si>
    <t>ＩＣＴ導入により、直接ケアにあたる時間が増加したか。</t>
    <phoneticPr fontId="1"/>
  </si>
  <si>
    <t>その他ＩＣＴ導入による成果・課題</t>
    <phoneticPr fontId="1"/>
  </si>
  <si>
    <t>標準仕様を導入し、活用しているか。</t>
    <phoneticPr fontId="1"/>
  </si>
  <si>
    <t>記録から請求までが一気通貫となっているか。</t>
    <phoneticPr fontId="1"/>
  </si>
  <si>
    <t>標準仕様を活用している場合、活用した感想</t>
    <phoneticPr fontId="1"/>
  </si>
  <si>
    <t>標準仕様を活用していない場合、活用しない理由</t>
    <rPh sb="0" eb="2">
      <t>ヒョウジュン</t>
    </rPh>
    <rPh sb="2" eb="4">
      <t>シヨウ</t>
    </rPh>
    <rPh sb="5" eb="7">
      <t>カツヨウ</t>
    </rPh>
    <rPh sb="12" eb="14">
      <t>バアイ</t>
    </rPh>
    <rPh sb="15" eb="17">
      <t>カツヨウ</t>
    </rPh>
    <rPh sb="20" eb="22">
      <t>リユウ</t>
    </rPh>
    <phoneticPr fontId="1"/>
  </si>
  <si>
    <t>その他の単位（直接ご記入ください）</t>
    <rPh sb="2" eb="3">
      <t>タ</t>
    </rPh>
    <rPh sb="4" eb="6">
      <t>タンイ</t>
    </rPh>
    <rPh sb="7" eb="9">
      <t>チョクセツ</t>
    </rPh>
    <rPh sb="10" eb="12">
      <t>キニュウ</t>
    </rPh>
    <phoneticPr fontId="1"/>
  </si>
  <si>
    <t>番　　　　　　　　　　号</t>
    <rPh sb="0" eb="1">
      <t>バン</t>
    </rPh>
    <rPh sb="11" eb="12">
      <t>ゴウ</t>
    </rPh>
    <phoneticPr fontId="1"/>
  </si>
  <si>
    <t>　　年　　月　　日</t>
    <rPh sb="2" eb="3">
      <t>ネン</t>
    </rPh>
    <rPh sb="5" eb="6">
      <t>ツキ</t>
    </rPh>
    <rPh sb="8" eb="9">
      <t>ヒ</t>
    </rPh>
    <phoneticPr fontId="1"/>
  </si>
  <si>
    <t>　所在地</t>
    <rPh sb="1" eb="4">
      <t>ショザイチ</t>
    </rPh>
    <phoneticPr fontId="1"/>
  </si>
  <si>
    <t>　法人名</t>
    <rPh sb="1" eb="3">
      <t>ホウジン</t>
    </rPh>
    <rPh sb="3" eb="4">
      <t>メイ</t>
    </rPh>
    <phoneticPr fontId="1"/>
  </si>
  <si>
    <t>　代表者</t>
    <rPh sb="1" eb="4">
      <t>ダイヒョウシャ</t>
    </rPh>
    <phoneticPr fontId="1"/>
  </si>
  <si>
    <t>　　　　・その他参考となる書類</t>
    <rPh sb="7" eb="8">
      <t>タ</t>
    </rPh>
    <rPh sb="8" eb="10">
      <t>サンコウ</t>
    </rPh>
    <rPh sb="13" eb="15">
      <t>ショルイ</t>
    </rPh>
    <phoneticPr fontId="1"/>
  </si>
  <si>
    <t>（単位：円）</t>
    <rPh sb="1" eb="3">
      <t>タンイ</t>
    </rPh>
    <rPh sb="4" eb="5">
      <t>エン</t>
    </rPh>
    <phoneticPr fontId="16"/>
  </si>
  <si>
    <t>電話番号</t>
    <rPh sb="0" eb="2">
      <t>デンワ</t>
    </rPh>
    <rPh sb="2" eb="4">
      <t>バンゴウ</t>
    </rPh>
    <phoneticPr fontId="19"/>
  </si>
  <si>
    <t>Ｅ－ｍａｉｌ</t>
    <phoneticPr fontId="19"/>
  </si>
  <si>
    <t>小　計</t>
    <rPh sb="0" eb="1">
      <t>ショウ</t>
    </rPh>
    <rPh sb="2" eb="3">
      <t>ケイ</t>
    </rPh>
    <phoneticPr fontId="16"/>
  </si>
  <si>
    <t>－</t>
    <phoneticPr fontId="16"/>
  </si>
  <si>
    <t>合　計</t>
    <rPh sb="0" eb="1">
      <t>ゴウ</t>
    </rPh>
    <rPh sb="2" eb="3">
      <t>ケイ</t>
    </rPh>
    <phoneticPr fontId="16"/>
  </si>
  <si>
    <t>1-1　法人・施設概要</t>
    <rPh sb="4" eb="6">
      <t>ホウジン</t>
    </rPh>
    <rPh sb="7" eb="9">
      <t>シセツ</t>
    </rPh>
    <rPh sb="9" eb="11">
      <t>ガイヨウ</t>
    </rPh>
    <phoneticPr fontId="19"/>
  </si>
  <si>
    <t>法人名</t>
    <rPh sb="0" eb="2">
      <t>ホウジン</t>
    </rPh>
    <rPh sb="2" eb="3">
      <t>メイ</t>
    </rPh>
    <phoneticPr fontId="19"/>
  </si>
  <si>
    <t>代表者名</t>
    <rPh sb="0" eb="3">
      <t>ダイヒョウシャ</t>
    </rPh>
    <rPh sb="3" eb="4">
      <t>メイ</t>
    </rPh>
    <phoneticPr fontId="19"/>
  </si>
  <si>
    <t>施設
所在地</t>
    <rPh sb="0" eb="2">
      <t>シセツ</t>
    </rPh>
    <rPh sb="3" eb="6">
      <t>ショザイチ</t>
    </rPh>
    <phoneticPr fontId="19"/>
  </si>
  <si>
    <t>〒</t>
    <phoneticPr fontId="19"/>
  </si>
  <si>
    <t>山梨県</t>
    <rPh sb="0" eb="3">
      <t>ヤマナシケン</t>
    </rPh>
    <phoneticPr fontId="19"/>
  </si>
  <si>
    <t>職員数（人）</t>
    <rPh sb="0" eb="3">
      <t>ショクインスウ</t>
    </rPh>
    <rPh sb="4" eb="5">
      <t>ニン</t>
    </rPh>
    <phoneticPr fontId="19"/>
  </si>
  <si>
    <t>利用定員（人）</t>
    <rPh sb="0" eb="2">
      <t>リヨウ</t>
    </rPh>
    <rPh sb="2" eb="4">
      <t>テイイン</t>
    </rPh>
    <rPh sb="5" eb="6">
      <t>ニン</t>
    </rPh>
    <phoneticPr fontId="19"/>
  </si>
  <si>
    <t>1-2　担当者連絡先</t>
    <rPh sb="4" eb="7">
      <t>タントウシャ</t>
    </rPh>
    <rPh sb="7" eb="10">
      <t>レンラクサキ</t>
    </rPh>
    <phoneticPr fontId="19"/>
  </si>
  <si>
    <t>所属・役職</t>
    <rPh sb="0" eb="2">
      <t>ショゾク</t>
    </rPh>
    <rPh sb="3" eb="5">
      <t>ヤクショク</t>
    </rPh>
    <phoneticPr fontId="19"/>
  </si>
  <si>
    <t>氏名</t>
    <rPh sb="0" eb="2">
      <t>シメイ</t>
    </rPh>
    <phoneticPr fontId="19"/>
  </si>
  <si>
    <t>　現在、既にＩＣＴの導入・活用を行っている場合には、その取組の具体的内容を記載してください。</t>
    <rPh sb="1" eb="3">
      <t>ゲンザイ</t>
    </rPh>
    <rPh sb="4" eb="5">
      <t>スデ</t>
    </rPh>
    <rPh sb="10" eb="12">
      <t>ドウニュウ</t>
    </rPh>
    <rPh sb="13" eb="15">
      <t>カツヨウ</t>
    </rPh>
    <rPh sb="16" eb="17">
      <t>オコナ</t>
    </rPh>
    <rPh sb="21" eb="23">
      <t>バアイ</t>
    </rPh>
    <rPh sb="28" eb="30">
      <t>トリクミ</t>
    </rPh>
    <rPh sb="31" eb="34">
      <t>グタイテキ</t>
    </rPh>
    <rPh sb="34" eb="36">
      <t>ナイヨウ</t>
    </rPh>
    <rPh sb="37" eb="39">
      <t>キサイ</t>
    </rPh>
    <phoneticPr fontId="19"/>
  </si>
  <si>
    <t>(1)　ＩＣＴを導入することにより解決したいと考えている課題・問題点を具体的に記載してください。</t>
    <rPh sb="31" eb="34">
      <t>モンダイテン</t>
    </rPh>
    <phoneticPr fontId="19"/>
  </si>
  <si>
    <t>(3)　(2)で挙げた導入・活用により達成すべき目標及び期待される効果を記載してください。（計画実施後３年間を目途に）</t>
    <rPh sb="8" eb="9">
      <t>ア</t>
    </rPh>
    <rPh sb="11" eb="13">
      <t>ドウニュウ</t>
    </rPh>
    <rPh sb="14" eb="16">
      <t>カツヨウ</t>
    </rPh>
    <rPh sb="19" eb="21">
      <t>タッセイ</t>
    </rPh>
    <rPh sb="24" eb="26">
      <t>モクヒョウ</t>
    </rPh>
    <rPh sb="26" eb="27">
      <t>オヨ</t>
    </rPh>
    <rPh sb="28" eb="30">
      <t>キタイ</t>
    </rPh>
    <rPh sb="33" eb="35">
      <t>コウカ</t>
    </rPh>
    <rPh sb="36" eb="38">
      <t>キサイ</t>
    </rPh>
    <rPh sb="46" eb="48">
      <t>ケイカク</t>
    </rPh>
    <rPh sb="48" eb="51">
      <t>ジッシゴ</t>
    </rPh>
    <rPh sb="52" eb="53">
      <t>ネン</t>
    </rPh>
    <rPh sb="53" eb="54">
      <t>カン</t>
    </rPh>
    <rPh sb="55" eb="57">
      <t>メド</t>
    </rPh>
    <phoneticPr fontId="19"/>
  </si>
  <si>
    <t>(4)　(2)で挙げた内容での導入を決めた理由を記載ください。また、他と比較検討をされた場合、比較検討した具体的な内容を記載してください。（比較検討を実施しなかった場合はその旨を記載）</t>
    <rPh sb="8" eb="9">
      <t>ア</t>
    </rPh>
    <rPh sb="11" eb="13">
      <t>ナイヨウ</t>
    </rPh>
    <rPh sb="15" eb="17">
      <t>ドウニュウ</t>
    </rPh>
    <rPh sb="18" eb="19">
      <t>キ</t>
    </rPh>
    <rPh sb="21" eb="23">
      <t>リユウ</t>
    </rPh>
    <rPh sb="24" eb="26">
      <t>キサイ</t>
    </rPh>
    <rPh sb="34" eb="35">
      <t>タ</t>
    </rPh>
    <rPh sb="36" eb="38">
      <t>ヒカク</t>
    </rPh>
    <rPh sb="38" eb="40">
      <t>ケントウ</t>
    </rPh>
    <rPh sb="44" eb="46">
      <t>バアイ</t>
    </rPh>
    <rPh sb="47" eb="49">
      <t>ヒカク</t>
    </rPh>
    <rPh sb="49" eb="51">
      <t>ケントウ</t>
    </rPh>
    <rPh sb="53" eb="56">
      <t>グタイテキ</t>
    </rPh>
    <rPh sb="57" eb="59">
      <t>ナイヨウ</t>
    </rPh>
    <rPh sb="60" eb="62">
      <t>キサイ</t>
    </rPh>
    <rPh sb="70" eb="72">
      <t>ヒカク</t>
    </rPh>
    <rPh sb="72" eb="74">
      <t>ケントウ</t>
    </rPh>
    <rPh sb="75" eb="77">
      <t>ジッシ</t>
    </rPh>
    <rPh sb="82" eb="84">
      <t>バアイ</t>
    </rPh>
    <rPh sb="87" eb="88">
      <t>ムネ</t>
    </rPh>
    <rPh sb="89" eb="91">
      <t>キサイ</t>
    </rPh>
    <phoneticPr fontId="19"/>
  </si>
  <si>
    <t>(1)　ＩＣＴ導入にあたり、どのような体制・スケジュールで行う予定ですか。
　現在検討している内容について、具体的な職員の役職・役割等も含め、記載してください。</t>
    <rPh sb="7" eb="9">
      <t>ドウニュウ</t>
    </rPh>
    <rPh sb="19" eb="21">
      <t>タイセイ</t>
    </rPh>
    <rPh sb="29" eb="30">
      <t>オコナ</t>
    </rPh>
    <rPh sb="31" eb="33">
      <t>ヨテイ</t>
    </rPh>
    <rPh sb="39" eb="41">
      <t>ゲンザイ</t>
    </rPh>
    <rPh sb="41" eb="43">
      <t>ケントウ</t>
    </rPh>
    <rPh sb="47" eb="49">
      <t>ナイヨウ</t>
    </rPh>
    <rPh sb="64" eb="66">
      <t>ヤクワリ</t>
    </rPh>
    <rPh sb="68" eb="69">
      <t>フク</t>
    </rPh>
    <rPh sb="71" eb="73">
      <t>キサイ</t>
    </rPh>
    <phoneticPr fontId="19"/>
  </si>
  <si>
    <t>(2)　職員への普及及び研修計画等について、現在検討している内容を、具体的に記載してください。</t>
    <rPh sb="4" eb="6">
      <t>ショクイン</t>
    </rPh>
    <rPh sb="8" eb="10">
      <t>フキュウ</t>
    </rPh>
    <rPh sb="10" eb="11">
      <t>オヨ</t>
    </rPh>
    <rPh sb="12" eb="14">
      <t>ケンシュウ</t>
    </rPh>
    <rPh sb="14" eb="16">
      <t>ケイカク</t>
    </rPh>
    <rPh sb="16" eb="17">
      <t>トウ</t>
    </rPh>
    <rPh sb="22" eb="24">
      <t>ゲンザイ</t>
    </rPh>
    <rPh sb="24" eb="26">
      <t>ケントウ</t>
    </rPh>
    <rPh sb="30" eb="32">
      <t>ナイヨウ</t>
    </rPh>
    <rPh sb="38" eb="40">
      <t>キサイ</t>
    </rPh>
    <phoneticPr fontId="19"/>
  </si>
  <si>
    <t>　その他、上記以外でＩＣＴ導入について、法人独自の工夫、アピールポイント等があれば記載してください。</t>
    <rPh sb="3" eb="4">
      <t>タ</t>
    </rPh>
    <rPh sb="5" eb="7">
      <t>ジョウキ</t>
    </rPh>
    <rPh sb="7" eb="9">
      <t>イガイ</t>
    </rPh>
    <rPh sb="13" eb="15">
      <t>ドウニュウ</t>
    </rPh>
    <rPh sb="20" eb="22">
      <t>ホウジン</t>
    </rPh>
    <rPh sb="22" eb="24">
      <t>ドクジ</t>
    </rPh>
    <rPh sb="25" eb="27">
      <t>クフウ</t>
    </rPh>
    <rPh sb="36" eb="37">
      <t>ナド</t>
    </rPh>
    <rPh sb="41" eb="43">
      <t>キサイ</t>
    </rPh>
    <phoneticPr fontId="19"/>
  </si>
  <si>
    <t>補助事業者</t>
    <rPh sb="0" eb="2">
      <t>ホジョ</t>
    </rPh>
    <rPh sb="2" eb="5">
      <t>ジギョウシャ</t>
    </rPh>
    <phoneticPr fontId="1"/>
  </si>
  <si>
    <t>　　１　変更後申請額</t>
    <rPh sb="4" eb="6">
      <t>ヘンコウ</t>
    </rPh>
    <rPh sb="6" eb="7">
      <t>ゴ</t>
    </rPh>
    <rPh sb="7" eb="10">
      <t>シンセイガク</t>
    </rPh>
    <phoneticPr fontId="1"/>
  </si>
  <si>
    <t>　　２　変更前申請額</t>
    <rPh sb="4" eb="7">
      <t>ヘンコウマエ</t>
    </rPh>
    <rPh sb="7" eb="10">
      <t>シンセイガク</t>
    </rPh>
    <phoneticPr fontId="1"/>
  </si>
  <si>
    <t>　　３　変更の内容・理由</t>
    <rPh sb="4" eb="6">
      <t>ヘンコウ</t>
    </rPh>
    <rPh sb="7" eb="9">
      <t>ナイヨウ</t>
    </rPh>
    <rPh sb="10" eb="12">
      <t>リユウ</t>
    </rPh>
    <phoneticPr fontId="1"/>
  </si>
  <si>
    <t>　　４　変更申請額算出内訳</t>
    <rPh sb="4" eb="6">
      <t>ヘンコウ</t>
    </rPh>
    <rPh sb="6" eb="9">
      <t>シンセイガク</t>
    </rPh>
    <rPh sb="9" eb="11">
      <t>サンシュツ</t>
    </rPh>
    <rPh sb="11" eb="13">
      <t>ウチワケ</t>
    </rPh>
    <phoneticPr fontId="1"/>
  </si>
  <si>
    <t>　　５　変更導入計画</t>
    <rPh sb="4" eb="6">
      <t>ヘンコウ</t>
    </rPh>
    <rPh sb="6" eb="8">
      <t>ドウニュウ</t>
    </rPh>
    <rPh sb="8" eb="10">
      <t>ケイカク</t>
    </rPh>
    <phoneticPr fontId="1"/>
  </si>
  <si>
    <t>　　６　歳入歳出予算書</t>
    <rPh sb="4" eb="6">
      <t>サイニュウ</t>
    </rPh>
    <rPh sb="6" eb="8">
      <t>サイシュツ</t>
    </rPh>
    <rPh sb="8" eb="11">
      <t>ヨサンショ</t>
    </rPh>
    <phoneticPr fontId="1"/>
  </si>
  <si>
    <t>　　７　添付書類</t>
    <rPh sb="4" eb="6">
      <t>テンプ</t>
    </rPh>
    <rPh sb="6" eb="8">
      <t>ショルイ</t>
    </rPh>
    <phoneticPr fontId="1"/>
  </si>
  <si>
    <t>　　　中止（廃止）の理由</t>
    <phoneticPr fontId="1"/>
  </si>
  <si>
    <t>台数</t>
    <rPh sb="0" eb="2">
      <t>ダイスウ</t>
    </rPh>
    <phoneticPr fontId="1"/>
  </si>
  <si>
    <t>介護サービスの
種別</t>
    <rPh sb="0" eb="2">
      <t>カイゴ</t>
    </rPh>
    <rPh sb="8" eb="10">
      <t>シュベツ</t>
    </rPh>
    <phoneticPr fontId="19"/>
  </si>
  <si>
    <t>1-3　ＩＣＴ導入事業の概要</t>
    <rPh sb="7" eb="9">
      <t>ドウニュウ</t>
    </rPh>
    <rPh sb="9" eb="11">
      <t>ジギョウ</t>
    </rPh>
    <rPh sb="12" eb="14">
      <t>ガイヨウ</t>
    </rPh>
    <phoneticPr fontId="19"/>
  </si>
  <si>
    <t>ＩＣＴ導入の内容</t>
    <rPh sb="3" eb="5">
      <t>ドウニュウ</t>
    </rPh>
    <rPh sb="6" eb="8">
      <t>ナイヨウ</t>
    </rPh>
    <phoneticPr fontId="19"/>
  </si>
  <si>
    <t>　　　　　　　　　　　　　　</t>
    <phoneticPr fontId="1"/>
  </si>
  <si>
    <t>リース・レンタルの場合の契約期間：</t>
    <rPh sb="9" eb="11">
      <t>バアイ</t>
    </rPh>
    <rPh sb="12" eb="14">
      <t>ケイヤク</t>
    </rPh>
    <rPh sb="14" eb="16">
      <t>キカン</t>
    </rPh>
    <phoneticPr fontId="1"/>
  </si>
  <si>
    <t>製品の特徴</t>
    <rPh sb="0" eb="2">
      <t>セイヒン</t>
    </rPh>
    <rPh sb="3" eb="5">
      <t>トクチョウ</t>
    </rPh>
    <phoneticPr fontId="19"/>
  </si>
  <si>
    <t>＊製造業者又は販売代理店に提供を受け添付すること</t>
    <phoneticPr fontId="1"/>
  </si>
  <si>
    <t>積算</t>
    <rPh sb="0" eb="2">
      <t>セキサン</t>
    </rPh>
    <phoneticPr fontId="16"/>
  </si>
  <si>
    <t>導入内容</t>
    <rPh sb="0" eb="2">
      <t>ドウニュウ</t>
    </rPh>
    <rPh sb="2" eb="4">
      <t>ナイヨウ</t>
    </rPh>
    <phoneticPr fontId="16"/>
  </si>
  <si>
    <t>⑵補助対象外事業分</t>
    <rPh sb="1" eb="3">
      <t>ホジョ</t>
    </rPh>
    <rPh sb="3" eb="5">
      <t>タイショウ</t>
    </rPh>
    <rPh sb="5" eb="6">
      <t>ガイ</t>
    </rPh>
    <rPh sb="6" eb="8">
      <t>ジギョウ</t>
    </rPh>
    <rPh sb="8" eb="9">
      <t>ブン</t>
    </rPh>
    <phoneticPr fontId="16"/>
  </si>
  <si>
    <t>⑴補助対象事業分</t>
    <rPh sb="1" eb="3">
      <t>ホジョ</t>
    </rPh>
    <rPh sb="3" eb="5">
      <t>タイショウ</t>
    </rPh>
    <rPh sb="5" eb="7">
      <t>ジギョウ</t>
    </rPh>
    <rPh sb="7" eb="8">
      <t>ブン</t>
    </rPh>
    <phoneticPr fontId="16"/>
  </si>
  <si>
    <t>購入・リース・
レンタルの別</t>
    <rPh sb="0" eb="2">
      <t>コウニュウ</t>
    </rPh>
    <rPh sb="13" eb="14">
      <t>ベツ</t>
    </rPh>
    <phoneticPr fontId="19"/>
  </si>
  <si>
    <t>円</t>
    <rPh sb="0" eb="1">
      <t>エン</t>
    </rPh>
    <phoneticPr fontId="1"/>
  </si>
  <si>
    <t>うち、補助対象経費　　　　　　　　　　　　　円</t>
    <rPh sb="3" eb="5">
      <t>ホジョ</t>
    </rPh>
    <rPh sb="5" eb="7">
      <t>タイショウ</t>
    </rPh>
    <rPh sb="7" eb="9">
      <t>ケイヒ</t>
    </rPh>
    <rPh sb="22" eb="23">
      <t>エン</t>
    </rPh>
    <phoneticPr fontId="1"/>
  </si>
  <si>
    <t>1-4　ＩＣＴ化への取組</t>
    <rPh sb="7" eb="8">
      <t>カ</t>
    </rPh>
    <rPh sb="10" eb="12">
      <t>トリクミ</t>
    </rPh>
    <phoneticPr fontId="19"/>
  </si>
  <si>
    <t>経費</t>
    <rPh sb="0" eb="2">
      <t>ケイヒ</t>
    </rPh>
    <phoneticPr fontId="1"/>
  </si>
  <si>
    <t>2-3　効果検証</t>
    <rPh sb="4" eb="6">
      <t>コウカ</t>
    </rPh>
    <rPh sb="6" eb="8">
      <t>ケンショウ</t>
    </rPh>
    <phoneticPr fontId="19"/>
  </si>
  <si>
    <t>様式第１号別紙３</t>
    <rPh sb="0" eb="2">
      <t>ヨウシキ</t>
    </rPh>
    <rPh sb="2" eb="3">
      <t>ダイ</t>
    </rPh>
    <rPh sb="4" eb="5">
      <t>ゴウ</t>
    </rPh>
    <rPh sb="5" eb="7">
      <t>ベッシ</t>
    </rPh>
    <phoneticPr fontId="19"/>
  </si>
  <si>
    <t>　　　　・導入する機器やソフト等のカタログ等</t>
    <rPh sb="5" eb="7">
      <t>ドウニュウ</t>
    </rPh>
    <rPh sb="9" eb="11">
      <t>キキ</t>
    </rPh>
    <rPh sb="15" eb="16">
      <t>トウ</t>
    </rPh>
    <rPh sb="21" eb="22">
      <t>トウ</t>
    </rPh>
    <phoneticPr fontId="1"/>
  </si>
  <si>
    <t>介護ロボット施設種別</t>
    <rPh sb="0" eb="2">
      <t>カイゴ</t>
    </rPh>
    <rPh sb="6" eb="8">
      <t>シセツ</t>
    </rPh>
    <rPh sb="8" eb="10">
      <t>シュベツ</t>
    </rPh>
    <phoneticPr fontId="1"/>
  </si>
  <si>
    <t>ＩＣＴ施設種別</t>
    <rPh sb="3" eb="5">
      <t>シセツ</t>
    </rPh>
    <rPh sb="5" eb="7">
      <t>シュベツ</t>
    </rPh>
    <phoneticPr fontId="1"/>
  </si>
  <si>
    <t>　介護老人福祉施設</t>
    <rPh sb="1" eb="3">
      <t>カイゴ</t>
    </rPh>
    <rPh sb="3" eb="5">
      <t>ロウジン</t>
    </rPh>
    <rPh sb="5" eb="7">
      <t>フクシ</t>
    </rPh>
    <rPh sb="7" eb="9">
      <t>シセツ</t>
    </rPh>
    <phoneticPr fontId="1"/>
  </si>
  <si>
    <t>　介護老人保健施設</t>
    <rPh sb="1" eb="3">
      <t>カイゴ</t>
    </rPh>
    <rPh sb="3" eb="5">
      <t>ロウジン</t>
    </rPh>
    <rPh sb="5" eb="7">
      <t>ホケン</t>
    </rPh>
    <rPh sb="7" eb="9">
      <t>シセツ</t>
    </rPh>
    <phoneticPr fontId="1"/>
  </si>
  <si>
    <t>　介護療養型医療施設</t>
    <rPh sb="1" eb="3">
      <t>カイゴ</t>
    </rPh>
    <rPh sb="3" eb="6">
      <t>リョウヨウガタ</t>
    </rPh>
    <rPh sb="6" eb="8">
      <t>イリョウ</t>
    </rPh>
    <rPh sb="8" eb="10">
      <t>シセツ</t>
    </rPh>
    <phoneticPr fontId="1"/>
  </si>
  <si>
    <t>　介護医療院</t>
    <rPh sb="1" eb="3">
      <t>カイゴ</t>
    </rPh>
    <rPh sb="3" eb="5">
      <t>イリョウ</t>
    </rPh>
    <rPh sb="5" eb="6">
      <t>イン</t>
    </rPh>
    <phoneticPr fontId="1"/>
  </si>
  <si>
    <t>　特定施設入居者生活介護</t>
    <rPh sb="1" eb="3">
      <t>トクテイ</t>
    </rPh>
    <rPh sb="3" eb="5">
      <t>シセツ</t>
    </rPh>
    <rPh sb="5" eb="8">
      <t>ニュウキョシャ</t>
    </rPh>
    <rPh sb="8" eb="10">
      <t>セイカツ</t>
    </rPh>
    <rPh sb="10" eb="12">
      <t>カイゴ</t>
    </rPh>
    <phoneticPr fontId="1"/>
  </si>
  <si>
    <t>　認知症対応型共同生活介護</t>
    <rPh sb="1" eb="4">
      <t>ニンチショウ</t>
    </rPh>
    <rPh sb="4" eb="7">
      <t>タイオウガタ</t>
    </rPh>
    <rPh sb="7" eb="9">
      <t>キョウドウ</t>
    </rPh>
    <rPh sb="9" eb="11">
      <t>セイカツ</t>
    </rPh>
    <rPh sb="11" eb="13">
      <t>カイゴ</t>
    </rPh>
    <phoneticPr fontId="1"/>
  </si>
  <si>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
  </si>
  <si>
    <t>　地域密着型介護老人福祉施設入居者生活介護</t>
    <rPh sb="1" eb="3">
      <t>チイキ</t>
    </rPh>
    <rPh sb="3" eb="6">
      <t>ミッチャクガタ</t>
    </rPh>
    <rPh sb="6" eb="8">
      <t>カイゴ</t>
    </rPh>
    <rPh sb="8" eb="10">
      <t>ロウジン</t>
    </rPh>
    <rPh sb="10" eb="12">
      <t>フクシ</t>
    </rPh>
    <rPh sb="12" eb="14">
      <t>シセツ</t>
    </rPh>
    <rPh sb="14" eb="17">
      <t>ニュウキョシャ</t>
    </rPh>
    <rPh sb="17" eb="19">
      <t>セイカツ</t>
    </rPh>
    <rPh sb="19" eb="21">
      <t>カイゴ</t>
    </rPh>
    <phoneticPr fontId="1"/>
  </si>
  <si>
    <t>　訪問介護</t>
    <rPh sb="1" eb="3">
      <t>ホウモン</t>
    </rPh>
    <rPh sb="3" eb="5">
      <t>カイゴ</t>
    </rPh>
    <phoneticPr fontId="1"/>
  </si>
  <si>
    <t>　訪問入浴介護</t>
    <rPh sb="1" eb="3">
      <t>ホウモン</t>
    </rPh>
    <rPh sb="3" eb="5">
      <t>ニュウヨク</t>
    </rPh>
    <rPh sb="5" eb="7">
      <t>カイゴ</t>
    </rPh>
    <phoneticPr fontId="1"/>
  </si>
  <si>
    <t>　訪問看護</t>
    <rPh sb="1" eb="3">
      <t>ホウモン</t>
    </rPh>
    <rPh sb="3" eb="5">
      <t>カンゴ</t>
    </rPh>
    <phoneticPr fontId="1"/>
  </si>
  <si>
    <t>　訪問リハビリテーション</t>
    <rPh sb="1" eb="3">
      <t>ホウモン</t>
    </rPh>
    <phoneticPr fontId="1"/>
  </si>
  <si>
    <t>　通所介護</t>
    <rPh sb="1" eb="3">
      <t>ツウショ</t>
    </rPh>
    <rPh sb="3" eb="5">
      <t>カイゴ</t>
    </rPh>
    <phoneticPr fontId="1"/>
  </si>
  <si>
    <t>　通所リハビリテーション</t>
    <rPh sb="1" eb="3">
      <t>ツウショ</t>
    </rPh>
    <phoneticPr fontId="1"/>
  </si>
  <si>
    <t>　短期入所生活介護</t>
    <rPh sb="1" eb="3">
      <t>タンキ</t>
    </rPh>
    <rPh sb="3" eb="5">
      <t>ニュウショ</t>
    </rPh>
    <rPh sb="5" eb="7">
      <t>セイカツ</t>
    </rPh>
    <rPh sb="7" eb="9">
      <t>カイゴ</t>
    </rPh>
    <phoneticPr fontId="1"/>
  </si>
  <si>
    <t>　短期入所療養介護</t>
    <rPh sb="1" eb="3">
      <t>タンキ</t>
    </rPh>
    <rPh sb="3" eb="5">
      <t>ニュウショ</t>
    </rPh>
    <rPh sb="5" eb="7">
      <t>リョウヨウ</t>
    </rPh>
    <rPh sb="7" eb="9">
      <t>カイゴ</t>
    </rPh>
    <phoneticPr fontId="1"/>
  </si>
  <si>
    <t>　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1"/>
  </si>
  <si>
    <t>　夜間対応型訪問介護</t>
    <rPh sb="1" eb="3">
      <t>ヤカン</t>
    </rPh>
    <rPh sb="3" eb="6">
      <t>タイオウガタ</t>
    </rPh>
    <rPh sb="6" eb="8">
      <t>ホウモン</t>
    </rPh>
    <rPh sb="8" eb="10">
      <t>カイゴ</t>
    </rPh>
    <phoneticPr fontId="1"/>
  </si>
  <si>
    <t>　地域密着型通所介護</t>
    <rPh sb="1" eb="3">
      <t>チイキ</t>
    </rPh>
    <rPh sb="3" eb="6">
      <t>ミッチャクガタ</t>
    </rPh>
    <rPh sb="6" eb="8">
      <t>ツウショ</t>
    </rPh>
    <rPh sb="8" eb="10">
      <t>カイゴ</t>
    </rPh>
    <phoneticPr fontId="1"/>
  </si>
  <si>
    <t>　認知症対応型通所介護</t>
    <rPh sb="1" eb="4">
      <t>ニンチショウ</t>
    </rPh>
    <rPh sb="4" eb="7">
      <t>タイオウガタ</t>
    </rPh>
    <rPh sb="7" eb="9">
      <t>ツウショ</t>
    </rPh>
    <rPh sb="9" eb="11">
      <t>カイゴ</t>
    </rPh>
    <phoneticPr fontId="1"/>
  </si>
  <si>
    <t>　小規模多機能型居宅介護</t>
    <rPh sb="1" eb="4">
      <t>ショウキボ</t>
    </rPh>
    <rPh sb="4" eb="8">
      <t>タキノウガタ</t>
    </rPh>
    <rPh sb="8" eb="10">
      <t>キョタク</t>
    </rPh>
    <rPh sb="10" eb="12">
      <t>カイゴ</t>
    </rPh>
    <phoneticPr fontId="1"/>
  </si>
  <si>
    <t>　看護小規模多機能型居宅介護</t>
    <rPh sb="1" eb="3">
      <t>カンゴ</t>
    </rPh>
    <rPh sb="3" eb="6">
      <t>ショウキボ</t>
    </rPh>
    <rPh sb="6" eb="10">
      <t>タキノウガタ</t>
    </rPh>
    <rPh sb="10" eb="12">
      <t>キョタク</t>
    </rPh>
    <rPh sb="12" eb="14">
      <t>カイゴ</t>
    </rPh>
    <phoneticPr fontId="1"/>
  </si>
  <si>
    <t>介護ロボットの種別</t>
    <rPh sb="0" eb="2">
      <t>カイゴ</t>
    </rPh>
    <rPh sb="7" eb="9">
      <t>シュベツ</t>
    </rPh>
    <phoneticPr fontId="1"/>
  </si>
  <si>
    <t>移乗介護</t>
    <rPh sb="0" eb="2">
      <t>イジョウ</t>
    </rPh>
    <rPh sb="2" eb="4">
      <t>カイゴ</t>
    </rPh>
    <phoneticPr fontId="1"/>
  </si>
  <si>
    <t>移動支援</t>
    <rPh sb="0" eb="2">
      <t>イドウ</t>
    </rPh>
    <rPh sb="2" eb="4">
      <t>シエン</t>
    </rPh>
    <phoneticPr fontId="1"/>
  </si>
  <si>
    <t>排泄支援</t>
    <rPh sb="0" eb="2">
      <t>ハイセツ</t>
    </rPh>
    <rPh sb="2" eb="4">
      <t>シエン</t>
    </rPh>
    <phoneticPr fontId="1"/>
  </si>
  <si>
    <t>見守り・コミュニケーション</t>
    <rPh sb="0" eb="2">
      <t>ミマモ</t>
    </rPh>
    <phoneticPr fontId="1"/>
  </si>
  <si>
    <t>入職支援</t>
    <rPh sb="0" eb="2">
      <t>ニュウショク</t>
    </rPh>
    <rPh sb="2" eb="4">
      <t>シエン</t>
    </rPh>
    <phoneticPr fontId="1"/>
  </si>
  <si>
    <t>介護業務支援</t>
    <rPh sb="0" eb="2">
      <t>カイゴ</t>
    </rPh>
    <rPh sb="2" eb="4">
      <t>ギョウム</t>
    </rPh>
    <rPh sb="4" eb="6">
      <t>シエン</t>
    </rPh>
    <phoneticPr fontId="1"/>
  </si>
  <si>
    <t>購入、リース・レンタル</t>
    <rPh sb="0" eb="2">
      <t>コウニュウ</t>
    </rPh>
    <phoneticPr fontId="1"/>
  </si>
  <si>
    <t>レンタル</t>
    <phoneticPr fontId="1"/>
  </si>
  <si>
    <t>ＩＣＴ機器のメーカー名及び製品名</t>
    <rPh sb="3" eb="5">
      <t>キキ</t>
    </rPh>
    <rPh sb="10" eb="11">
      <t>メイ</t>
    </rPh>
    <rPh sb="11" eb="12">
      <t>オヨ</t>
    </rPh>
    <rPh sb="13" eb="16">
      <t>セイヒンメイ</t>
    </rPh>
    <phoneticPr fontId="19"/>
  </si>
  <si>
    <t>介護サービス
施設・事業所名</t>
    <rPh sb="0" eb="2">
      <t>カイゴ</t>
    </rPh>
    <rPh sb="7" eb="9">
      <t>シセツ</t>
    </rPh>
    <rPh sb="10" eb="13">
      <t>ジギョウショ</t>
    </rPh>
    <rPh sb="13" eb="14">
      <t>メイ</t>
    </rPh>
    <phoneticPr fontId="19"/>
  </si>
  <si>
    <t>※確認できる書類（自己宣言完了お知らせメール等）を添付すること。</t>
    <rPh sb="1" eb="3">
      <t>カクニン</t>
    </rPh>
    <rPh sb="6" eb="8">
      <t>ショルイ</t>
    </rPh>
    <rPh sb="9" eb="15">
      <t>ジコセンゲンカンリョウ</t>
    </rPh>
    <rPh sb="16" eb="17">
      <t>シ</t>
    </rPh>
    <rPh sb="22" eb="23">
      <t>ナド</t>
    </rPh>
    <rPh sb="25" eb="27">
      <t>テンプ</t>
    </rPh>
    <phoneticPr fontId="1"/>
  </si>
  <si>
    <t>　★一つ星　　　　★二つ星　</t>
    <rPh sb="2" eb="3">
      <t>ヒト</t>
    </rPh>
    <rPh sb="4" eb="5">
      <t>ボシ</t>
    </rPh>
    <rPh sb="10" eb="11">
      <t>フタ</t>
    </rPh>
    <rPh sb="12" eb="13">
      <t>ボシ</t>
    </rPh>
    <phoneticPr fontId="1"/>
  </si>
  <si>
    <t>通知
方法</t>
    <rPh sb="0" eb="2">
      <t>ツウチ</t>
    </rPh>
    <rPh sb="3" eb="5">
      <t>ホウホウ</t>
    </rPh>
    <phoneticPr fontId="1"/>
  </si>
  <si>
    <t>　介護ロボット・通信環境の整備により、収支の改善が図られた場合には、職員の賃金へも適切に還元する旨を職員へ通知した有無を記載してください。</t>
    <rPh sb="1" eb="3">
      <t>カイゴ</t>
    </rPh>
    <rPh sb="8" eb="10">
      <t>ツウシン</t>
    </rPh>
    <rPh sb="10" eb="12">
      <t>カンキョウ</t>
    </rPh>
    <rPh sb="13" eb="15">
      <t>セイビ</t>
    </rPh>
    <rPh sb="19" eb="21">
      <t>シュウシ</t>
    </rPh>
    <rPh sb="22" eb="24">
      <t>カイゼン</t>
    </rPh>
    <rPh sb="25" eb="26">
      <t>ハカ</t>
    </rPh>
    <rPh sb="29" eb="31">
      <t>バアイ</t>
    </rPh>
    <rPh sb="34" eb="36">
      <t>ショクイン</t>
    </rPh>
    <rPh sb="37" eb="39">
      <t>チンギン</t>
    </rPh>
    <rPh sb="41" eb="43">
      <t>テキセツ</t>
    </rPh>
    <rPh sb="44" eb="46">
      <t>カンゲン</t>
    </rPh>
    <rPh sb="48" eb="49">
      <t>ムネ</t>
    </rPh>
    <rPh sb="50" eb="52">
      <t>ショクイン</t>
    </rPh>
    <rPh sb="53" eb="55">
      <t>ツウチ</t>
    </rPh>
    <rPh sb="57" eb="59">
      <t>ウム</t>
    </rPh>
    <rPh sb="60" eb="62">
      <t>キサイ</t>
    </rPh>
    <phoneticPr fontId="1"/>
  </si>
  <si>
    <t>購入・リース・レンタルに要する経費（税抜）</t>
    <rPh sb="0" eb="2">
      <t>コウニュウ</t>
    </rPh>
    <rPh sb="12" eb="13">
      <t>ヨウ</t>
    </rPh>
    <rPh sb="15" eb="17">
      <t>ケイヒ</t>
    </rPh>
    <rPh sb="18" eb="20">
      <t>ゼイヌキ</t>
    </rPh>
    <phoneticPr fontId="1"/>
  </si>
  <si>
    <t>金額（税抜）</t>
    <rPh sb="0" eb="2">
      <t>キンガク</t>
    </rPh>
    <rPh sb="3" eb="5">
      <t>ゼイヌキ</t>
    </rPh>
    <phoneticPr fontId="1"/>
  </si>
  <si>
    <t>2-5　その他</t>
    <rPh sb="6" eb="7">
      <t>タ</t>
    </rPh>
    <phoneticPr fontId="19"/>
  </si>
  <si>
    <t>(2)　上記課題を踏まえ、導入するＩＣＴの具体的な内容（導入により効率化、省力化となる内容、ソフトの機能など）について詳細に記入してください。（タブレット端末等の導入のみ場合は、インストールするソフトの内容等について記載してください。）
　　国の実施通知で定める要件（記録から請求までが一気通貫で可能である、最新版のケアプラン標準仕様に準拠し、要綱に定めるCSVファイルの出力・取込機能（ケアプラン標準仕様の連携対象となる介護サービス事業所の場合）、日中のサポート体制の常設、LIFEへの情報提供の対応など）の具備状況を記載してください。</t>
    <rPh sb="4" eb="6">
      <t>ジョウキ</t>
    </rPh>
    <rPh sb="6" eb="8">
      <t>カダイ</t>
    </rPh>
    <rPh sb="9" eb="10">
      <t>フ</t>
    </rPh>
    <rPh sb="13" eb="15">
      <t>ドウニュウ</t>
    </rPh>
    <rPh sb="21" eb="24">
      <t>グタイテキ</t>
    </rPh>
    <rPh sb="25" eb="27">
      <t>ナイヨウ</t>
    </rPh>
    <rPh sb="28" eb="30">
      <t>ドウニュウ</t>
    </rPh>
    <rPh sb="33" eb="36">
      <t>コウリツカ</t>
    </rPh>
    <rPh sb="37" eb="40">
      <t>ショウリョクカ</t>
    </rPh>
    <rPh sb="43" eb="45">
      <t>ナイヨウ</t>
    </rPh>
    <rPh sb="50" eb="52">
      <t>キノウ</t>
    </rPh>
    <rPh sb="59" eb="61">
      <t>ショウサイ</t>
    </rPh>
    <rPh sb="62" eb="64">
      <t>キニュウ</t>
    </rPh>
    <rPh sb="77" eb="79">
      <t>タンマツ</t>
    </rPh>
    <rPh sb="79" eb="80">
      <t>トウ</t>
    </rPh>
    <rPh sb="81" eb="83">
      <t>ドウニュウ</t>
    </rPh>
    <rPh sb="85" eb="87">
      <t>バアイ</t>
    </rPh>
    <rPh sb="101" eb="103">
      <t>ナイヨウ</t>
    </rPh>
    <rPh sb="103" eb="104">
      <t>トウ</t>
    </rPh>
    <rPh sb="108" eb="110">
      <t>キサイ</t>
    </rPh>
    <rPh sb="121" eb="122">
      <t>クニ</t>
    </rPh>
    <rPh sb="154" eb="157">
      <t>サイシンバン</t>
    </rPh>
    <rPh sb="163" eb="165">
      <t>ヒョウジュン</t>
    </rPh>
    <rPh sb="165" eb="167">
      <t>シヨウ</t>
    </rPh>
    <rPh sb="168" eb="170">
      <t>ジュンキョ</t>
    </rPh>
    <rPh sb="172" eb="174">
      <t>ヨウコウ</t>
    </rPh>
    <rPh sb="175" eb="176">
      <t>サダ</t>
    </rPh>
    <rPh sb="186" eb="188">
      <t>シュツリョク</t>
    </rPh>
    <rPh sb="189" eb="191">
      <t>トリコミ</t>
    </rPh>
    <rPh sb="191" eb="193">
      <t>キノウ</t>
    </rPh>
    <rPh sb="199" eb="201">
      <t>ヒョウジュン</t>
    </rPh>
    <rPh sb="201" eb="203">
      <t>シヨウ</t>
    </rPh>
    <rPh sb="204" eb="206">
      <t>レンケイ</t>
    </rPh>
    <rPh sb="206" eb="208">
      <t>タイショウ</t>
    </rPh>
    <rPh sb="211" eb="213">
      <t>カイゴ</t>
    </rPh>
    <rPh sb="217" eb="220">
      <t>ジギョウショ</t>
    </rPh>
    <rPh sb="221" eb="223">
      <t>バアイ</t>
    </rPh>
    <rPh sb="244" eb="246">
      <t>ジョウホウ</t>
    </rPh>
    <rPh sb="246" eb="248">
      <t>テイキョウ</t>
    </rPh>
    <rPh sb="249" eb="251">
      <t>タイオウ</t>
    </rPh>
    <phoneticPr fontId="19"/>
  </si>
  <si>
    <t>導入ソフトの内容：
導入ソフトの国の実施要綱に定める要件の具備状況
・記録から請求まで一気通貫が可能か否か
・CSVファイルの出力・取り込み機能（ケアプラン標準仕様の連携対象となる介護サービス事業所の場合）の適用
・日中のサポート体制の常設の有無
・LIFEへの情報提供の予定
・事業所内・事業所間のデータ連携の有無と具体的な内容　　　　　</t>
    <rPh sb="0" eb="2">
      <t>ドウニュウ</t>
    </rPh>
    <rPh sb="6" eb="8">
      <t>ナイヨウ</t>
    </rPh>
    <rPh sb="15" eb="17">
      <t>ドウニュウ</t>
    </rPh>
    <rPh sb="21" eb="22">
      <t>クニ</t>
    </rPh>
    <rPh sb="23" eb="25">
      <t>ジッシ</t>
    </rPh>
    <rPh sb="25" eb="27">
      <t>ヨウコウ</t>
    </rPh>
    <rPh sb="28" eb="29">
      <t>サダ</t>
    </rPh>
    <rPh sb="31" eb="33">
      <t>ヨウケン</t>
    </rPh>
    <rPh sb="34" eb="36">
      <t>グビ</t>
    </rPh>
    <rPh sb="36" eb="38">
      <t>ジョウキョウ</t>
    </rPh>
    <rPh sb="40" eb="42">
      <t>キロク</t>
    </rPh>
    <rPh sb="44" eb="46">
      <t>セイキュウ</t>
    </rPh>
    <rPh sb="48" eb="50">
      <t>イッキ</t>
    </rPh>
    <rPh sb="50" eb="52">
      <t>ツウカン</t>
    </rPh>
    <rPh sb="53" eb="55">
      <t>カノウ</t>
    </rPh>
    <rPh sb="56" eb="57">
      <t>イナ</t>
    </rPh>
    <rPh sb="109" eb="111">
      <t>テキヨウ</t>
    </rPh>
    <rPh sb="136" eb="138">
      <t>ジョウホウ</t>
    </rPh>
    <rPh sb="138" eb="140">
      <t>テイキョウ</t>
    </rPh>
    <rPh sb="141" eb="143">
      <t>ヨテイ</t>
    </rPh>
    <rPh sb="145" eb="148">
      <t>ジギョウショ</t>
    </rPh>
    <rPh sb="148" eb="149">
      <t>ナイ</t>
    </rPh>
    <rPh sb="150" eb="153">
      <t>ジギョウショ</t>
    </rPh>
    <rPh sb="153" eb="154">
      <t>カン</t>
    </rPh>
    <rPh sb="158" eb="160">
      <t>レンケイ</t>
    </rPh>
    <rPh sb="161" eb="163">
      <t>ウム</t>
    </rPh>
    <rPh sb="164" eb="167">
      <t>グタイテキ</t>
    </rPh>
    <rPh sb="168" eb="170">
      <t>ナイヨウ</t>
    </rPh>
    <phoneticPr fontId="19"/>
  </si>
  <si>
    <t>その他</t>
    <rPh sb="2" eb="3">
      <t>タ</t>
    </rPh>
    <phoneticPr fontId="1"/>
  </si>
  <si>
    <t>その他の種別</t>
    <rPh sb="2" eb="3">
      <t>タ</t>
    </rPh>
    <rPh sb="4" eb="6">
      <t>シュベツ</t>
    </rPh>
    <phoneticPr fontId="1"/>
  </si>
  <si>
    <t>厚労省ガイドライン等</t>
    <rPh sb="0" eb="3">
      <t>コウロウショウ</t>
    </rPh>
    <rPh sb="9" eb="10">
      <t>ナド</t>
    </rPh>
    <phoneticPr fontId="1"/>
  </si>
  <si>
    <t>介護サービス事業所における生産性向上に資するガイドライン</t>
    <phoneticPr fontId="1"/>
  </si>
  <si>
    <t>介護サービス事業所におけるICT機器・ソフトウェア導入に関する手引き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</si>
  <si>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</si>
  <si>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</si>
  <si>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</si>
  <si>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ガイドライン名：
作成者：
参考URL等：</t>
    <rPh sb="6" eb="7">
      <t>メイ</t>
    </rPh>
    <rPh sb="10" eb="13">
      <t>サクセイシャ</t>
    </rPh>
    <rPh sb="16" eb="18">
      <t>サンコウ</t>
    </rPh>
    <rPh sb="21" eb="22">
      <t>ナド</t>
    </rPh>
    <phoneticPr fontId="19"/>
  </si>
  <si>
    <t>2-1　職員の賃金への還元</t>
    <rPh sb="4" eb="6">
      <t>ショクイン</t>
    </rPh>
    <rPh sb="7" eb="9">
      <t>チンギン</t>
    </rPh>
    <rPh sb="11" eb="13">
      <t>カンゲン</t>
    </rPh>
    <phoneticPr fontId="1"/>
  </si>
  <si>
    <t>職員への賃金の還元</t>
    <rPh sb="0" eb="2">
      <t>ショクイン</t>
    </rPh>
    <rPh sb="4" eb="6">
      <t>チンギン</t>
    </rPh>
    <rPh sb="7" eb="9">
      <t>カンゲン</t>
    </rPh>
    <phoneticPr fontId="1"/>
  </si>
  <si>
    <t>有り</t>
    <rPh sb="0" eb="1">
      <t>ア</t>
    </rPh>
    <phoneticPr fontId="1"/>
  </si>
  <si>
    <t>無し</t>
    <rPh sb="0" eb="1">
      <t>ナ</t>
    </rPh>
    <phoneticPr fontId="1"/>
  </si>
  <si>
    <t>2-2　科学的介護情報システム（LIFE）による情報収集への協力</t>
    <rPh sb="4" eb="7">
      <t>カガクテキ</t>
    </rPh>
    <rPh sb="7" eb="9">
      <t>カイゴ</t>
    </rPh>
    <rPh sb="9" eb="11">
      <t>ジョウホウ</t>
    </rPh>
    <rPh sb="24" eb="28">
      <t>ジョウホウシュウシュウ</t>
    </rPh>
    <rPh sb="30" eb="32">
      <t>キョウリョク</t>
    </rPh>
    <phoneticPr fontId="19"/>
  </si>
  <si>
    <t>補助要件</t>
    <rPh sb="0" eb="2">
      <t>ホジョ</t>
    </rPh>
    <rPh sb="2" eb="4">
      <t>ヨウケン</t>
    </rPh>
    <phoneticPr fontId="1"/>
  </si>
  <si>
    <t>〇</t>
    <phoneticPr fontId="1"/>
  </si>
  <si>
    <t>×</t>
    <phoneticPr fontId="1"/>
  </si>
  <si>
    <t>（協力する：〇、協力しない：×）</t>
    <phoneticPr fontId="19"/>
  </si>
  <si>
    <t>（応じる：〇、応じない：×）</t>
    <rPh sb="1" eb="2">
      <t>オウ</t>
    </rPh>
    <rPh sb="7" eb="8">
      <t>オウ</t>
    </rPh>
    <phoneticPr fontId="19"/>
  </si>
  <si>
    <t>（協力する：〇、協力しない：×）</t>
    <rPh sb="1" eb="3">
      <t>キョウリョク</t>
    </rPh>
    <rPh sb="8" eb="10">
      <t>キョウリョク</t>
    </rPh>
    <phoneticPr fontId="19"/>
  </si>
  <si>
    <t>(2)　その他の場合、参考にした指針、ガイドライン名とその作成者を記載してください。</t>
    <rPh sb="6" eb="7">
      <t>タ</t>
    </rPh>
    <rPh sb="8" eb="10">
      <t>バアイ</t>
    </rPh>
    <rPh sb="11" eb="13">
      <t>サンコウ</t>
    </rPh>
    <rPh sb="16" eb="18">
      <t>シシン</t>
    </rPh>
    <rPh sb="25" eb="26">
      <t>メイ</t>
    </rPh>
    <rPh sb="29" eb="32">
      <t>サクセイシャ</t>
    </rPh>
    <rPh sb="33" eb="35">
      <t>キサイ</t>
    </rPh>
    <phoneticPr fontId="19"/>
  </si>
  <si>
    <t>(1)　業務改善計画を作成するにあたり、参考にした厚生労働省のガイドライン等はどれですか。</t>
    <rPh sb="4" eb="10">
      <t>ギョウムカイゼンケイカク</t>
    </rPh>
    <rPh sb="11" eb="13">
      <t>サクセイ</t>
    </rPh>
    <rPh sb="20" eb="22">
      <t>サンコウ</t>
    </rPh>
    <rPh sb="25" eb="30">
      <t>コウセイロウドウショウ</t>
    </rPh>
    <rPh sb="37" eb="38">
      <t>ナド</t>
    </rPh>
    <phoneticPr fontId="19"/>
  </si>
  <si>
    <r>
      <rPr>
        <b/>
        <sz val="12"/>
        <color rgb="FFFF0000"/>
        <rFont val="ＭＳ 明朝"/>
        <family val="1"/>
        <charset val="128"/>
      </rPr>
      <t>3-1</t>
    </r>
    <r>
      <rPr>
        <b/>
        <sz val="12"/>
        <rFont val="ＭＳ 明朝"/>
        <family val="1"/>
        <charset val="128"/>
      </rPr>
      <t>　課題の分析・目標設定</t>
    </r>
    <rPh sb="4" eb="6">
      <t>カダイ</t>
    </rPh>
    <rPh sb="7" eb="9">
      <t>ブンセキ</t>
    </rPh>
    <rPh sb="10" eb="12">
      <t>モクヒョウ</t>
    </rPh>
    <rPh sb="12" eb="14">
      <t>セッテイ</t>
    </rPh>
    <phoneticPr fontId="19"/>
  </si>
  <si>
    <r>
      <rPr>
        <b/>
        <sz val="12"/>
        <color rgb="FFFF0000"/>
        <rFont val="ＭＳ 明朝"/>
        <family val="1"/>
        <charset val="128"/>
      </rPr>
      <t>3-2</t>
    </r>
    <r>
      <rPr>
        <b/>
        <sz val="12"/>
        <rFont val="ＭＳ 明朝"/>
        <family val="1"/>
        <charset val="128"/>
      </rPr>
      <t>　導入体制</t>
    </r>
    <rPh sb="4" eb="6">
      <t>ドウニュウ</t>
    </rPh>
    <rPh sb="6" eb="8">
      <t>タイセイ</t>
    </rPh>
    <phoneticPr fontId="19"/>
  </si>
  <si>
    <t>2-5　業務改善計画を作成するにあたり参考にした導入手法</t>
    <rPh sb="4" eb="10">
      <t>ギョウムカイゼンケイカク</t>
    </rPh>
    <rPh sb="11" eb="13">
      <t>サクセイ</t>
    </rPh>
    <rPh sb="19" eb="21">
      <t>サンコウ</t>
    </rPh>
    <rPh sb="24" eb="26">
      <t>ドウニュウ</t>
    </rPh>
    <rPh sb="26" eb="28">
      <t>シュホウ</t>
    </rPh>
    <phoneticPr fontId="19"/>
  </si>
  <si>
    <r>
      <t xml:space="preserve">事業計画書
</t>
    </r>
    <r>
      <rPr>
        <sz val="14"/>
        <color rgb="FFFF0000"/>
        <rFont val="ＭＳ 明朝"/>
        <family val="1"/>
        <charset val="128"/>
      </rPr>
      <t>（ＩＣＴ等導入支援事業）</t>
    </r>
    <rPh sb="0" eb="2">
      <t>ジギョウ</t>
    </rPh>
    <rPh sb="4" eb="5">
      <t>ショ</t>
    </rPh>
    <rPh sb="10" eb="11">
      <t>ナド</t>
    </rPh>
    <rPh sb="11" eb="13">
      <t>ドウニュウ</t>
    </rPh>
    <rPh sb="13" eb="15">
      <t>シエン</t>
    </rPh>
    <rPh sb="15" eb="17">
      <t>ジギョウ</t>
    </rPh>
    <phoneticPr fontId="19"/>
  </si>
  <si>
    <t>（申請時点における常勤換算方法により算出された数とすること）</t>
    <rPh sb="1" eb="5">
      <t>シンセイジテン</t>
    </rPh>
    <rPh sb="9" eb="15">
      <t>ジョウキンカンサンホウホウ</t>
    </rPh>
    <rPh sb="18" eb="20">
      <t>サンシュツ</t>
    </rPh>
    <rPh sb="23" eb="24">
      <t>カズ</t>
    </rPh>
    <phoneticPr fontId="1"/>
  </si>
  <si>
    <t>2-3　独立行政法人情報処理機構（IPA）が実施する「SECURITY ACTION」について</t>
    <rPh sb="4" eb="6">
      <t>ドクリツ</t>
    </rPh>
    <rPh sb="6" eb="10">
      <t>ギョウセイホウジン</t>
    </rPh>
    <rPh sb="10" eb="16">
      <t>ジョウホウショリキコウ</t>
    </rPh>
    <rPh sb="22" eb="24">
      <t>ジッシ</t>
    </rPh>
    <phoneticPr fontId="19"/>
  </si>
  <si>
    <t>2-4　介護ロボットやＩＣＴ等の導入に関して他事業者からの照会に応じること。</t>
    <rPh sb="4" eb="6">
      <t>カイゴ</t>
    </rPh>
    <rPh sb="14" eb="15">
      <t>ナド</t>
    </rPh>
    <rPh sb="16" eb="18">
      <t>ドウニュウ</t>
    </rPh>
    <rPh sb="19" eb="20">
      <t>カン</t>
    </rPh>
    <rPh sb="22" eb="26">
      <t>タジギョウシャ</t>
    </rPh>
    <rPh sb="29" eb="31">
      <t>ショウカイ</t>
    </rPh>
    <rPh sb="32" eb="33">
      <t>オウ</t>
    </rPh>
    <phoneticPr fontId="19"/>
  </si>
  <si>
    <t>　申請する事業所において、独立行政法人情報処理機構（IPA）が実施する「SECURITY ACTION」の宣言の星の数を記載してください。（法人単位のものは不可）</t>
    <rPh sb="1" eb="3">
      <t>シンセイ</t>
    </rPh>
    <rPh sb="5" eb="8">
      <t>ジギョウショ</t>
    </rPh>
    <rPh sb="13" eb="19">
      <t>ドクリツギョウセイホウジン</t>
    </rPh>
    <rPh sb="19" eb="21">
      <t>ジョウホウ</t>
    </rPh>
    <rPh sb="21" eb="23">
      <t>ショリ</t>
    </rPh>
    <rPh sb="23" eb="25">
      <t>キコウ</t>
    </rPh>
    <rPh sb="31" eb="33">
      <t>ジッシ</t>
    </rPh>
    <rPh sb="53" eb="55">
      <t>センゲン</t>
    </rPh>
    <rPh sb="56" eb="57">
      <t>ホシ</t>
    </rPh>
    <rPh sb="58" eb="59">
      <t>カズ</t>
    </rPh>
    <rPh sb="60" eb="62">
      <t>キサイ</t>
    </rPh>
    <rPh sb="70" eb="74">
      <t>ホウジンタンイ</t>
    </rPh>
    <rPh sb="78" eb="80">
      <t>フカ</t>
    </rPh>
    <phoneticPr fontId="1"/>
  </si>
  <si>
    <t>　補助を受けた際には、厚生労働省、山梨県、介護福祉総合支援センターが実施する効果検証事業、普及啓発事業等に可能な限り協力すること</t>
    <rPh sb="45" eb="49">
      <t>フキュウケイハツ</t>
    </rPh>
    <rPh sb="49" eb="51">
      <t>ジギョウ</t>
    </rPh>
    <phoneticPr fontId="1"/>
  </si>
  <si>
    <t>2-5　効果検証事業、普及啓発事業等への協力</t>
    <rPh sb="4" eb="10">
      <t>コウカケンショウジギョウ</t>
    </rPh>
    <rPh sb="11" eb="17">
      <t>フキュウケイハツジギョウ</t>
    </rPh>
    <rPh sb="17" eb="18">
      <t>ナド</t>
    </rPh>
    <rPh sb="20" eb="22">
      <t>キョウリョク</t>
    </rPh>
    <phoneticPr fontId="1"/>
  </si>
  <si>
    <r>
      <t>　2-1(3)で掲げた目標を達成したかどうか、効果検証を行う</t>
    </r>
    <r>
      <rPr>
        <b/>
        <u/>
        <sz val="11"/>
        <rFont val="ＭＳ 明朝"/>
        <family val="1"/>
        <charset val="128"/>
      </rPr>
      <t>体制</t>
    </r>
    <r>
      <rPr>
        <sz val="11"/>
        <rFont val="ＭＳ 明朝"/>
        <family val="1"/>
        <charset val="128"/>
      </rPr>
      <t>、</t>
    </r>
    <r>
      <rPr>
        <b/>
        <u/>
        <sz val="11"/>
        <rFont val="ＭＳ 明朝"/>
        <family val="1"/>
        <charset val="128"/>
      </rPr>
      <t>検証方法</t>
    </r>
    <r>
      <rPr>
        <sz val="11"/>
        <rFont val="ＭＳ 明朝"/>
        <family val="1"/>
        <charset val="128"/>
      </rPr>
      <t>びどのような</t>
    </r>
    <r>
      <rPr>
        <b/>
        <u/>
        <sz val="11"/>
        <rFont val="ＭＳ 明朝"/>
        <family val="1"/>
        <charset val="128"/>
      </rPr>
      <t>指標等</t>
    </r>
    <r>
      <rPr>
        <sz val="11"/>
        <rFont val="ＭＳ 明朝"/>
        <family val="1"/>
        <charset val="128"/>
      </rPr>
      <t>を用いて行う予定か、</t>
    </r>
    <r>
      <rPr>
        <b/>
        <u/>
        <sz val="11"/>
        <color rgb="FFFF0000"/>
        <rFont val="ＭＳ 明朝"/>
        <family val="1"/>
        <charset val="128"/>
      </rPr>
      <t>定性的</t>
    </r>
    <r>
      <rPr>
        <sz val="11"/>
        <color rgb="FFFF0000"/>
        <rFont val="ＭＳ 明朝"/>
        <family val="1"/>
        <charset val="128"/>
      </rPr>
      <t>、</t>
    </r>
    <r>
      <rPr>
        <b/>
        <u/>
        <sz val="11"/>
        <color rgb="FFFF0000"/>
        <rFont val="ＭＳ 明朝"/>
        <family val="1"/>
        <charset val="128"/>
      </rPr>
      <t>定量的</t>
    </r>
    <r>
      <rPr>
        <sz val="11"/>
        <color rgb="FFFF0000"/>
        <rFont val="ＭＳ 明朝"/>
        <family val="1"/>
        <charset val="128"/>
      </rPr>
      <t>両方の観点から</t>
    </r>
    <r>
      <rPr>
        <sz val="11"/>
        <rFont val="ＭＳ 明朝"/>
        <family val="1"/>
        <charset val="128"/>
      </rPr>
      <t>具体的に記載してください。</t>
    </r>
    <rPh sb="28" eb="29">
      <t>オコナ</t>
    </rPh>
    <rPh sb="30" eb="32">
      <t>タイセイ</t>
    </rPh>
    <rPh sb="33" eb="35">
      <t>ケンショウ</t>
    </rPh>
    <rPh sb="35" eb="37">
      <t>ホウホウ</t>
    </rPh>
    <rPh sb="45" eb="46">
      <t>トウ</t>
    </rPh>
    <phoneticPr fontId="19"/>
  </si>
  <si>
    <t>※別途定める様式</t>
    <rPh sb="1" eb="3">
      <t>ベット</t>
    </rPh>
    <rPh sb="3" eb="4">
      <t>サダ</t>
    </rPh>
    <rPh sb="6" eb="8">
      <t>ヨウシキ</t>
    </rPh>
    <phoneticPr fontId="1"/>
  </si>
  <si>
    <t>様式第３号</t>
    <rPh sb="0" eb="2">
      <t>ヨウシキ</t>
    </rPh>
    <rPh sb="2" eb="3">
      <t>ダイ</t>
    </rPh>
    <rPh sb="4" eb="5">
      <t>ゴウ</t>
    </rPh>
    <phoneticPr fontId="1"/>
  </si>
  <si>
    <t>様式第４号　</t>
    <rPh sb="0" eb="2">
      <t>ヨウシキ</t>
    </rPh>
    <rPh sb="2" eb="3">
      <t>ダイ</t>
    </rPh>
    <rPh sb="4" eb="5">
      <t>ゴウ</t>
    </rPh>
    <phoneticPr fontId="1"/>
  </si>
  <si>
    <t>　富山県知事　殿</t>
    <rPh sb="1" eb="6">
      <t>トヤマケンチジ</t>
    </rPh>
    <rPh sb="7" eb="8">
      <t>ドノ</t>
    </rPh>
    <phoneticPr fontId="1"/>
  </si>
  <si>
    <t>　令和　年度において介護テクノロジーの導入により業務効率化等に関する取組を実施したいので、富山県介護テクノロジー定着支援事業補助金　金　　　　　　円を交付されるよう富山県補助金等交付規則第３条の規定により、次の関係書類を添えて申請します。</t>
    <rPh sb="10" eb="12">
      <t>カイゴ</t>
    </rPh>
    <rPh sb="48" eb="50">
      <t>カイゴ</t>
    </rPh>
    <phoneticPr fontId="1"/>
  </si>
  <si>
    <t>　　　　・歳入歳出予算書（見込書）の抄本</t>
    <rPh sb="5" eb="9">
      <t>サイニュウサイシュツ</t>
    </rPh>
    <rPh sb="9" eb="12">
      <t>ヨサンショ</t>
    </rPh>
    <phoneticPr fontId="1"/>
  </si>
  <si>
    <t>　　　　・導入する機器やソフト等の見積書の写し</t>
    <rPh sb="5" eb="7">
      <t>ドウニュウ</t>
    </rPh>
    <rPh sb="9" eb="11">
      <t>キキ</t>
    </rPh>
    <rPh sb="15" eb="16">
      <t>トウ</t>
    </rPh>
    <rPh sb="17" eb="20">
      <t>ミツモリショ</t>
    </rPh>
    <rPh sb="21" eb="22">
      <t>ウツ</t>
    </rPh>
    <phoneticPr fontId="1"/>
  </si>
  <si>
    <t>様式第１－２号</t>
    <phoneticPr fontId="16"/>
  </si>
  <si>
    <t>メールアドレス：</t>
    <phoneticPr fontId="16"/>
  </si>
  <si>
    <t>補助基準額</t>
    <rPh sb="0" eb="2">
      <t>ホジョ</t>
    </rPh>
    <rPh sb="2" eb="4">
      <t>キジュン</t>
    </rPh>
    <rPh sb="4" eb="5">
      <t>ガク</t>
    </rPh>
    <phoneticPr fontId="16"/>
  </si>
  <si>
    <t>サービス種別</t>
    <rPh sb="4" eb="6">
      <t>シュベツ</t>
    </rPh>
    <phoneticPr fontId="16"/>
  </si>
  <si>
    <t>合計</t>
    <rPh sb="0" eb="2">
      <t>ゴウケイ</t>
    </rPh>
    <phoneticPr fontId="16"/>
  </si>
  <si>
    <t>A</t>
    <phoneticPr fontId="16"/>
  </si>
  <si>
    <t>寄付金
その他の収入見込額</t>
    <rPh sb="0" eb="3">
      <t>キフキン</t>
    </rPh>
    <rPh sb="6" eb="7">
      <t>タ</t>
    </rPh>
    <rPh sb="8" eb="13">
      <t>シュウニュウミコミガク</t>
    </rPh>
    <phoneticPr fontId="16"/>
  </si>
  <si>
    <t>B</t>
    <phoneticPr fontId="16"/>
  </si>
  <si>
    <t>C=（A－B）</t>
    <phoneticPr fontId="16"/>
  </si>
  <si>
    <t>D（＝C×</t>
    <phoneticPr fontId="16"/>
  </si>
  <si>
    <t>)</t>
    <phoneticPr fontId="16"/>
  </si>
  <si>
    <t>差引所要額</t>
    <rPh sb="0" eb="2">
      <t>サシヒキ</t>
    </rPh>
    <rPh sb="2" eb="5">
      <t>ショヨウガク</t>
    </rPh>
    <phoneticPr fontId="16"/>
  </si>
  <si>
    <t>補助金所要額</t>
    <rPh sb="0" eb="6">
      <t>ホジョキンショヨウガク</t>
    </rPh>
    <phoneticPr fontId="16"/>
  </si>
  <si>
    <t>介護ソフト等</t>
    <rPh sb="0" eb="2">
      <t>カイゴ</t>
    </rPh>
    <rPh sb="5" eb="6">
      <t>トウ</t>
    </rPh>
    <phoneticPr fontId="2"/>
  </si>
  <si>
    <t>タブレット情報端末等</t>
    <rPh sb="5" eb="10">
      <t>ジョウホウタンマツトウ</t>
    </rPh>
    <phoneticPr fontId="2"/>
  </si>
  <si>
    <t>通信環境機器等</t>
    <rPh sb="0" eb="7">
      <t>ツウシンカンキョウキキトウ</t>
    </rPh>
    <phoneticPr fontId="2"/>
  </si>
  <si>
    <t>保守経費等</t>
    <rPh sb="0" eb="2">
      <t>ホシュ</t>
    </rPh>
    <rPh sb="2" eb="4">
      <t>ケイヒ</t>
    </rPh>
    <rPh sb="4" eb="5">
      <t>トウ</t>
    </rPh>
    <phoneticPr fontId="2"/>
  </si>
  <si>
    <t>バックオフィス業務支援ソフト等</t>
    <rPh sb="7" eb="9">
      <t>ギョウム</t>
    </rPh>
    <rPh sb="9" eb="11">
      <t>シエン</t>
    </rPh>
    <rPh sb="14" eb="15">
      <t>トウ</t>
    </rPh>
    <phoneticPr fontId="2"/>
  </si>
  <si>
    <t>リテラシー研修等</t>
    <rPh sb="5" eb="8">
      <t>ケンシュウトウ</t>
    </rPh>
    <phoneticPr fontId="2"/>
  </si>
  <si>
    <t>　富山県知事　殿</t>
    <rPh sb="1" eb="4">
      <t>トヤマケン</t>
    </rPh>
    <rPh sb="4" eb="6">
      <t>チジ</t>
    </rPh>
    <rPh sb="7" eb="8">
      <t>ドノ</t>
    </rPh>
    <phoneticPr fontId="1"/>
  </si>
  <si>
    <t>上限額</t>
    <rPh sb="0" eb="3">
      <t>ジョウゲンガク</t>
    </rPh>
    <phoneticPr fontId="1"/>
  </si>
  <si>
    <t>事業所名</t>
    <rPh sb="0" eb="4">
      <t>ジギョウショメイ</t>
    </rPh>
    <phoneticPr fontId="1"/>
  </si>
  <si>
    <t>総事業費（税抜）</t>
    <rPh sb="0" eb="4">
      <t>ソウジギョウヒ</t>
    </rPh>
    <rPh sb="5" eb="7">
      <t>ゼイヌ</t>
    </rPh>
    <phoneticPr fontId="16"/>
  </si>
  <si>
    <t>担当者氏名：</t>
    <rPh sb="0" eb="5">
      <t>タントウシャシメイ</t>
    </rPh>
    <phoneticPr fontId="16"/>
  </si>
  <si>
    <t>電話番号：</t>
    <rPh sb="0" eb="4">
      <t>デンワバンゴウ</t>
    </rPh>
    <phoneticPr fontId="16"/>
  </si>
  <si>
    <t>R5年度補助額</t>
    <rPh sb="2" eb="4">
      <t>ネンド</t>
    </rPh>
    <rPh sb="4" eb="7">
      <t>ホジョガク</t>
    </rPh>
    <phoneticPr fontId="1"/>
  </si>
  <si>
    <t>E</t>
    <phoneticPr fontId="1"/>
  </si>
  <si>
    <t>１～10名</t>
    <rPh sb="4" eb="5">
      <t>メイ</t>
    </rPh>
    <phoneticPr fontId="1"/>
  </si>
  <si>
    <t>11～20名</t>
    <rPh sb="5" eb="6">
      <t>メイ</t>
    </rPh>
    <phoneticPr fontId="1"/>
  </si>
  <si>
    <t>21～30名</t>
    <rPh sb="5" eb="6">
      <t>メイ</t>
    </rPh>
    <phoneticPr fontId="1"/>
  </si>
  <si>
    <t>31名以上</t>
    <rPh sb="2" eb="3">
      <t>メイ</t>
    </rPh>
    <rPh sb="3" eb="5">
      <t>イジョウ</t>
    </rPh>
    <phoneticPr fontId="1"/>
  </si>
  <si>
    <t>短期入所生活介護</t>
  </si>
  <si>
    <t>小規模多機能型居宅介護（短期利用）</t>
    <rPh sb="0" eb="3">
      <t>ショウキボ</t>
    </rPh>
    <rPh sb="3" eb="7">
      <t>タキノウガタ</t>
    </rPh>
    <rPh sb="7" eb="9">
      <t>キョタク</t>
    </rPh>
    <rPh sb="9" eb="11">
      <t>カイゴ</t>
    </rPh>
    <rPh sb="12" eb="16">
      <t>タンキリヨウ</t>
    </rPh>
    <phoneticPr fontId="1"/>
  </si>
  <si>
    <t>看護小規模多機能型居宅介護</t>
    <rPh sb="0" eb="5">
      <t>カンゴショウキボ</t>
    </rPh>
    <rPh sb="5" eb="13">
      <t>タキノウガタキョタクカイゴ</t>
    </rPh>
    <phoneticPr fontId="1"/>
  </si>
  <si>
    <t>看護小規模多機能型居宅介護（短期利用）</t>
    <rPh sb="0" eb="5">
      <t>カンゴショウキボ</t>
    </rPh>
    <rPh sb="5" eb="13">
      <t>タキノウガタキョタクカイゴ</t>
    </rPh>
    <rPh sb="14" eb="18">
      <t>タンキリヨウ</t>
    </rPh>
    <phoneticPr fontId="1"/>
  </si>
  <si>
    <t>F</t>
    <phoneticPr fontId="1"/>
  </si>
  <si>
    <t>D又はGのいずれか少ない方</t>
    <rPh sb="1" eb="2">
      <t>マタ</t>
    </rPh>
    <rPh sb="9" eb="10">
      <t>スク</t>
    </rPh>
    <rPh sb="12" eb="13">
      <t>ホウ</t>
    </rPh>
    <phoneticPr fontId="1"/>
  </si>
  <si>
    <t>法人上限</t>
    <rPh sb="0" eb="4">
      <t>ホウジンジョウゲン</t>
    </rPh>
    <phoneticPr fontId="1"/>
  </si>
  <si>
    <t>富山県介護テクノロジー定着支援事業　補助金所要額調書（ICT等導入支援事業）</t>
    <rPh sb="0" eb="2">
      <t>トヤマ</t>
    </rPh>
    <rPh sb="2" eb="3">
      <t>ケン</t>
    </rPh>
    <rPh sb="3" eb="5">
      <t>カイゴ</t>
    </rPh>
    <rPh sb="11" eb="13">
      <t>テイチャク</t>
    </rPh>
    <rPh sb="13" eb="15">
      <t>シエン</t>
    </rPh>
    <rPh sb="15" eb="17">
      <t>ジギョウ</t>
    </rPh>
    <rPh sb="18" eb="21">
      <t>ホジョキン</t>
    </rPh>
    <rPh sb="21" eb="24">
      <t>ショヨウガク</t>
    </rPh>
    <rPh sb="24" eb="26">
      <t>チョウショ</t>
    </rPh>
    <rPh sb="30" eb="31">
      <t>トウ</t>
    </rPh>
    <rPh sb="31" eb="35">
      <t>ドウニュウシエン</t>
    </rPh>
    <rPh sb="35" eb="37">
      <t>ジギョウ</t>
    </rPh>
    <phoneticPr fontId="16"/>
  </si>
  <si>
    <t xml:space="preserve">（注３）C欄「寄付金その他の収入見込額」には、機器導入にあたって本補助金以外の収入見込がある場合に記載すること。 </t>
  </si>
  <si>
    <t xml:space="preserve">（注３）C欄「寄付金その他の収入見込額」には、機器導入にあたって本補助金以外の収入見込がある場合に記載すること。 </t>
    <phoneticPr fontId="16"/>
  </si>
  <si>
    <t>1法人上限額</t>
    <rPh sb="1" eb="3">
      <t>ホウジン</t>
    </rPh>
    <rPh sb="3" eb="6">
      <t>ジョウゲンガク</t>
    </rPh>
    <phoneticPr fontId="1"/>
  </si>
  <si>
    <t>富山県介護テクノロジー定着支援事業　補助金所要額調書（介護ロボット等導入支援事業）</t>
    <rPh sb="0" eb="2">
      <t>トヤマ</t>
    </rPh>
    <rPh sb="2" eb="3">
      <t>ケン</t>
    </rPh>
    <rPh sb="3" eb="5">
      <t>カイゴ</t>
    </rPh>
    <rPh sb="11" eb="13">
      <t>テイチャク</t>
    </rPh>
    <rPh sb="13" eb="15">
      <t>シエン</t>
    </rPh>
    <rPh sb="15" eb="17">
      <t>ジギョウ</t>
    </rPh>
    <rPh sb="18" eb="21">
      <t>ホジョキン</t>
    </rPh>
    <rPh sb="21" eb="24">
      <t>ショヨウガク</t>
    </rPh>
    <rPh sb="24" eb="26">
      <t>チョウショ</t>
    </rPh>
    <rPh sb="27" eb="29">
      <t>カイゴ</t>
    </rPh>
    <rPh sb="33" eb="34">
      <t>トウ</t>
    </rPh>
    <rPh sb="34" eb="40">
      <t>ドウニュウシエンジギョウ</t>
    </rPh>
    <phoneticPr fontId="16"/>
  </si>
  <si>
    <t>（例）
A特別養護老人ホーム</t>
    <rPh sb="1" eb="2">
      <t>レイ</t>
    </rPh>
    <rPh sb="5" eb="7">
      <t>トクベツ</t>
    </rPh>
    <rPh sb="7" eb="9">
      <t>ヨウゴ</t>
    </rPh>
    <rPh sb="9" eb="11">
      <t>ロウジン</t>
    </rPh>
    <phoneticPr fontId="1"/>
  </si>
  <si>
    <t xml:space="preserve">  　　　　　　　　　　　　　　　　　       </t>
    <phoneticPr fontId="16"/>
  </si>
  <si>
    <t>担当者名</t>
    <rPh sb="0" eb="3">
      <t>タントウシャ</t>
    </rPh>
    <rPh sb="3" eb="4">
      <t>メイ</t>
    </rPh>
    <phoneticPr fontId="16"/>
  </si>
  <si>
    <t>担当者メールアドレス</t>
    <rPh sb="0" eb="3">
      <t>タントウシャ</t>
    </rPh>
    <phoneticPr fontId="16"/>
  </si>
  <si>
    <t>合計</t>
    <rPh sb="0" eb="1">
      <t>ゴウケイ</t>
    </rPh>
    <phoneticPr fontId="16"/>
  </si>
  <si>
    <t>区分</t>
    <rPh sb="0" eb="2">
      <t>クブン</t>
    </rPh>
    <phoneticPr fontId="16"/>
  </si>
  <si>
    <t>申請額（単位：円）</t>
    <rPh sb="0" eb="3">
      <t>シンセイガク</t>
    </rPh>
    <rPh sb="4" eb="6">
      <t>タンイ</t>
    </rPh>
    <rPh sb="7" eb="8">
      <t>エン</t>
    </rPh>
    <phoneticPr fontId="16"/>
  </si>
  <si>
    <t>法人名</t>
    <rPh sb="0" eb="3">
      <t>ホウジンメイ</t>
    </rPh>
    <phoneticPr fontId="16"/>
  </si>
  <si>
    <t>電話番号</t>
    <rPh sb="0" eb="2">
      <t>デンワ</t>
    </rPh>
    <rPh sb="2" eb="4">
      <t>バンゴウ</t>
    </rPh>
    <phoneticPr fontId="16"/>
  </si>
  <si>
    <t>介護ロボット等導入支援事業</t>
    <rPh sb="0" eb="1">
      <t>カイゴ</t>
    </rPh>
    <rPh sb="5" eb="6">
      <t>トウ</t>
    </rPh>
    <rPh sb="6" eb="12">
      <t>ドウニュウシエンジギョウ</t>
    </rPh>
    <phoneticPr fontId="16"/>
  </si>
  <si>
    <t>ICT等導入支援事業</t>
    <rPh sb="2" eb="3">
      <t>トウ</t>
    </rPh>
    <rPh sb="3" eb="9">
      <t>ドウニュウシエンジギョウ</t>
    </rPh>
    <phoneticPr fontId="16"/>
  </si>
  <si>
    <t>介護テクノロジーパッケージ型導入支援事業</t>
    <rPh sb="0" eb="1">
      <t>カイゴ</t>
    </rPh>
    <rPh sb="12" eb="13">
      <t>ガタ</t>
    </rPh>
    <rPh sb="13" eb="17">
      <t>ドウニュウシエン</t>
    </rPh>
    <rPh sb="17" eb="19">
      <t>ジギョウ</t>
    </rPh>
    <phoneticPr fontId="16"/>
  </si>
  <si>
    <t>名称</t>
    <rPh sb="0" eb="2">
      <t>メイショウ</t>
    </rPh>
    <phoneticPr fontId="1"/>
  </si>
  <si>
    <t>導入する介護ロボット</t>
    <rPh sb="0" eb="2">
      <t>ドウニュウ</t>
    </rPh>
    <rPh sb="4" eb="6">
      <t>カイゴ</t>
    </rPh>
    <phoneticPr fontId="1"/>
  </si>
  <si>
    <t>移乗支援ロボットα</t>
    <rPh sb="0" eb="4">
      <t>イジョウシエン</t>
    </rPh>
    <phoneticPr fontId="1"/>
  </si>
  <si>
    <t>１．基本情報</t>
    <rPh sb="2" eb="6">
      <t>キホンジョウホウ</t>
    </rPh>
    <phoneticPr fontId="1"/>
  </si>
  <si>
    <t>（注２）消費税及び地方消費税を除いた金額を記載すること。</t>
    <rPh sb="21" eb="23">
      <t>キサイ</t>
    </rPh>
    <phoneticPr fontId="1"/>
  </si>
  <si>
    <t>（注４）補助基準額（D）について、1,000円未満の端数が生じた場合には、これを切り捨てた額を記入すること。</t>
    <rPh sb="4" eb="9">
      <t>ホジョキジュンガク</t>
    </rPh>
    <rPh sb="47" eb="49">
      <t>キニュウ</t>
    </rPh>
    <phoneticPr fontId="16"/>
  </si>
  <si>
    <t>２．申請額</t>
    <rPh sb="2" eb="5">
      <t>シンセイガク</t>
    </rPh>
    <phoneticPr fontId="16"/>
  </si>
  <si>
    <t>富山県介護テクノロジー定着支援事業　補助金所要額調書（パッケージ型導入支援事業）</t>
    <rPh sb="0" eb="2">
      <t>トヤマ</t>
    </rPh>
    <rPh sb="2" eb="3">
      <t>ケン</t>
    </rPh>
    <rPh sb="3" eb="5">
      <t>カイゴ</t>
    </rPh>
    <rPh sb="11" eb="13">
      <t>テイチャク</t>
    </rPh>
    <rPh sb="13" eb="15">
      <t>シエン</t>
    </rPh>
    <rPh sb="15" eb="17">
      <t>ジギョウ</t>
    </rPh>
    <rPh sb="18" eb="21">
      <t>ホジョキン</t>
    </rPh>
    <rPh sb="21" eb="24">
      <t>ショヨウガク</t>
    </rPh>
    <rPh sb="24" eb="26">
      <t>チョウショ</t>
    </rPh>
    <rPh sb="32" eb="33">
      <t>ガタ</t>
    </rPh>
    <rPh sb="33" eb="39">
      <t>ドウニュウシエンジギョウ</t>
    </rPh>
    <phoneticPr fontId="16"/>
  </si>
  <si>
    <t>（例）
D訪問看護ステーション</t>
    <rPh sb="1" eb="2">
      <t>レイ</t>
    </rPh>
    <rPh sb="5" eb="9">
      <t>ホウモンカンゴ</t>
    </rPh>
    <phoneticPr fontId="1"/>
  </si>
  <si>
    <t>（例）E地域密着型特別養護老人ホーム</t>
    <rPh sb="1" eb="2">
      <t>レイ</t>
    </rPh>
    <rPh sb="4" eb="9">
      <t>チイキミッチャクガタ</t>
    </rPh>
    <rPh sb="9" eb="15">
      <t>トクベツヨウゴロウジン</t>
    </rPh>
    <phoneticPr fontId="1"/>
  </si>
  <si>
    <t>（例）F特別養護老人ホーム（短期入所生活介護）</t>
    <rPh sb="1" eb="2">
      <t>レイ</t>
    </rPh>
    <rPh sb="4" eb="10">
      <t>トクベツヨウゴロウジン</t>
    </rPh>
    <rPh sb="14" eb="22">
      <t>タンキニュウショセイカツカイゴ</t>
    </rPh>
    <phoneticPr fontId="1"/>
  </si>
  <si>
    <t>（例）
C居宅介護支援センター</t>
    <rPh sb="1" eb="2">
      <t>レイ</t>
    </rPh>
    <rPh sb="5" eb="11">
      <t>キョタクカイゴシエン</t>
    </rPh>
    <phoneticPr fontId="1"/>
  </si>
  <si>
    <t>↓変更申請を行う場合、こちらにご記載ください。</t>
    <rPh sb="1" eb="5">
      <t>ヘンコウシンセイ</t>
    </rPh>
    <rPh sb="6" eb="7">
      <t>オコナ</t>
    </rPh>
    <rPh sb="8" eb="10">
      <t>バアイ</t>
    </rPh>
    <rPh sb="16" eb="18">
      <t>キサイ</t>
    </rPh>
    <phoneticPr fontId="1"/>
  </si>
  <si>
    <t>　　　　年度富山県介護テクノロジー定着支援事業実績報告書</t>
    <rPh sb="4" eb="6">
      <t>ネンド</t>
    </rPh>
    <rPh sb="6" eb="8">
      <t>トヤマ</t>
    </rPh>
    <rPh sb="8" eb="9">
      <t>ケン</t>
    </rPh>
    <rPh sb="9" eb="11">
      <t>カイゴ</t>
    </rPh>
    <rPh sb="17" eb="19">
      <t>テイチャク</t>
    </rPh>
    <rPh sb="19" eb="21">
      <t>シエン</t>
    </rPh>
    <rPh sb="21" eb="23">
      <t>ジギョウ</t>
    </rPh>
    <rPh sb="23" eb="25">
      <t>ジッセキ</t>
    </rPh>
    <rPh sb="25" eb="28">
      <t>ホウコクショ</t>
    </rPh>
    <phoneticPr fontId="1"/>
  </si>
  <si>
    <t>　　　　年度富山県介護テクノロジー定着支援事業補助金交付申請書</t>
    <rPh sb="4" eb="6">
      <t>ネンド</t>
    </rPh>
    <rPh sb="6" eb="9">
      <t>トヤマケン</t>
    </rPh>
    <rPh sb="9" eb="11">
      <t>カイゴ</t>
    </rPh>
    <rPh sb="17" eb="21">
      <t>テイチャクシエン</t>
    </rPh>
    <rPh sb="21" eb="23">
      <t>ジギョウ</t>
    </rPh>
    <phoneticPr fontId="1"/>
  </si>
  <si>
    <t>見守りロボットγ</t>
    <rPh sb="0" eb="2">
      <t>ミマモ</t>
    </rPh>
    <phoneticPr fontId="1"/>
  </si>
  <si>
    <t>（例）B地域密着型特別養護老人ホーム</t>
    <rPh sb="1" eb="2">
      <t>レイ</t>
    </rPh>
    <rPh sb="4" eb="6">
      <t>チイキ</t>
    </rPh>
    <rPh sb="6" eb="8">
      <t>ミッチャク</t>
    </rPh>
    <rPh sb="8" eb="9">
      <t>ガタ</t>
    </rPh>
    <rPh sb="9" eb="11">
      <t>トクベツ</t>
    </rPh>
    <rPh sb="11" eb="13">
      <t>ヨウゴ</t>
    </rPh>
    <rPh sb="13" eb="15">
      <t>ロウジン</t>
    </rPh>
    <phoneticPr fontId="1"/>
  </si>
  <si>
    <t>　　　　年度富山県介護テクノロジー定着支援事業補助金交付申請書（別紙１）</t>
    <rPh sb="4" eb="6">
      <t>ネンド</t>
    </rPh>
    <rPh sb="6" eb="9">
      <t>トヤマケン</t>
    </rPh>
    <rPh sb="9" eb="11">
      <t>カイゴ</t>
    </rPh>
    <rPh sb="17" eb="21">
      <t>テイチャクシエン</t>
    </rPh>
    <rPh sb="21" eb="23">
      <t>ジギョウ</t>
    </rPh>
    <rPh sb="32" eb="34">
      <t>ベッシ</t>
    </rPh>
    <phoneticPr fontId="1"/>
  </si>
  <si>
    <t>（様式第１号）</t>
    <rPh sb="1" eb="3">
      <t>ヨウシキ</t>
    </rPh>
    <rPh sb="3" eb="4">
      <t>ダイ</t>
    </rPh>
    <rPh sb="5" eb="6">
      <t>ゴウ</t>
    </rPh>
    <phoneticPr fontId="1"/>
  </si>
  <si>
    <t>（様式第１号　別紙１）</t>
    <rPh sb="1" eb="3">
      <t>ヨウシキ</t>
    </rPh>
    <rPh sb="3" eb="4">
      <t>ダイ</t>
    </rPh>
    <rPh sb="5" eb="6">
      <t>ゴウ</t>
    </rPh>
    <rPh sb="7" eb="9">
      <t>ベッシ</t>
    </rPh>
    <phoneticPr fontId="16"/>
  </si>
  <si>
    <t>（注５）R5年度補助額（E）について、R5年度に「富山県介護施設等ICT導入支援事業」で補助を受けた場合は補助額を入力すること。</t>
    <rPh sb="6" eb="8">
      <t>ネンド</t>
    </rPh>
    <rPh sb="8" eb="11">
      <t>ホジョガク</t>
    </rPh>
    <rPh sb="21" eb="23">
      <t>ネンド</t>
    </rPh>
    <rPh sb="25" eb="28">
      <t>トヤマケン</t>
    </rPh>
    <rPh sb="28" eb="33">
      <t>カイゴシセツトウ</t>
    </rPh>
    <rPh sb="36" eb="42">
      <t>ドウニュウシエンジギョウ</t>
    </rPh>
    <rPh sb="44" eb="46">
      <t>ホジョ</t>
    </rPh>
    <rPh sb="47" eb="48">
      <t>ウ</t>
    </rPh>
    <rPh sb="50" eb="52">
      <t>バアイ</t>
    </rPh>
    <rPh sb="53" eb="56">
      <t>ホジョガク</t>
    </rPh>
    <rPh sb="57" eb="59">
      <t>ニュウリョク</t>
    </rPh>
    <phoneticPr fontId="16"/>
  </si>
  <si>
    <t>差引後上限額</t>
    <rPh sb="0" eb="3">
      <t>サシヒキゴ</t>
    </rPh>
    <rPh sb="3" eb="6">
      <t>ジョウゲンガク</t>
    </rPh>
    <phoneticPr fontId="1"/>
  </si>
  <si>
    <t>職員数</t>
    <rPh sb="0" eb="3">
      <t>ショクインスウ</t>
    </rPh>
    <phoneticPr fontId="1"/>
  </si>
  <si>
    <t>G（＝F－E）</t>
    <phoneticPr fontId="1"/>
  </si>
  <si>
    <t>申請者　</t>
    <rPh sb="0" eb="2">
      <t>シンセイ</t>
    </rPh>
    <rPh sb="2" eb="3">
      <t>シャ</t>
    </rPh>
    <phoneticPr fontId="1"/>
  </si>
  <si>
    <t>事業所上限</t>
    <rPh sb="0" eb="5">
      <t>ジギョウショジョウゲン</t>
    </rPh>
    <phoneticPr fontId="1"/>
  </si>
  <si>
    <t>関係書類</t>
    <rPh sb="0" eb="4">
      <t>カンケイショルイ</t>
    </rPh>
    <phoneticPr fontId="1"/>
  </si>
  <si>
    <t>　　１　補助金所要額調書（様式第１－２号）</t>
    <rPh sb="4" eb="7">
      <t>ホジョキン</t>
    </rPh>
    <rPh sb="7" eb="12">
      <t>ショヨウガクチョウショ</t>
    </rPh>
    <rPh sb="13" eb="15">
      <t>ヨウシキ</t>
    </rPh>
    <rPh sb="15" eb="16">
      <t>ダイ</t>
    </rPh>
    <rPh sb="19" eb="20">
      <t>ゴウ</t>
    </rPh>
    <phoneticPr fontId="1"/>
  </si>
  <si>
    <t>　　２　業務改善計画書（様式第１－３号）</t>
    <rPh sb="4" eb="8">
      <t>ギョウムカイゼン</t>
    </rPh>
    <rPh sb="8" eb="10">
      <t>ケイカク</t>
    </rPh>
    <rPh sb="12" eb="14">
      <t>ヨウシキ</t>
    </rPh>
    <rPh sb="14" eb="15">
      <t>ダイ</t>
    </rPh>
    <rPh sb="18" eb="19">
      <t>ゴウ</t>
    </rPh>
    <phoneticPr fontId="1"/>
  </si>
  <si>
    <t>　　３　添付書類</t>
    <rPh sb="4" eb="6">
      <t>テンプ</t>
    </rPh>
    <rPh sb="6" eb="8">
      <t>ショルイ</t>
    </rPh>
    <phoneticPr fontId="1"/>
  </si>
  <si>
    <t>（参考様式）</t>
    <rPh sb="1" eb="3">
      <t>サンコウ</t>
    </rPh>
    <rPh sb="3" eb="5">
      <t>ヨウシキ</t>
    </rPh>
    <phoneticPr fontId="16"/>
  </si>
  <si>
    <t>収入</t>
    <rPh sb="0" eb="2">
      <t>シュウニュウ</t>
    </rPh>
    <phoneticPr fontId="16"/>
  </si>
  <si>
    <t>その他　自己財源</t>
    <rPh sb="2" eb="3">
      <t>タ</t>
    </rPh>
    <rPh sb="4" eb="6">
      <t>ジコ</t>
    </rPh>
    <rPh sb="6" eb="8">
      <t>ザイゲン</t>
    </rPh>
    <phoneticPr fontId="16"/>
  </si>
  <si>
    <t>支出</t>
    <rPh sb="0" eb="2">
      <t>シシュツ</t>
    </rPh>
    <phoneticPr fontId="16"/>
  </si>
  <si>
    <t>この歳入歳出予算書（見込書）抄本は、原本と相違ないことを証明する。</t>
    <rPh sb="2" eb="4">
      <t>サイニュウ</t>
    </rPh>
    <rPh sb="4" eb="6">
      <t>サイシュツ</t>
    </rPh>
    <rPh sb="6" eb="8">
      <t>ヨサン</t>
    </rPh>
    <rPh sb="8" eb="9">
      <t>ショ</t>
    </rPh>
    <rPh sb="10" eb="12">
      <t>ミコ</t>
    </rPh>
    <rPh sb="12" eb="13">
      <t>ショ</t>
    </rPh>
    <rPh sb="14" eb="16">
      <t>ショウホン</t>
    </rPh>
    <rPh sb="18" eb="20">
      <t>ゲンポン</t>
    </rPh>
    <rPh sb="21" eb="23">
      <t>ソウイ</t>
    </rPh>
    <rPh sb="28" eb="30">
      <t>ショウメイ</t>
    </rPh>
    <phoneticPr fontId="16"/>
  </si>
  <si>
    <t>補助事業に係る歳入歳出予算書（見込書）抄本（令和６年度）</t>
    <rPh sb="0" eb="4">
      <t>ホジョジギョウ</t>
    </rPh>
    <rPh sb="5" eb="6">
      <t>カカ</t>
    </rPh>
    <rPh sb="7" eb="9">
      <t>サイニュウ</t>
    </rPh>
    <rPh sb="22" eb="24">
      <t>レイワ</t>
    </rPh>
    <rPh sb="25" eb="27">
      <t>ネンド</t>
    </rPh>
    <phoneticPr fontId="16"/>
  </si>
  <si>
    <t>予算額</t>
    <rPh sb="0" eb="3">
      <t>ヨサンガク</t>
    </rPh>
    <phoneticPr fontId="16"/>
  </si>
  <si>
    <t>ICT導入経費</t>
    <rPh sb="3" eb="7">
      <t>ドウニュウケイヒ</t>
    </rPh>
    <phoneticPr fontId="16"/>
  </si>
  <si>
    <t>介護ロボット導入経費</t>
    <rPh sb="0" eb="2">
      <t>カイゴ</t>
    </rPh>
    <rPh sb="6" eb="8">
      <t>ドウニュウ</t>
    </rPh>
    <rPh sb="8" eb="10">
      <t>ケイヒ</t>
    </rPh>
    <phoneticPr fontId="16"/>
  </si>
  <si>
    <t>パッケージ型導入経費</t>
    <rPh sb="5" eb="6">
      <t>ガタ</t>
    </rPh>
    <rPh sb="6" eb="8">
      <t>ドウニュウ</t>
    </rPh>
    <rPh sb="8" eb="10">
      <t>ケイヒ</t>
    </rPh>
    <phoneticPr fontId="1"/>
  </si>
  <si>
    <t>令和６年〇月〇日</t>
    <rPh sb="0" eb="2">
      <t>レイワ</t>
    </rPh>
    <rPh sb="3" eb="4">
      <t>ネン</t>
    </rPh>
    <rPh sb="4" eb="6">
      <t>マルガツ</t>
    </rPh>
    <rPh sb="7" eb="8">
      <t>ニチ</t>
    </rPh>
    <phoneticPr fontId="1"/>
  </si>
  <si>
    <t>代表者名</t>
    <rPh sb="0" eb="4">
      <t>ダイヒョウシャメイ</t>
    </rPh>
    <phoneticPr fontId="1"/>
  </si>
  <si>
    <t>法人（事業者）名</t>
    <rPh sb="0" eb="2">
      <t>ホウジン</t>
    </rPh>
    <rPh sb="3" eb="6">
      <t>ジギョウシャ</t>
    </rPh>
    <rPh sb="7" eb="8">
      <t>メイ</t>
    </rPh>
    <phoneticPr fontId="1"/>
  </si>
  <si>
    <t>富山県補助金</t>
    <rPh sb="0" eb="3">
      <t>トヤマケン</t>
    </rPh>
    <rPh sb="3" eb="6">
      <t>ホジョキン</t>
    </rPh>
    <phoneticPr fontId="16"/>
  </si>
  <si>
    <t>計</t>
    <rPh sb="0" eb="1">
      <t>ケイ</t>
    </rPh>
    <phoneticPr fontId="1"/>
  </si>
  <si>
    <t>支店名</t>
    <rPh sb="0" eb="3">
      <t>シテンメイ</t>
    </rPh>
    <phoneticPr fontId="1"/>
  </si>
  <si>
    <t>金融機関名</t>
    <rPh sb="0" eb="5">
      <t>キンユウキカンメイ</t>
    </rPh>
    <phoneticPr fontId="1"/>
  </si>
  <si>
    <t>口座番号</t>
    <rPh sb="0" eb="4">
      <t>コウザバンゴウ</t>
    </rPh>
    <phoneticPr fontId="1"/>
  </si>
  <si>
    <t>預金種別</t>
    <rPh sb="0" eb="4">
      <t>ヨキンシュベツ</t>
    </rPh>
    <phoneticPr fontId="1"/>
  </si>
  <si>
    <t>口座名義</t>
    <rPh sb="0" eb="4">
      <t>コウザメイギ</t>
    </rPh>
    <phoneticPr fontId="1"/>
  </si>
  <si>
    <t>４．変更後の申請額</t>
    <rPh sb="2" eb="5">
      <t>ヘンコウゴ</t>
    </rPh>
    <rPh sb="6" eb="9">
      <t>シンセイガク</t>
    </rPh>
    <phoneticPr fontId="16"/>
  </si>
  <si>
    <t>３．交付決定を行った場合の補助金の振込先口座情報</t>
    <rPh sb="2" eb="6">
      <t>コウフケッテイ</t>
    </rPh>
    <rPh sb="7" eb="8">
      <t>オコナ</t>
    </rPh>
    <rPh sb="10" eb="12">
      <t>バアイ</t>
    </rPh>
    <rPh sb="13" eb="16">
      <t>ホジョキン</t>
    </rPh>
    <rPh sb="17" eb="20">
      <t>フリコミサキ</t>
    </rPh>
    <rPh sb="20" eb="24">
      <t>コウザジョウホウ</t>
    </rPh>
    <phoneticPr fontId="1"/>
  </si>
  <si>
    <t>普通</t>
    <rPh sb="0" eb="2">
      <t>フツウ</t>
    </rPh>
    <phoneticPr fontId="1"/>
  </si>
  <si>
    <t>当座</t>
    <rPh sb="0" eb="2">
      <t>トウザ</t>
    </rPh>
    <phoneticPr fontId="1"/>
  </si>
  <si>
    <t>　令和６年〇月〇日付富山県指令高第〇号で交付の決定の通知があった令和６年度富山県介護テクノロジー定着支援事業補助金について、富山県補助金等交付規則第12条第１項の規定により、その実績を次の関係書類を添えて報告します。</t>
    <rPh sb="37" eb="40">
      <t>トヤマケン</t>
    </rPh>
    <rPh sb="40" eb="42">
      <t>カイゴ</t>
    </rPh>
    <rPh sb="48" eb="54">
      <t>テイチャクシエンジギョウ</t>
    </rPh>
    <phoneticPr fontId="1"/>
  </si>
  <si>
    <t>　　２　添付書類</t>
    <rPh sb="4" eb="8">
      <t>テンプショルイ</t>
    </rPh>
    <phoneticPr fontId="1"/>
  </si>
  <si>
    <t>　　　　・歳入歳出決算書（見込書）抄本</t>
    <rPh sb="5" eb="9">
      <t>サイニュウサイシュツ</t>
    </rPh>
    <rPh sb="9" eb="12">
      <t>ケッサンショ</t>
    </rPh>
    <rPh sb="13" eb="16">
      <t>ミコミショ</t>
    </rPh>
    <rPh sb="17" eb="19">
      <t>ショウホン</t>
    </rPh>
    <phoneticPr fontId="1"/>
  </si>
  <si>
    <t>　　　　・補助事業に係る契約書又は発注書の写し</t>
    <rPh sb="5" eb="9">
      <t>ホジョジギョウ</t>
    </rPh>
    <rPh sb="10" eb="11">
      <t>カカ</t>
    </rPh>
    <rPh sb="12" eb="15">
      <t>ケイヤクショ</t>
    </rPh>
    <rPh sb="15" eb="16">
      <t>マタ</t>
    </rPh>
    <rPh sb="17" eb="20">
      <t>ハッチュウショ</t>
    </rPh>
    <rPh sb="21" eb="22">
      <t>ウツ</t>
    </rPh>
    <phoneticPr fontId="1"/>
  </si>
  <si>
    <t>　　　　・補助事業に係る支払いを行ったことを証する書類の写し</t>
    <rPh sb="5" eb="9">
      <t>ホジョジギョウ</t>
    </rPh>
    <rPh sb="10" eb="11">
      <t>カカ</t>
    </rPh>
    <rPh sb="12" eb="14">
      <t>シハラ</t>
    </rPh>
    <rPh sb="16" eb="17">
      <t>オコナ</t>
    </rPh>
    <rPh sb="22" eb="23">
      <t>ショウ</t>
    </rPh>
    <rPh sb="25" eb="27">
      <t>ショルイ</t>
    </rPh>
    <rPh sb="28" eb="29">
      <t>ウツ</t>
    </rPh>
    <phoneticPr fontId="1"/>
  </si>
  <si>
    <t>　　　　・導入した機器の写真</t>
    <rPh sb="5" eb="7">
      <t>ドウニュウ</t>
    </rPh>
    <rPh sb="9" eb="11">
      <t>キキ</t>
    </rPh>
    <rPh sb="12" eb="14">
      <t>シャシン</t>
    </rPh>
    <phoneticPr fontId="1"/>
  </si>
  <si>
    <t>　　　　・その他参考となる資料</t>
    <rPh sb="7" eb="8">
      <t>タ</t>
    </rPh>
    <rPh sb="8" eb="10">
      <t>サンコウ</t>
    </rPh>
    <rPh sb="13" eb="15">
      <t>シリョウ</t>
    </rPh>
    <phoneticPr fontId="1"/>
  </si>
  <si>
    <t>寄付金
その他の収入</t>
    <rPh sb="0" eb="3">
      <t>キフキン</t>
    </rPh>
    <rPh sb="6" eb="7">
      <t>タ</t>
    </rPh>
    <rPh sb="8" eb="10">
      <t>シュウニュウ</t>
    </rPh>
    <phoneticPr fontId="16"/>
  </si>
  <si>
    <t>支出額</t>
    <rPh sb="0" eb="3">
      <t>シシュツガク</t>
    </rPh>
    <phoneticPr fontId="16"/>
  </si>
  <si>
    <t>交付決定額</t>
    <rPh sb="0" eb="5">
      <t>コウフケッテイガク</t>
    </rPh>
    <phoneticPr fontId="1"/>
  </si>
  <si>
    <t>実績額</t>
    <rPh sb="0" eb="3">
      <t>ジッセキガク</t>
    </rPh>
    <phoneticPr fontId="1"/>
  </si>
  <si>
    <t>H</t>
    <phoneticPr fontId="1"/>
  </si>
  <si>
    <t>I</t>
    <phoneticPr fontId="1"/>
  </si>
  <si>
    <t>G</t>
    <phoneticPr fontId="1"/>
  </si>
  <si>
    <t>（様式第４号　別紙１）</t>
    <rPh sb="1" eb="3">
      <t>ヨウシキ</t>
    </rPh>
    <rPh sb="3" eb="4">
      <t>ダイ</t>
    </rPh>
    <rPh sb="5" eb="6">
      <t>ゴウ</t>
    </rPh>
    <rPh sb="7" eb="9">
      <t>ベッシ</t>
    </rPh>
    <phoneticPr fontId="16"/>
  </si>
  <si>
    <t>　　　　年度富山県介護テクノロジー定着支援事業補助金実績報告書（別紙１）</t>
    <rPh sb="4" eb="6">
      <t>ネンド</t>
    </rPh>
    <rPh sb="6" eb="9">
      <t>トヤマケン</t>
    </rPh>
    <rPh sb="9" eb="11">
      <t>カイゴ</t>
    </rPh>
    <rPh sb="17" eb="21">
      <t>テイチャクシエン</t>
    </rPh>
    <rPh sb="21" eb="23">
      <t>ジギョウ</t>
    </rPh>
    <rPh sb="26" eb="31">
      <t>ジッセキホウコクショ</t>
    </rPh>
    <rPh sb="32" eb="34">
      <t>ベッシ</t>
    </rPh>
    <phoneticPr fontId="1"/>
  </si>
  <si>
    <t>実績額（単位：円）</t>
    <rPh sb="0" eb="3">
      <t>ジッセキガク</t>
    </rPh>
    <rPh sb="4" eb="6">
      <t>タンイ</t>
    </rPh>
    <rPh sb="7" eb="8">
      <t>エン</t>
    </rPh>
    <phoneticPr fontId="16"/>
  </si>
  <si>
    <t>３．補助金の振込先口座情報</t>
    <rPh sb="2" eb="5">
      <t>ホジョキン</t>
    </rPh>
    <rPh sb="6" eb="9">
      <t>フリコミサキ</t>
    </rPh>
    <rPh sb="9" eb="13">
      <t>コウザジョウホウ</t>
    </rPh>
    <phoneticPr fontId="1"/>
  </si>
  <si>
    <t>←申請時の情報を記載しています。誤りがないか確認願います。</t>
    <rPh sb="1" eb="4">
      <t>シンセイジ</t>
    </rPh>
    <rPh sb="5" eb="7">
      <t>ジョウホウ</t>
    </rPh>
    <rPh sb="8" eb="10">
      <t>キサイ</t>
    </rPh>
    <rPh sb="16" eb="17">
      <t>アヤマ</t>
    </rPh>
    <rPh sb="22" eb="25">
      <t>カクニンネガ</t>
    </rPh>
    <phoneticPr fontId="1"/>
  </si>
  <si>
    <t>２．実績額</t>
    <rPh sb="2" eb="5">
      <t>ジッセキガク</t>
    </rPh>
    <phoneticPr fontId="16"/>
  </si>
  <si>
    <t>様式第４－２号</t>
    <phoneticPr fontId="16"/>
  </si>
  <si>
    <t>富山県介護テクノロジー定着支援事業　補助金精算額調書（介護ロボット等導入支援事業）</t>
    <rPh sb="0" eb="2">
      <t>トヤマ</t>
    </rPh>
    <rPh sb="2" eb="3">
      <t>ケン</t>
    </rPh>
    <rPh sb="3" eb="5">
      <t>カイゴ</t>
    </rPh>
    <rPh sb="11" eb="13">
      <t>テイチャク</t>
    </rPh>
    <rPh sb="13" eb="15">
      <t>シエン</t>
    </rPh>
    <rPh sb="15" eb="17">
      <t>ジギョウ</t>
    </rPh>
    <rPh sb="18" eb="21">
      <t>ホジョキン</t>
    </rPh>
    <rPh sb="21" eb="24">
      <t>セイサンガク</t>
    </rPh>
    <rPh sb="24" eb="26">
      <t>チョウショ</t>
    </rPh>
    <rPh sb="27" eb="29">
      <t>カイゴ</t>
    </rPh>
    <rPh sb="33" eb="34">
      <t>トウ</t>
    </rPh>
    <rPh sb="34" eb="40">
      <t>ドウニュウシエンジギョウ</t>
    </rPh>
    <phoneticPr fontId="16"/>
  </si>
  <si>
    <t>富山県介護テクノロジー定着支援事業　補助金精算額調書（ICT等導入支援事業）</t>
    <rPh sb="0" eb="2">
      <t>トヤマ</t>
    </rPh>
    <rPh sb="2" eb="3">
      <t>ケン</t>
    </rPh>
    <rPh sb="3" eb="5">
      <t>カイゴ</t>
    </rPh>
    <rPh sb="11" eb="13">
      <t>テイチャク</t>
    </rPh>
    <rPh sb="13" eb="15">
      <t>シエン</t>
    </rPh>
    <rPh sb="15" eb="17">
      <t>ジギョウ</t>
    </rPh>
    <rPh sb="18" eb="21">
      <t>ホジョキン</t>
    </rPh>
    <rPh sb="21" eb="26">
      <t>セイサンガクチョウショ</t>
    </rPh>
    <rPh sb="30" eb="31">
      <t>トウ</t>
    </rPh>
    <rPh sb="31" eb="35">
      <t>ドウニュウシエン</t>
    </rPh>
    <rPh sb="35" eb="37">
      <t>ジギョウ</t>
    </rPh>
    <phoneticPr fontId="16"/>
  </si>
  <si>
    <t>富山県介護テクノロジー定着支援事業　補助金精算額調書（パッケージ型導入支援事業）</t>
    <rPh sb="0" eb="2">
      <t>トヤマ</t>
    </rPh>
    <rPh sb="2" eb="3">
      <t>ケン</t>
    </rPh>
    <rPh sb="3" eb="5">
      <t>カイゴ</t>
    </rPh>
    <rPh sb="11" eb="13">
      <t>テイチャク</t>
    </rPh>
    <rPh sb="13" eb="15">
      <t>シエン</t>
    </rPh>
    <rPh sb="15" eb="17">
      <t>ジギョウ</t>
    </rPh>
    <rPh sb="18" eb="21">
      <t>ホジョキン</t>
    </rPh>
    <rPh sb="21" eb="26">
      <t>セイサンガクチョウショ</t>
    </rPh>
    <rPh sb="32" eb="33">
      <t>ガタ</t>
    </rPh>
    <rPh sb="33" eb="39">
      <t>ドウニュウシエンジギョウ</t>
    </rPh>
    <phoneticPr fontId="16"/>
  </si>
  <si>
    <t>補助事業に係る歳入歳出決算書（見込書）抄本（令和６年度）</t>
    <rPh sb="0" eb="4">
      <t>ホジョジギョウ</t>
    </rPh>
    <rPh sb="5" eb="6">
      <t>カカ</t>
    </rPh>
    <rPh sb="7" eb="9">
      <t>サイニュウ</t>
    </rPh>
    <rPh sb="11" eb="14">
      <t>ケッサンショ</t>
    </rPh>
    <rPh sb="15" eb="17">
      <t>ミコ</t>
    </rPh>
    <rPh sb="17" eb="18">
      <t>ショ</t>
    </rPh>
    <rPh sb="22" eb="24">
      <t>レイワ</t>
    </rPh>
    <rPh sb="25" eb="27">
      <t>ネンド</t>
    </rPh>
    <phoneticPr fontId="16"/>
  </si>
  <si>
    <t>この歳入歳出決算書（見込書）抄本は、原本と相違ないことを証明する。</t>
    <rPh sb="2" eb="4">
      <t>サイニュウ</t>
    </rPh>
    <rPh sb="4" eb="6">
      <t>サイシュツ</t>
    </rPh>
    <rPh sb="6" eb="8">
      <t>ケッサン</t>
    </rPh>
    <rPh sb="8" eb="9">
      <t>ショ</t>
    </rPh>
    <rPh sb="10" eb="12">
      <t>ミコミ</t>
    </rPh>
    <rPh sb="12" eb="13">
      <t>ショ</t>
    </rPh>
    <rPh sb="14" eb="16">
      <t>ショウホン</t>
    </rPh>
    <rPh sb="18" eb="20">
      <t>ゲンポン</t>
    </rPh>
    <rPh sb="21" eb="23">
      <t>ソウイ</t>
    </rPh>
    <rPh sb="28" eb="30">
      <t>ショウメイ</t>
    </rPh>
    <phoneticPr fontId="16"/>
  </si>
  <si>
    <t xml:space="preserve">（注３）C欄「寄付金その他の収入」には、機器導入にあたって本補助金以外の収入があった場合に記載すること。 </t>
    <rPh sb="14" eb="16">
      <t>シュウニュウ</t>
    </rPh>
    <phoneticPr fontId="16"/>
  </si>
  <si>
    <t xml:space="preserve">（注３）C欄「寄付金その他の収入」には、機器導入にあたって本補助金以外の収入があった場合に記載すること。 </t>
    <rPh sb="14" eb="16">
      <t>シュウニュウ</t>
    </rPh>
    <phoneticPr fontId="1"/>
  </si>
  <si>
    <t xml:space="preserve">（注３）C欄「寄付金その他の収入」には、機器導入にあたって本補助金以外の収入があった場合に記載すること。 </t>
    <rPh sb="42" eb="44">
      <t>バアイ</t>
    </rPh>
    <phoneticPr fontId="16"/>
  </si>
  <si>
    <t>※交付申請書（様式第１号）の別紙１及び様式第１－２号を準用</t>
    <rPh sb="1" eb="3">
      <t>コウフ</t>
    </rPh>
    <rPh sb="3" eb="6">
      <t>シンセイショ</t>
    </rPh>
    <rPh sb="7" eb="9">
      <t>ヨウシキ</t>
    </rPh>
    <rPh sb="9" eb="10">
      <t>ダイ</t>
    </rPh>
    <rPh sb="11" eb="12">
      <t>ゴウ</t>
    </rPh>
    <rPh sb="14" eb="16">
      <t>ベッシ</t>
    </rPh>
    <rPh sb="17" eb="18">
      <t>オヨ</t>
    </rPh>
    <rPh sb="19" eb="21">
      <t>ヨウシキ</t>
    </rPh>
    <rPh sb="21" eb="22">
      <t>ダイ</t>
    </rPh>
    <rPh sb="25" eb="26">
      <t>ゴウ</t>
    </rPh>
    <rPh sb="27" eb="29">
      <t>ジュンヨウ</t>
    </rPh>
    <phoneticPr fontId="1"/>
  </si>
  <si>
    <t>　　１　補助金精算額調書（様式第４－２号）</t>
    <rPh sb="4" eb="7">
      <t>ホジョキン</t>
    </rPh>
    <rPh sb="7" eb="12">
      <t>セイサンガクチョウショ</t>
    </rPh>
    <rPh sb="13" eb="15">
      <t>ヨウシキ</t>
    </rPh>
    <rPh sb="15" eb="16">
      <t>ダイ</t>
    </rPh>
    <rPh sb="19" eb="20">
      <t>ゴウ</t>
    </rPh>
    <phoneticPr fontId="1"/>
  </si>
  <si>
    <t>年度富山県介護テクノロジー定着支援事業補助金変更承認申請書</t>
    <rPh sb="0" eb="2">
      <t>ネンド</t>
    </rPh>
    <rPh sb="2" eb="5">
      <t>トヤマケン</t>
    </rPh>
    <rPh sb="5" eb="7">
      <t>カイゴ</t>
    </rPh>
    <rPh sb="13" eb="15">
      <t>テイチャク</t>
    </rPh>
    <rPh sb="15" eb="17">
      <t>シエン</t>
    </rPh>
    <rPh sb="17" eb="19">
      <t>ジギョウ</t>
    </rPh>
    <rPh sb="19" eb="22">
      <t>ホジョキン</t>
    </rPh>
    <rPh sb="22" eb="24">
      <t>ヘンコウ</t>
    </rPh>
    <rPh sb="24" eb="26">
      <t>ショウニン</t>
    </rPh>
    <rPh sb="26" eb="29">
      <t>シンセイショ</t>
    </rPh>
    <phoneticPr fontId="1"/>
  </si>
  <si>
    <t>年度富山県介護テクノロジー定着支援事業補助金中止（廃止）承認申請書</t>
    <rPh sb="0" eb="2">
      <t>ネンド</t>
    </rPh>
    <rPh sb="2" eb="4">
      <t>トヤマ</t>
    </rPh>
    <rPh sb="4" eb="5">
      <t>ケン</t>
    </rPh>
    <rPh sb="5" eb="7">
      <t>カイゴ</t>
    </rPh>
    <rPh sb="13" eb="15">
      <t>テイチャク</t>
    </rPh>
    <rPh sb="15" eb="17">
      <t>シエン</t>
    </rPh>
    <rPh sb="17" eb="19">
      <t>ジギョウ</t>
    </rPh>
    <rPh sb="19" eb="22">
      <t>ホジョキン</t>
    </rPh>
    <rPh sb="22" eb="24">
      <t>チュウシ</t>
    </rPh>
    <rPh sb="25" eb="27">
      <t>ハイシ</t>
    </rPh>
    <rPh sb="28" eb="30">
      <t>ショウニン</t>
    </rPh>
    <rPh sb="30" eb="33">
      <t>シンセイショ</t>
    </rPh>
    <phoneticPr fontId="1"/>
  </si>
  <si>
    <t>　　　　・導入する機器・ソフト等の見積書の写し</t>
    <rPh sb="5" eb="7">
      <t>ドウニュウ</t>
    </rPh>
    <rPh sb="9" eb="11">
      <t>キキ</t>
    </rPh>
    <rPh sb="15" eb="16">
      <t>トウ</t>
    </rPh>
    <rPh sb="17" eb="20">
      <t>ミツモリショ</t>
    </rPh>
    <rPh sb="21" eb="22">
      <t>ウツ</t>
    </rPh>
    <phoneticPr fontId="1"/>
  </si>
  <si>
    <t>　　　　・導入する機器・ソフト等のカタログ等</t>
    <rPh sb="5" eb="7">
      <t>ドウニュウ</t>
    </rPh>
    <rPh sb="9" eb="11">
      <t>キキ</t>
    </rPh>
    <rPh sb="15" eb="16">
      <t>トウ</t>
    </rPh>
    <rPh sb="21" eb="22">
      <t>トウ</t>
    </rPh>
    <phoneticPr fontId="1"/>
  </si>
  <si>
    <t>様式第２号</t>
    <rPh sb="0" eb="2">
      <t>ヨウシキ</t>
    </rPh>
    <rPh sb="2" eb="3">
      <t>ダイ</t>
    </rPh>
    <rPh sb="4" eb="5">
      <t>ゴウ</t>
    </rPh>
    <phoneticPr fontId="1"/>
  </si>
  <si>
    <t>　令和　年　月　日付富山県指令高第　　号で交付の決定の通知があった令和　年度富山県介護テクノロジー定着支援事業補助金の対象事業の内容を変更し、別紙変更計画書のとおり実施したいので、補助金を金　　　　　　円に変更交付されたく申請します。</t>
    <rPh sb="41" eb="43">
      <t>カイゴ</t>
    </rPh>
    <rPh sb="49" eb="51">
      <t>テイチャク</t>
    </rPh>
    <phoneticPr fontId="1"/>
  </si>
  <si>
    <t>　令和　年　月　日付富山県指令高第　　号で交付の決定の通知があった令和　年度富山県介護テクノロジー定着支援事業補助金の事業計画を次のとおり中止（廃止）したく申請します。</t>
    <phoneticPr fontId="1"/>
  </si>
  <si>
    <t>ロボットの種類</t>
    <rPh sb="5" eb="7">
      <t>シュルイ</t>
    </rPh>
    <phoneticPr fontId="1"/>
  </si>
  <si>
    <t>移乗支援、入浴支援</t>
    <rPh sb="0" eb="4">
      <t>イジョウシエン</t>
    </rPh>
    <rPh sb="5" eb="9">
      <t>ニュウヨクシエン</t>
    </rPh>
    <phoneticPr fontId="1"/>
  </si>
  <si>
    <t>その他の介護ロボット等</t>
    <rPh sb="2" eb="3">
      <t>タ</t>
    </rPh>
    <rPh sb="4" eb="6">
      <t>カイゴ</t>
    </rPh>
    <rPh sb="10" eb="11">
      <t>トウ</t>
    </rPh>
    <phoneticPr fontId="1"/>
  </si>
  <si>
    <t>1台当たりの
上限額</t>
    <rPh sb="1" eb="3">
      <t>ダイア</t>
    </rPh>
    <rPh sb="7" eb="10">
      <t>ジョウゲンガク</t>
    </rPh>
    <phoneticPr fontId="1"/>
  </si>
  <si>
    <t>1台当たり単価</t>
    <rPh sb="1" eb="3">
      <t>ダイア</t>
    </rPh>
    <rPh sb="5" eb="7">
      <t>タンカ</t>
    </rPh>
    <phoneticPr fontId="1"/>
  </si>
  <si>
    <t>（確認用）</t>
    <rPh sb="1" eb="4">
      <t>カクニンヨウ</t>
    </rPh>
    <phoneticPr fontId="1"/>
  </si>
  <si>
    <r>
      <t>（注１）</t>
    </r>
    <r>
      <rPr>
        <b/>
        <sz val="12"/>
        <color rgb="FF0070C0"/>
        <rFont val="游ゴシック"/>
        <family val="3"/>
        <charset val="128"/>
      </rPr>
      <t>青色</t>
    </r>
    <r>
      <rPr>
        <sz val="12"/>
        <rFont val="游ゴシック"/>
        <family val="3"/>
        <charset val="128"/>
      </rPr>
      <t>背景の部分は入力、</t>
    </r>
    <r>
      <rPr>
        <b/>
        <sz val="12"/>
        <color rgb="FFFF0000"/>
        <rFont val="游ゴシック"/>
        <family val="3"/>
        <charset val="128"/>
      </rPr>
      <t>赤色</t>
    </r>
    <r>
      <rPr>
        <sz val="12"/>
        <rFont val="游ゴシック"/>
        <family val="3"/>
        <charset val="128"/>
      </rPr>
      <t>背景部分は項目を選択してください。</t>
    </r>
    <rPh sb="1" eb="2">
      <t>チュウ</t>
    </rPh>
    <rPh sb="4" eb="6">
      <t>アオイロ</t>
    </rPh>
    <rPh sb="6" eb="8">
      <t>ハイケイ</t>
    </rPh>
    <rPh sb="9" eb="11">
      <t>ブブン</t>
    </rPh>
    <rPh sb="12" eb="14">
      <t>ニュウリョク</t>
    </rPh>
    <rPh sb="15" eb="17">
      <t>アカイロ</t>
    </rPh>
    <rPh sb="17" eb="19">
      <t>ハイケイ</t>
    </rPh>
    <rPh sb="19" eb="21">
      <t>ブブン</t>
    </rPh>
    <rPh sb="22" eb="24">
      <t>コウモク</t>
    </rPh>
    <rPh sb="25" eb="27">
      <t>センタク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</si>
</sst>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0_);[Red]\(#,##0\)"/>
    <numFmt numFmtId="178" formatCode="0&quot;人&quot;"/>
    <numFmt numFmtId="179" formatCode="0&quot;台&quot;"/>
    <numFmt numFmtId="180" formatCode="#,###&quot;円&quot;"/>
    <numFmt numFmtId="181" formatCode="#,##0_ "/>
    <numFmt numFmtId="182" formatCode="0_ "/>
    <numFmt numFmtId="183" formatCode="#/#"/>
  </numFmts>
  <fonts count="50">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2"/>
      <color theme="1"/>
      <name val="ＭＳ ゴシック"/>
      <family val="3"/>
      <charset val="128"/>
    </font>
    <font>
      <sz val="9"/>
      <color theme="1"/>
      <name val="游ゴシック"/>
      <family val="2"/>
      <charset val="128"/>
      <scheme val="minor"/>
    </font>
    <font>
      <sz val="18"/>
      <color rgb="FFFF0000"/>
      <name val="游ゴシック"/>
      <family val="2"/>
      <charset val="128"/>
      <scheme val="minor"/>
    </font>
    <font>
      <sz val="14"/>
      <color theme="1"/>
      <name val="游ゴシック"/>
      <family val="2"/>
      <charset val="128"/>
      <scheme val="minor"/>
    </font>
    <font>
      <sz val="10"/>
      <color theme="1"/>
      <name val="游ゴシック"/>
      <family val="3"/>
      <charset val="128"/>
      <scheme val="minor"/>
    </font>
    <font>
      <sz val="12"/>
      <color theme="1"/>
      <name val="ＭＳ Ｐ明朝"/>
      <family val="1"/>
      <charset val="128"/>
    </font>
    <font>
      <sz val="11"/>
      <color theme="1"/>
      <name val="ＭＳ Ｐ明朝"/>
      <family val="1"/>
      <charset val="128"/>
    </font>
    <font>
      <sz val="12"/>
      <name val="ＭＳ Ｐ明朝"/>
      <family val="1"/>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color theme="1"/>
      <name val="ＭＳ 明朝"/>
      <family val="1"/>
      <charset val="128"/>
    </font>
    <font>
      <sz val="6"/>
      <name val="游ゴシック"/>
      <family val="3"/>
      <charset val="128"/>
      <scheme val="minor"/>
    </font>
    <font>
      <sz val="11"/>
      <color theme="1"/>
      <name val="游ゴシック"/>
      <family val="2"/>
      <scheme val="minor"/>
    </font>
    <font>
      <sz val="14"/>
      <name val="ＭＳ 明朝"/>
      <family val="1"/>
      <charset val="128"/>
    </font>
    <font>
      <b/>
      <sz val="12"/>
      <name val="ＭＳ 明朝"/>
      <family val="1"/>
      <charset val="128"/>
    </font>
    <font>
      <b/>
      <u/>
      <sz val="11"/>
      <name val="ＭＳ 明朝"/>
      <family val="1"/>
      <charset val="128"/>
    </font>
    <font>
      <sz val="11"/>
      <color rgb="FFFF0000"/>
      <name val="ＭＳ 明朝"/>
      <family val="1"/>
      <charset val="128"/>
    </font>
    <font>
      <b/>
      <sz val="12"/>
      <color rgb="FFFF0000"/>
      <name val="ＭＳ 明朝"/>
      <family val="1"/>
      <charset val="128"/>
    </font>
    <font>
      <b/>
      <u/>
      <sz val="11"/>
      <color rgb="FFFF0000"/>
      <name val="ＭＳ 明朝"/>
      <family val="1"/>
      <charset val="128"/>
    </font>
    <font>
      <sz val="14"/>
      <color rgb="FFFF0000"/>
      <name val="ＭＳ 明朝"/>
      <family val="1"/>
      <charset val="128"/>
    </font>
    <font>
      <sz val="9"/>
      <color indexed="81"/>
      <name val="MS P ゴシック"/>
      <family val="3"/>
      <charset val="128"/>
    </font>
    <font>
      <b/>
      <sz val="9"/>
      <color indexed="81"/>
      <name val="MS P ゴシック"/>
      <family val="3"/>
      <charset val="128"/>
    </font>
    <font>
      <sz val="11"/>
      <name val="游ゴシック"/>
      <family val="3"/>
      <charset val="128"/>
      <scheme val="minor"/>
    </font>
    <font>
      <sz val="10"/>
      <name val="游ゴシック"/>
      <family val="3"/>
      <charset val="128"/>
    </font>
    <font>
      <sz val="11"/>
      <name val="游ゴシック"/>
      <family val="3"/>
      <charset val="128"/>
    </font>
    <font>
      <b/>
      <sz val="16"/>
      <name val="游ゴシック"/>
      <family val="3"/>
      <charset val="128"/>
    </font>
    <font>
      <sz val="22"/>
      <name val="游ゴシック"/>
      <family val="3"/>
      <charset val="128"/>
    </font>
    <font>
      <sz val="12"/>
      <name val="游ゴシック"/>
      <family val="3"/>
      <charset val="128"/>
    </font>
    <font>
      <u/>
      <sz val="11"/>
      <name val="游ゴシック"/>
      <family val="3"/>
      <charset val="128"/>
    </font>
    <font>
      <sz val="14"/>
      <name val="游ゴシック"/>
      <family val="3"/>
      <charset val="128"/>
    </font>
    <font>
      <sz val="16"/>
      <name val="游ゴシック"/>
      <family val="3"/>
      <charset val="128"/>
    </font>
    <font>
      <sz val="14"/>
      <color theme="1"/>
      <name val="游ゴシック"/>
      <family val="3"/>
      <charset val="128"/>
      <scheme val="minor"/>
    </font>
    <font>
      <u/>
      <sz val="11"/>
      <color theme="10"/>
      <name val="游ゴシック"/>
      <family val="3"/>
      <charset val="128"/>
      <scheme val="minor"/>
    </font>
    <font>
      <u/>
      <sz val="11"/>
      <name val="游ゴシック"/>
      <family val="3"/>
      <charset val="128"/>
      <scheme val="minor"/>
    </font>
    <font>
      <sz val="16"/>
      <color indexed="81"/>
      <name val="MS P ゴシック"/>
      <family val="3"/>
      <charset val="128"/>
    </font>
    <font>
      <sz val="14"/>
      <color indexed="81"/>
      <name val="MS P ゴシック"/>
      <family val="3"/>
      <charset val="128"/>
    </font>
    <font>
      <sz val="12"/>
      <color rgb="FFFF0000"/>
      <name val="游ゴシック"/>
      <family val="3"/>
      <charset val="128"/>
      <scheme val="minor"/>
    </font>
    <font>
      <sz val="12"/>
      <color rgb="FFFF0000"/>
      <name val="游ゴシック"/>
      <family val="2"/>
      <charset val="128"/>
      <scheme val="minor"/>
    </font>
    <font>
      <b/>
      <sz val="11"/>
      <color indexed="81"/>
      <name val="MS P ゴシック"/>
      <family val="3"/>
      <charset val="128"/>
    </font>
    <font>
      <sz val="11"/>
      <color indexed="81"/>
      <name val="MS P ゴシック"/>
      <family val="3"/>
      <charset val="128"/>
    </font>
    <font>
      <b/>
      <sz val="12"/>
      <color rgb="FF0070C0"/>
      <name val="游ゴシック"/>
      <family val="3"/>
      <charset val="128"/>
    </font>
    <font>
      <b/>
      <sz val="12"/>
      <color rgb="FFFF0000"/>
      <name val="游ゴシック"/>
      <family val="3"/>
      <charset val="128"/>
    </font>
  </fonts>
  <fills count="9">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rgb="FFFFFF00"/>
        <bgColor indexed="64"/>
      </patternFill>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top style="thin">
        <color indexed="64"/>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0" fontId="14" fillId="0" borderId="0"/>
    <xf numFmtId="0" fontId="14" fillId="0" borderId="0">
      <alignment vertical="center"/>
    </xf>
    <xf numFmtId="0" fontId="4" fillId="0" borderId="0">
      <alignment vertical="center"/>
    </xf>
    <xf numFmtId="38" fontId="14" fillId="0" borderId="0" applyFont="0" applyFill="0" applyBorder="0" applyAlignment="0" applyProtection="0">
      <alignment vertical="center"/>
    </xf>
    <xf numFmtId="0" fontId="20" fillId="0" borderId="0"/>
    <xf numFmtId="0" fontId="14" fillId="0" borderId="0">
      <alignment vertical="center"/>
    </xf>
    <xf numFmtId="0" fontId="40" fillId="0" borderId="0" applyNumberFormat="0" applyFill="0" applyBorder="0" applyAlignment="0" applyProtection="0">
      <alignment vertical="center"/>
    </xf>
    <xf numFmtId="38" fontId="4" fillId="0" borderId="0" applyFont="0" applyFill="0" applyBorder="0" applyAlignment="0" applyProtection="0">
      <alignment vertical="center"/>
    </xf>
    <xf numFmtId="0" fontId="14" fillId="0" borderId="0"/>
  </cellStyleXfs>
  <cellXfs count="488">
    <xf numFmtId="0" fontId="0" fillId="0" borderId="0" xfId="0">
      <alignment vertical="center"/>
    </xf>
    <xf numFmtId="0" fontId="4" fillId="0" borderId="0" xfId="0" applyFont="1" applyBorder="1" applyAlignment="1">
      <alignment horizontal="center" vertical="center"/>
    </xf>
    <xf numFmtId="0" fontId="4" fillId="0" borderId="19" xfId="0" applyFont="1" applyBorder="1" applyAlignment="1">
      <alignment vertical="center"/>
    </xf>
    <xf numFmtId="49" fontId="4" fillId="0" borderId="9" xfId="0" applyNumberFormat="1" applyFont="1" applyBorder="1">
      <alignment vertical="center"/>
    </xf>
    <xf numFmtId="49" fontId="4" fillId="0" borderId="1" xfId="0" applyNumberFormat="1" applyFont="1" applyBorder="1">
      <alignment vertical="center"/>
    </xf>
    <xf numFmtId="49" fontId="4" fillId="0" borderId="10" xfId="0" applyNumberFormat="1" applyFont="1" applyBorder="1">
      <alignment vertical="center"/>
    </xf>
    <xf numFmtId="49" fontId="4" fillId="0" borderId="7" xfId="0" applyNumberFormat="1" applyFont="1" applyBorder="1">
      <alignment vertical="center"/>
    </xf>
    <xf numFmtId="0" fontId="4" fillId="0" borderId="22" xfId="0" applyFont="1" applyBorder="1">
      <alignment vertical="center"/>
    </xf>
    <xf numFmtId="0" fontId="4" fillId="0" borderId="22" xfId="0" applyFont="1" applyBorder="1" applyAlignment="1">
      <alignment vertical="center"/>
    </xf>
    <xf numFmtId="0" fontId="0" fillId="0" borderId="0" xfId="0" applyFont="1" applyBorder="1">
      <alignment vertical="center"/>
    </xf>
    <xf numFmtId="176" fontId="4" fillId="0" borderId="0" xfId="0" applyNumberFormat="1" applyFont="1" applyBorder="1">
      <alignment vertical="center"/>
    </xf>
    <xf numFmtId="0" fontId="4" fillId="0" borderId="20" xfId="0" applyFont="1" applyBorder="1">
      <alignment vertical="center"/>
    </xf>
    <xf numFmtId="0" fontId="4" fillId="0" borderId="19" xfId="0" applyFont="1" applyBorder="1">
      <alignment vertical="center"/>
    </xf>
    <xf numFmtId="0" fontId="4" fillId="0" borderId="23" xfId="0" applyFont="1" applyBorder="1">
      <alignment vertical="center"/>
    </xf>
    <xf numFmtId="176" fontId="4" fillId="0" borderId="19" xfId="0" applyNumberFormat="1" applyFont="1" applyBorder="1">
      <alignment vertical="center"/>
    </xf>
    <xf numFmtId="0" fontId="4" fillId="0" borderId="23" xfId="0" applyFont="1" applyBorder="1" applyAlignment="1">
      <alignment vertical="center"/>
    </xf>
    <xf numFmtId="49" fontId="4" fillId="0" borderId="21" xfId="0" applyNumberFormat="1" applyFont="1" applyBorder="1">
      <alignment vertical="center"/>
    </xf>
    <xf numFmtId="49" fontId="4" fillId="0" borderId="0" xfId="0" applyNumberFormat="1" applyFont="1" applyBorder="1">
      <alignment vertical="center"/>
    </xf>
    <xf numFmtId="0" fontId="4" fillId="0" borderId="0" xfId="0" applyFont="1" applyBorder="1" applyAlignment="1">
      <alignment horizontal="left" vertical="center" wrapText="1"/>
    </xf>
    <xf numFmtId="0" fontId="4" fillId="0" borderId="0" xfId="0" applyFont="1" applyFill="1" applyBorder="1">
      <alignment vertical="center"/>
    </xf>
    <xf numFmtId="0" fontId="0" fillId="0" borderId="0" xfId="0" applyFont="1" applyFill="1" applyBorder="1">
      <alignment vertical="center"/>
    </xf>
    <xf numFmtId="0" fontId="4" fillId="0" borderId="24" xfId="0" applyFont="1" applyBorder="1">
      <alignment vertical="center"/>
    </xf>
    <xf numFmtId="0" fontId="4" fillId="0" borderId="11" xfId="0" applyFont="1" applyBorder="1">
      <alignment vertical="center"/>
    </xf>
    <xf numFmtId="0" fontId="4" fillId="0" borderId="6" xfId="0" applyFont="1" applyBorder="1">
      <alignment vertical="center"/>
    </xf>
    <xf numFmtId="56" fontId="4" fillId="0" borderId="6" xfId="0" applyNumberFormat="1" applyFont="1" applyBorder="1">
      <alignment vertical="center"/>
    </xf>
    <xf numFmtId="0" fontId="4" fillId="0" borderId="14" xfId="0" applyFont="1" applyBorder="1">
      <alignment vertical="center"/>
    </xf>
    <xf numFmtId="56" fontId="4" fillId="0" borderId="11" xfId="0" applyNumberFormat="1" applyFont="1" applyBorder="1">
      <alignment vertical="center"/>
    </xf>
    <xf numFmtId="0" fontId="4" fillId="0" borderId="6" xfId="0" applyFont="1" applyFill="1" applyBorder="1">
      <alignment vertical="center"/>
    </xf>
    <xf numFmtId="56" fontId="4" fillId="0" borderId="14" xfId="0" applyNumberFormat="1" applyFont="1" applyBorder="1">
      <alignment vertical="center"/>
    </xf>
    <xf numFmtId="0" fontId="4" fillId="0" borderId="14" xfId="0" applyFont="1" applyFill="1" applyBorder="1">
      <alignment vertical="center"/>
    </xf>
    <xf numFmtId="49" fontId="4" fillId="0" borderId="1" xfId="1" applyNumberFormat="1" applyFont="1" applyBorder="1">
      <alignment vertical="center"/>
    </xf>
    <xf numFmtId="0" fontId="4" fillId="0" borderId="2" xfId="0" applyFont="1" applyBorder="1">
      <alignment vertical="center"/>
    </xf>
    <xf numFmtId="0" fontId="7" fillId="0" borderId="0"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56" fontId="4" fillId="0" borderId="27" xfId="0" applyNumberFormat="1" applyFont="1" applyBorder="1">
      <alignment vertical="center"/>
    </xf>
    <xf numFmtId="56" fontId="4" fillId="0" borderId="28" xfId="0" applyNumberFormat="1" applyFont="1" applyBorder="1">
      <alignment vertical="center"/>
    </xf>
    <xf numFmtId="56" fontId="4" fillId="0" borderId="26" xfId="0" applyNumberFormat="1" applyFont="1" applyBorder="1">
      <alignment vertical="center"/>
    </xf>
    <xf numFmtId="56" fontId="4" fillId="0" borderId="29" xfId="0" applyNumberFormat="1" applyFont="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0" fillId="0" borderId="1" xfId="0" applyFont="1" applyBorder="1">
      <alignment vertical="center"/>
    </xf>
    <xf numFmtId="0" fontId="4" fillId="0" borderId="1" xfId="0" applyFont="1" applyBorder="1" applyAlignment="1">
      <alignment horizontal="left" vertical="center" wrapText="1"/>
    </xf>
    <xf numFmtId="49" fontId="4" fillId="0" borderId="5" xfId="0" applyNumberFormat="1" applyFont="1" applyBorder="1">
      <alignment vertical="center"/>
    </xf>
    <xf numFmtId="56" fontId="4" fillId="0" borderId="4" xfId="0" applyNumberFormat="1" applyFont="1" applyBorder="1">
      <alignment vertical="center"/>
    </xf>
    <xf numFmtId="0" fontId="4"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0" fillId="0" borderId="1" xfId="0" applyFont="1" applyBorder="1" applyAlignment="1">
      <alignment vertical="center" wrapText="1"/>
    </xf>
    <xf numFmtId="0" fontId="10" fillId="0" borderId="1" xfId="0" applyFont="1" applyBorder="1">
      <alignment vertical="center"/>
    </xf>
    <xf numFmtId="0" fontId="0" fillId="0" borderId="0" xfId="0" applyFont="1" applyBorder="1" applyAlignment="1">
      <alignment vertical="center" shrinkToFit="1"/>
    </xf>
    <xf numFmtId="0" fontId="11" fillId="0" borderId="0" xfId="0" applyFont="1">
      <alignment vertical="center"/>
    </xf>
    <xf numFmtId="0" fontId="11" fillId="0" borderId="0" xfId="0" applyFont="1" applyAlignment="1">
      <alignment horizontal="right" vertical="center"/>
    </xf>
    <xf numFmtId="0" fontId="13" fillId="0" borderId="0" xfId="0" applyFont="1">
      <alignment vertical="center"/>
    </xf>
    <xf numFmtId="0" fontId="17" fillId="0" borderId="0" xfId="6" applyFont="1" applyAlignment="1">
      <alignment horizontal="left" vertical="center"/>
    </xf>
    <xf numFmtId="0" fontId="17" fillId="0" borderId="0" xfId="6" applyFont="1" applyAlignment="1">
      <alignment vertical="center"/>
    </xf>
    <xf numFmtId="0" fontId="22" fillId="0" borderId="0" xfId="6" applyFont="1" applyAlignment="1">
      <alignment vertical="center"/>
    </xf>
    <xf numFmtId="0" fontId="17" fillId="0" borderId="1" xfId="6" applyFont="1" applyBorder="1" applyAlignment="1">
      <alignment horizontal="center" vertical="center"/>
    </xf>
    <xf numFmtId="0" fontId="17" fillId="3" borderId="1" xfId="6" applyFont="1" applyFill="1" applyBorder="1" applyAlignment="1" applyProtection="1">
      <alignment vertical="center"/>
      <protection locked="0"/>
    </xf>
    <xf numFmtId="178" fontId="17" fillId="3" borderId="1" xfId="6" applyNumberFormat="1" applyFont="1" applyFill="1" applyBorder="1" applyAlignment="1" applyProtection="1">
      <alignment horizontal="left" vertical="center"/>
      <protection locked="0"/>
    </xf>
    <xf numFmtId="0" fontId="17" fillId="0" borderId="0" xfId="6" applyFont="1" applyFill="1" applyBorder="1" applyAlignment="1">
      <alignment horizontal="left" vertical="center"/>
    </xf>
    <xf numFmtId="0" fontId="17" fillId="0" borderId="0" xfId="6" applyFont="1" applyBorder="1" applyAlignment="1">
      <alignment horizontal="center" vertical="center"/>
    </xf>
    <xf numFmtId="0" fontId="17" fillId="0" borderId="0" xfId="6" applyFont="1" applyFill="1" applyBorder="1" applyAlignment="1" applyProtection="1">
      <alignment vertical="center"/>
      <protection locked="0"/>
    </xf>
    <xf numFmtId="0" fontId="17" fillId="0" borderId="0" xfId="6" applyFont="1" applyFill="1" applyAlignment="1">
      <alignment vertical="center"/>
    </xf>
    <xf numFmtId="0" fontId="15" fillId="0" borderId="0" xfId="6" applyFont="1" applyAlignment="1">
      <alignment vertical="center"/>
    </xf>
    <xf numFmtId="0" fontId="17" fillId="0" borderId="0" xfId="6" applyFont="1" applyAlignment="1">
      <alignment horizontal="left" vertical="top"/>
    </xf>
    <xf numFmtId="0" fontId="17" fillId="0" borderId="1" xfId="6" applyFont="1" applyBorder="1" applyAlignment="1">
      <alignment horizontal="center" vertical="center" wrapText="1"/>
    </xf>
    <xf numFmtId="0" fontId="17" fillId="3" borderId="5" xfId="6" applyFont="1" applyFill="1" applyBorder="1" applyAlignment="1" applyProtection="1">
      <alignment vertical="center"/>
      <protection locked="0"/>
    </xf>
    <xf numFmtId="0" fontId="17" fillId="0" borderId="0" xfId="6" applyFont="1" applyFill="1" applyBorder="1" applyAlignment="1" applyProtection="1">
      <alignment horizontal="left" vertical="center"/>
      <protection locked="0"/>
    </xf>
    <xf numFmtId="0" fontId="13" fillId="0" borderId="1" xfId="0" applyFont="1" applyBorder="1" applyAlignment="1">
      <alignment vertical="center"/>
    </xf>
    <xf numFmtId="0" fontId="0" fillId="0" borderId="1" xfId="0" applyBorder="1">
      <alignment vertical="center"/>
    </xf>
    <xf numFmtId="0" fontId="17" fillId="3" borderId="8" xfId="6" applyFont="1" applyFill="1" applyBorder="1" applyAlignment="1" applyProtection="1">
      <alignment horizontal="right" vertical="center"/>
      <protection locked="0"/>
    </xf>
    <xf numFmtId="0" fontId="17" fillId="3" borderId="7" xfId="6" applyFont="1" applyFill="1" applyBorder="1" applyAlignment="1" applyProtection="1">
      <alignment horizontal="left" vertical="center"/>
      <protection locked="0"/>
    </xf>
    <xf numFmtId="0" fontId="17" fillId="3" borderId="8" xfId="6" applyFont="1" applyFill="1" applyBorder="1" applyAlignment="1" applyProtection="1">
      <alignment horizontal="left" vertical="center"/>
      <protection locked="0"/>
    </xf>
    <xf numFmtId="0" fontId="17" fillId="3" borderId="5" xfId="6" applyFont="1" applyFill="1" applyBorder="1" applyAlignment="1" applyProtection="1">
      <alignment horizontal="left" vertical="center"/>
      <protection locked="0"/>
    </xf>
    <xf numFmtId="0" fontId="21" fillId="0" borderId="0" xfId="6" applyFont="1" applyAlignment="1">
      <alignment horizontal="center" vertical="center" wrapText="1"/>
    </xf>
    <xf numFmtId="0" fontId="17" fillId="3" borderId="7" xfId="6" applyFont="1" applyFill="1" applyBorder="1" applyAlignment="1" applyProtection="1">
      <alignment vertical="center"/>
      <protection locked="0"/>
    </xf>
    <xf numFmtId="0" fontId="17" fillId="3" borderId="8" xfId="6" applyFont="1" applyFill="1" applyBorder="1" applyAlignment="1" applyProtection="1">
      <alignment vertical="center"/>
      <protection locked="0"/>
    </xf>
    <xf numFmtId="56" fontId="17" fillId="3" borderId="1" xfId="6" applyNumberFormat="1" applyFont="1" applyFill="1" applyBorder="1" applyAlignment="1">
      <alignment horizontal="center" vertical="center" wrapText="1"/>
    </xf>
    <xf numFmtId="56" fontId="17" fillId="0" borderId="7" xfId="6" applyNumberFormat="1" applyFont="1" applyBorder="1" applyAlignment="1">
      <alignment horizontal="center" vertical="center" wrapText="1"/>
    </xf>
    <xf numFmtId="0" fontId="17" fillId="0" borderId="5" xfId="3" applyFont="1" applyBorder="1" applyAlignment="1">
      <alignment horizontal="center" vertical="center"/>
    </xf>
    <xf numFmtId="0" fontId="17" fillId="0" borderId="0" xfId="6" applyFont="1" applyBorder="1" applyAlignment="1">
      <alignment horizontal="left" vertical="center" wrapText="1"/>
    </xf>
    <xf numFmtId="0" fontId="17" fillId="0" borderId="0" xfId="6" applyFont="1" applyFill="1" applyBorder="1" applyAlignment="1" applyProtection="1">
      <alignment horizontal="right" vertical="center"/>
      <protection locked="0"/>
    </xf>
    <xf numFmtId="0" fontId="17" fillId="0" borderId="1" xfId="3" applyFont="1" applyBorder="1" applyAlignment="1">
      <alignment horizontal="center" vertical="center"/>
    </xf>
    <xf numFmtId="0" fontId="25" fillId="0" borderId="0" xfId="6" applyFont="1" applyAlignment="1">
      <alignment vertical="center"/>
    </xf>
    <xf numFmtId="38" fontId="17" fillId="0" borderId="33" xfId="5" applyFont="1" applyBorder="1" applyAlignment="1">
      <alignment vertical="center"/>
    </xf>
    <xf numFmtId="180" fontId="17" fillId="0" borderId="38" xfId="5" applyNumberFormat="1" applyFont="1" applyBorder="1" applyAlignment="1">
      <alignment horizontal="right" vertical="center"/>
    </xf>
    <xf numFmtId="38" fontId="17" fillId="0" borderId="54" xfId="5" applyFont="1" applyBorder="1" applyAlignment="1">
      <alignment vertical="center"/>
    </xf>
    <xf numFmtId="180" fontId="17" fillId="0" borderId="53" xfId="5" applyNumberFormat="1" applyFont="1" applyBorder="1" applyAlignment="1">
      <alignment horizontal="right" vertical="center"/>
    </xf>
    <xf numFmtId="0" fontId="17" fillId="0" borderId="33" xfId="3" applyFont="1" applyBorder="1" applyAlignment="1">
      <alignment horizontal="center" vertical="center"/>
    </xf>
    <xf numFmtId="56" fontId="25" fillId="0" borderId="0" xfId="6" applyNumberFormat="1" applyFont="1" applyAlignment="1">
      <alignment vertical="center"/>
    </xf>
    <xf numFmtId="0" fontId="0" fillId="0" borderId="1" xfId="0" applyFill="1" applyBorder="1">
      <alignment vertical="center"/>
    </xf>
    <xf numFmtId="56" fontId="17" fillId="0" borderId="0" xfId="6" applyNumberFormat="1" applyFont="1" applyFill="1" applyBorder="1" applyAlignment="1">
      <alignment vertical="center" wrapText="1"/>
    </xf>
    <xf numFmtId="56" fontId="17" fillId="0" borderId="35" xfId="6" applyNumberFormat="1" applyFont="1" applyFill="1" applyBorder="1" applyAlignment="1">
      <alignment vertical="center"/>
    </xf>
    <xf numFmtId="56" fontId="17" fillId="0" borderId="0" xfId="6" applyNumberFormat="1" applyFont="1" applyFill="1" applyBorder="1" applyAlignment="1">
      <alignment horizontal="center" vertical="center" wrapText="1"/>
    </xf>
    <xf numFmtId="0" fontId="24" fillId="0" borderId="35" xfId="6" applyFont="1" applyFill="1" applyBorder="1" applyAlignment="1" applyProtection="1">
      <alignment vertical="center"/>
      <protection locked="0"/>
    </xf>
    <xf numFmtId="0" fontId="17" fillId="3" borderId="47" xfId="6" applyFont="1" applyFill="1" applyBorder="1" applyAlignment="1" applyProtection="1">
      <alignment vertical="center"/>
      <protection locked="0"/>
    </xf>
    <xf numFmtId="180" fontId="17" fillId="3" borderId="47" xfId="6" applyNumberFormat="1" applyFont="1" applyFill="1" applyBorder="1" applyAlignment="1" applyProtection="1">
      <alignment vertical="center"/>
      <protection locked="0"/>
    </xf>
    <xf numFmtId="0" fontId="17" fillId="3" borderId="49" xfId="6" applyFont="1" applyFill="1" applyBorder="1" applyAlignment="1" applyProtection="1">
      <alignment vertical="center"/>
      <protection locked="0"/>
    </xf>
    <xf numFmtId="180" fontId="17" fillId="3" borderId="49" xfId="6" applyNumberFormat="1" applyFont="1" applyFill="1" applyBorder="1" applyAlignment="1" applyProtection="1">
      <alignment vertical="center"/>
      <protection locked="0"/>
    </xf>
    <xf numFmtId="0" fontId="17" fillId="3" borderId="62" xfId="6" applyFont="1" applyFill="1" applyBorder="1" applyAlignment="1" applyProtection="1">
      <alignment vertical="center"/>
      <protection locked="0"/>
    </xf>
    <xf numFmtId="180" fontId="17" fillId="3" borderId="62" xfId="6" applyNumberFormat="1" applyFont="1" applyFill="1" applyBorder="1" applyAlignment="1" applyProtection="1">
      <alignment vertical="center"/>
      <protection locked="0"/>
    </xf>
    <xf numFmtId="0" fontId="17" fillId="3" borderId="65" xfId="6" applyFont="1" applyFill="1" applyBorder="1" applyAlignment="1" applyProtection="1">
      <alignment vertical="center"/>
      <protection locked="0"/>
    </xf>
    <xf numFmtId="180" fontId="17" fillId="3" borderId="65" xfId="6" applyNumberFormat="1" applyFont="1" applyFill="1" applyBorder="1" applyAlignment="1" applyProtection="1">
      <alignment vertical="center"/>
      <protection locked="0"/>
    </xf>
    <xf numFmtId="0" fontId="17" fillId="0" borderId="54" xfId="3" applyFont="1" applyBorder="1" applyAlignment="1">
      <alignment horizontal="center" vertical="center"/>
    </xf>
    <xf numFmtId="0" fontId="11" fillId="0" borderId="0" xfId="0" applyFont="1" applyAlignment="1">
      <alignment vertical="center"/>
    </xf>
    <xf numFmtId="0" fontId="13"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wrapText="1"/>
    </xf>
    <xf numFmtId="177" fontId="32" fillId="0" borderId="0" xfId="2" applyNumberFormat="1" applyFont="1" applyAlignment="1">
      <alignment horizontal="left"/>
    </xf>
    <xf numFmtId="0" fontId="32" fillId="0" borderId="0" xfId="3" applyFont="1">
      <alignment vertical="center"/>
    </xf>
    <xf numFmtId="0" fontId="33" fillId="0" borderId="0" xfId="3" applyFont="1" applyAlignment="1">
      <alignment horizontal="center" vertical="center"/>
    </xf>
    <xf numFmtId="0" fontId="34" fillId="5" borderId="0" xfId="2" applyFont="1" applyFill="1"/>
    <xf numFmtId="0" fontId="32" fillId="0" borderId="0" xfId="3" applyFont="1" applyAlignment="1"/>
    <xf numFmtId="0" fontId="35" fillId="0" borderId="0" xfId="2" applyFont="1" applyAlignment="1">
      <alignment horizontal="center"/>
    </xf>
    <xf numFmtId="0" fontId="35" fillId="0" borderId="17" xfId="2" applyFont="1" applyBorder="1" applyAlignment="1">
      <alignment horizontal="distributed"/>
    </xf>
    <xf numFmtId="0" fontId="35" fillId="0" borderId="0" xfId="2" applyFont="1" applyAlignment="1">
      <alignment horizontal="left"/>
    </xf>
    <xf numFmtId="12" fontId="32" fillId="0" borderId="0" xfId="3" applyNumberFormat="1" applyFont="1" applyAlignment="1"/>
    <xf numFmtId="0" fontId="35" fillId="0" borderId="0" xfId="2" applyFont="1"/>
    <xf numFmtId="0" fontId="35" fillId="0" borderId="0" xfId="2" applyFont="1" applyAlignment="1">
      <alignment horizontal="center" vertical="center"/>
    </xf>
    <xf numFmtId="0" fontId="35" fillId="0" borderId="0" xfId="2" applyFont="1" applyAlignment="1">
      <alignment vertical="center"/>
    </xf>
    <xf numFmtId="182" fontId="32" fillId="0" borderId="0" xfId="3" applyNumberFormat="1" applyFont="1">
      <alignment vertical="center"/>
    </xf>
    <xf numFmtId="177" fontId="32" fillId="5" borderId="6" xfId="2" applyNumberFormat="1" applyFont="1" applyFill="1" applyBorder="1" applyAlignment="1">
      <alignment horizontal="center" vertical="center" wrapText="1"/>
    </xf>
    <xf numFmtId="177" fontId="32" fillId="5" borderId="6" xfId="2" applyNumberFormat="1" applyFont="1" applyFill="1" applyBorder="1" applyAlignment="1">
      <alignment horizontal="center" vertical="center"/>
    </xf>
    <xf numFmtId="177" fontId="32" fillId="0" borderId="6" xfId="2" applyNumberFormat="1" applyFont="1" applyBorder="1" applyAlignment="1">
      <alignment horizontal="center" vertical="center" wrapText="1"/>
    </xf>
    <xf numFmtId="177" fontId="32" fillId="0" borderId="0" xfId="2" applyNumberFormat="1" applyFont="1" applyAlignment="1">
      <alignment horizontal="center" vertical="center" wrapText="1"/>
    </xf>
    <xf numFmtId="0" fontId="32" fillId="5" borderId="32" xfId="2" applyFont="1" applyFill="1" applyBorder="1" applyAlignment="1">
      <alignment horizontal="center" vertical="center" shrinkToFit="1"/>
    </xf>
    <xf numFmtId="177" fontId="32" fillId="5" borderId="32" xfId="2" applyNumberFormat="1" applyFont="1" applyFill="1" applyBorder="1" applyAlignment="1">
      <alignment horizontal="center" vertical="center" shrinkToFit="1"/>
    </xf>
    <xf numFmtId="177" fontId="32" fillId="5" borderId="45" xfId="2" applyNumberFormat="1" applyFont="1" applyFill="1" applyBorder="1" applyAlignment="1">
      <alignment horizontal="center" vertical="center" shrinkToFit="1"/>
    </xf>
    <xf numFmtId="177" fontId="32" fillId="5" borderId="44" xfId="2" applyNumberFormat="1" applyFont="1" applyFill="1" applyBorder="1" applyAlignment="1">
      <alignment horizontal="center" vertical="center" shrinkToFit="1"/>
    </xf>
    <xf numFmtId="177" fontId="32" fillId="0" borderId="44" xfId="2" applyNumberFormat="1" applyFont="1" applyBorder="1" applyAlignment="1">
      <alignment horizontal="center" vertical="center" shrinkToFit="1"/>
    </xf>
    <xf numFmtId="177" fontId="32" fillId="0" borderId="0" xfId="2" applyNumberFormat="1" applyFont="1" applyAlignment="1">
      <alignment horizontal="center" vertical="center" shrinkToFit="1"/>
    </xf>
    <xf numFmtId="177" fontId="35" fillId="0" borderId="13" xfId="2" applyNumberFormat="1" applyFont="1" applyBorder="1" applyAlignment="1">
      <alignment horizontal="center" vertical="center"/>
    </xf>
    <xf numFmtId="0" fontId="35" fillId="0" borderId="0" xfId="3" applyFont="1" applyAlignment="1">
      <alignment horizontal="center" vertical="center" wrapText="1"/>
    </xf>
    <xf numFmtId="177" fontId="35" fillId="0" borderId="1" xfId="2" applyNumberFormat="1" applyFont="1" applyBorder="1" applyAlignment="1">
      <alignment horizontal="center" vertical="center"/>
    </xf>
    <xf numFmtId="177" fontId="32" fillId="5" borderId="33" xfId="2" applyNumberFormat="1" applyFont="1" applyFill="1" applyBorder="1" applyAlignment="1">
      <alignment horizontal="center" vertical="center"/>
    </xf>
    <xf numFmtId="177" fontId="32" fillId="0" borderId="33" xfId="2" applyNumberFormat="1" applyFont="1" applyBorder="1" applyAlignment="1">
      <alignment horizontal="center" vertical="center"/>
    </xf>
    <xf numFmtId="177" fontId="32" fillId="4" borderId="33" xfId="2" applyNumberFormat="1" applyFont="1" applyFill="1" applyBorder="1" applyAlignment="1">
      <alignment horizontal="center" vertical="center"/>
    </xf>
    <xf numFmtId="177" fontId="32" fillId="0" borderId="0" xfId="2" applyNumberFormat="1" applyFont="1" applyAlignment="1">
      <alignment horizontal="center" vertical="center"/>
    </xf>
    <xf numFmtId="0" fontId="32" fillId="0" borderId="0" xfId="2" applyFont="1" applyAlignment="1">
      <alignment vertical="center"/>
    </xf>
    <xf numFmtId="0" fontId="32" fillId="0" borderId="0" xfId="3" applyFont="1" applyAlignment="1">
      <alignment horizontal="right" vertical="center"/>
    </xf>
    <xf numFmtId="0" fontId="32" fillId="0" borderId="0" xfId="2" applyFont="1" applyAlignment="1">
      <alignment horizontal="left" vertical="center"/>
    </xf>
    <xf numFmtId="0" fontId="31" fillId="0" borderId="0" xfId="3" applyFont="1">
      <alignment vertical="center"/>
    </xf>
    <xf numFmtId="0" fontId="36" fillId="0" borderId="0" xfId="3" applyFont="1">
      <alignment vertical="center"/>
    </xf>
    <xf numFmtId="0" fontId="31" fillId="0" borderId="0" xfId="3" applyFont="1" applyAlignment="1">
      <alignment horizontal="center" vertical="center"/>
    </xf>
    <xf numFmtId="12" fontId="31" fillId="0" borderId="0" xfId="3" applyNumberFormat="1" applyFont="1" applyAlignment="1">
      <alignment horizontal="center" vertical="center"/>
    </xf>
    <xf numFmtId="0" fontId="32" fillId="5" borderId="0" xfId="3" applyFont="1" applyFill="1" applyAlignment="1">
      <alignment horizontal="left" vertical="center"/>
    </xf>
    <xf numFmtId="0" fontId="32" fillId="5" borderId="0" xfId="3" applyFont="1" applyFill="1">
      <alignment vertical="center"/>
    </xf>
    <xf numFmtId="0" fontId="31" fillId="5" borderId="0" xfId="3" applyFont="1" applyFill="1">
      <alignment vertical="center"/>
    </xf>
    <xf numFmtId="0" fontId="32" fillId="2" borderId="0" xfId="3" applyFont="1" applyFill="1">
      <alignment vertical="center"/>
    </xf>
    <xf numFmtId="0" fontId="31" fillId="2" borderId="0" xfId="3" applyFont="1" applyFill="1">
      <alignment vertical="center"/>
    </xf>
    <xf numFmtId="0" fontId="38" fillId="0" borderId="0" xfId="2" applyFont="1"/>
    <xf numFmtId="177" fontId="38" fillId="0" borderId="0" xfId="2" applyNumberFormat="1" applyFont="1" applyAlignment="1">
      <alignment horizontal="left"/>
    </xf>
    <xf numFmtId="0" fontId="31" fillId="0" borderId="0" xfId="3" applyFont="1" applyBorder="1">
      <alignment vertical="center"/>
    </xf>
    <xf numFmtId="0" fontId="31" fillId="0" borderId="0" xfId="3" applyFont="1" applyBorder="1" applyAlignment="1">
      <alignment horizontal="center" vertical="center"/>
    </xf>
    <xf numFmtId="0" fontId="32" fillId="0" borderId="0" xfId="3" applyFont="1" applyBorder="1">
      <alignment vertical="center"/>
    </xf>
    <xf numFmtId="0" fontId="32" fillId="5" borderId="6" xfId="2" applyFont="1" applyFill="1" applyBorder="1" applyAlignment="1">
      <alignment horizontal="center" vertical="center" wrapText="1"/>
    </xf>
    <xf numFmtId="0" fontId="32" fillId="0" borderId="0" xfId="3" applyFont="1" applyAlignment="1">
      <alignment vertical="center"/>
    </xf>
    <xf numFmtId="0" fontId="31" fillId="0" borderId="0" xfId="3" applyFont="1" applyAlignment="1">
      <alignment horizontal="center" vertical="center"/>
    </xf>
    <xf numFmtId="0" fontId="38" fillId="0" borderId="0" xfId="3" applyFont="1" applyAlignment="1">
      <alignment horizontal="center" vertical="center"/>
    </xf>
    <xf numFmtId="0" fontId="12" fillId="4" borderId="0" xfId="0" applyFont="1" applyFill="1" applyAlignment="1">
      <alignment vertical="top"/>
    </xf>
    <xf numFmtId="0" fontId="11" fillId="0" borderId="0" xfId="0" applyFont="1" applyAlignment="1">
      <alignment horizontal="left" vertical="center"/>
    </xf>
    <xf numFmtId="0" fontId="32" fillId="5" borderId="38" xfId="2" applyFont="1" applyFill="1" applyBorder="1" applyAlignment="1">
      <alignment horizontal="center" vertical="center"/>
    </xf>
    <xf numFmtId="0" fontId="32" fillId="6" borderId="1" xfId="3" applyFont="1" applyFill="1" applyBorder="1" applyAlignment="1">
      <alignment horizontal="left" vertical="center"/>
    </xf>
    <xf numFmtId="177" fontId="35" fillId="6" borderId="13" xfId="3" applyNumberFormat="1" applyFont="1" applyFill="1" applyBorder="1" applyAlignment="1">
      <alignment horizontal="center" vertical="center" wrapText="1"/>
    </xf>
    <xf numFmtId="177" fontId="35" fillId="6" borderId="13" xfId="2" applyNumberFormat="1" applyFont="1" applyFill="1" applyBorder="1" applyAlignment="1">
      <alignment horizontal="center" vertical="center"/>
    </xf>
    <xf numFmtId="177" fontId="35" fillId="6" borderId="1" xfId="2" applyNumberFormat="1" applyFont="1" applyFill="1" applyBorder="1" applyAlignment="1">
      <alignment horizontal="center" vertical="center"/>
    </xf>
    <xf numFmtId="183" fontId="32" fillId="0" borderId="68" xfId="2" applyNumberFormat="1" applyFont="1" applyFill="1" applyBorder="1" applyAlignment="1">
      <alignment horizontal="center" vertical="center" shrinkToFit="1"/>
    </xf>
    <xf numFmtId="0" fontId="35" fillId="0" borderId="1" xfId="3" applyFont="1" applyBorder="1" applyAlignment="1">
      <alignment horizontal="center" vertical="center" wrapText="1"/>
    </xf>
    <xf numFmtId="0" fontId="35" fillId="0" borderId="40" xfId="3" applyFont="1" applyBorder="1" applyAlignment="1">
      <alignment horizontal="center" vertical="center" wrapText="1"/>
    </xf>
    <xf numFmtId="177" fontId="32" fillId="5" borderId="4" xfId="2" applyNumberFormat="1" applyFont="1" applyFill="1" applyBorder="1" applyAlignment="1">
      <alignment horizontal="center" vertical="center"/>
    </xf>
    <xf numFmtId="0" fontId="32" fillId="0" borderId="3" xfId="2" applyFont="1" applyBorder="1" applyAlignment="1">
      <alignment vertical="center"/>
    </xf>
    <xf numFmtId="0" fontId="32" fillId="0" borderId="3" xfId="2" applyFont="1" applyBorder="1" applyAlignment="1">
      <alignment horizontal="right" vertical="center"/>
    </xf>
    <xf numFmtId="0" fontId="32" fillId="0" borderId="3" xfId="3" applyFont="1" applyFill="1" applyBorder="1">
      <alignment vertical="center"/>
    </xf>
    <xf numFmtId="0" fontId="32" fillId="6" borderId="1" xfId="3" applyFont="1" applyFill="1" applyBorder="1" applyAlignment="1">
      <alignment horizontal="left" vertical="center" wrapText="1"/>
    </xf>
    <xf numFmtId="181" fontId="35" fillId="0" borderId="1" xfId="3" applyNumberFormat="1" applyFont="1" applyBorder="1" applyAlignment="1">
      <alignment horizontal="center" vertical="center" wrapText="1"/>
    </xf>
    <xf numFmtId="181" fontId="35" fillId="6" borderId="5" xfId="3" applyNumberFormat="1" applyFont="1" applyFill="1" applyBorder="1" applyAlignment="1">
      <alignment horizontal="center" vertical="center" wrapText="1"/>
    </xf>
    <xf numFmtId="181" fontId="35" fillId="6" borderId="43" xfId="3" applyNumberFormat="1" applyFont="1" applyFill="1" applyBorder="1" applyAlignment="1">
      <alignment horizontal="center" vertical="center" wrapText="1"/>
    </xf>
    <xf numFmtId="0" fontId="35" fillId="7" borderId="5" xfId="3" applyFont="1" applyFill="1" applyBorder="1" applyAlignment="1">
      <alignment horizontal="center" vertical="center" wrapText="1"/>
    </xf>
    <xf numFmtId="0" fontId="35" fillId="7" borderId="43" xfId="3" applyFont="1" applyFill="1" applyBorder="1" applyAlignment="1">
      <alignment horizontal="center" vertical="center" wrapText="1"/>
    </xf>
    <xf numFmtId="0" fontId="32" fillId="7" borderId="1" xfId="3" applyFont="1" applyFill="1" applyBorder="1" applyAlignment="1">
      <alignment horizontal="left" vertical="center"/>
    </xf>
    <xf numFmtId="0" fontId="32" fillId="7" borderId="2" xfId="3" applyFont="1" applyFill="1" applyBorder="1" applyAlignment="1">
      <alignment horizontal="left" vertical="center"/>
    </xf>
    <xf numFmtId="0" fontId="32" fillId="7" borderId="41" xfId="3" applyFont="1" applyFill="1" applyBorder="1" applyAlignment="1">
      <alignment horizontal="left" vertical="center"/>
    </xf>
    <xf numFmtId="0" fontId="32" fillId="0" borderId="0" xfId="3" applyFont="1" applyAlignment="1">
      <alignment horizontal="left" vertical="center"/>
    </xf>
    <xf numFmtId="0" fontId="32" fillId="0" borderId="0" xfId="3" applyFont="1" applyBorder="1" applyAlignment="1">
      <alignment horizontal="left" vertical="center"/>
    </xf>
    <xf numFmtId="0" fontId="32" fillId="5" borderId="0" xfId="3" applyFont="1" applyFill="1" applyBorder="1" applyAlignment="1">
      <alignment horizontal="left" vertical="center"/>
    </xf>
    <xf numFmtId="12" fontId="32" fillId="5" borderId="0" xfId="3" applyNumberFormat="1" applyFont="1" applyFill="1" applyBorder="1" applyAlignment="1">
      <alignment horizontal="left" vertical="center"/>
    </xf>
    <xf numFmtId="177" fontId="32" fillId="0" borderId="71" xfId="2" applyNumberFormat="1" applyFont="1" applyBorder="1" applyAlignment="1">
      <alignment horizontal="center" vertical="center"/>
    </xf>
    <xf numFmtId="177" fontId="32" fillId="5" borderId="67" xfId="2" applyNumberFormat="1" applyFont="1" applyFill="1" applyBorder="1" applyAlignment="1">
      <alignment horizontal="center" vertical="center"/>
    </xf>
    <xf numFmtId="177" fontId="32" fillId="0" borderId="0" xfId="3" applyNumberFormat="1" applyFont="1" applyAlignment="1">
      <alignment horizontal="center" vertical="center"/>
    </xf>
    <xf numFmtId="0" fontId="39" fillId="0" borderId="0" xfId="4" applyFont="1">
      <alignment vertical="center"/>
    </xf>
    <xf numFmtId="0" fontId="4" fillId="0" borderId="0" xfId="4">
      <alignment vertical="center"/>
    </xf>
    <xf numFmtId="0" fontId="4" fillId="0" borderId="0" xfId="4" applyAlignment="1">
      <alignment horizontal="left" vertical="center"/>
    </xf>
    <xf numFmtId="0" fontId="4" fillId="0" borderId="1" xfId="4" applyBorder="1" applyAlignment="1">
      <alignment horizontal="center" vertical="center"/>
    </xf>
    <xf numFmtId="0" fontId="39" fillId="0" borderId="0" xfId="4" applyFont="1" applyAlignment="1">
      <alignment vertical="center"/>
    </xf>
    <xf numFmtId="0" fontId="32" fillId="6" borderId="13" xfId="3" applyFont="1" applyFill="1" applyBorder="1" applyAlignment="1">
      <alignment horizontal="left" vertical="center"/>
    </xf>
    <xf numFmtId="0" fontId="32" fillId="6" borderId="35" xfId="3" applyFont="1" applyFill="1" applyBorder="1" applyAlignment="1">
      <alignment horizontal="left" vertical="center"/>
    </xf>
    <xf numFmtId="0" fontId="32" fillId="5" borderId="1" xfId="2" applyFont="1" applyFill="1" applyBorder="1" applyAlignment="1">
      <alignment horizontal="center" vertical="center" wrapText="1" shrinkToFit="1"/>
    </xf>
    <xf numFmtId="0" fontId="32" fillId="7" borderId="72" xfId="3" applyFont="1" applyFill="1" applyBorder="1" applyAlignment="1">
      <alignment horizontal="left" vertical="center"/>
    </xf>
    <xf numFmtId="0" fontId="32" fillId="7" borderId="7" xfId="3" applyFont="1" applyFill="1" applyBorder="1" applyAlignment="1">
      <alignment horizontal="left" vertical="center"/>
    </xf>
    <xf numFmtId="0" fontId="32" fillId="6" borderId="7" xfId="3" applyFont="1" applyFill="1" applyBorder="1" applyAlignment="1">
      <alignment horizontal="left" vertical="center"/>
    </xf>
    <xf numFmtId="177" fontId="35" fillId="6" borderId="1" xfId="3" applyNumberFormat="1" applyFont="1" applyFill="1" applyBorder="1" applyAlignment="1">
      <alignment horizontal="center" vertical="center" wrapText="1"/>
    </xf>
    <xf numFmtId="0" fontId="4" fillId="0" borderId="7" xfId="4" applyBorder="1" applyAlignment="1">
      <alignment horizontal="center" vertical="center"/>
    </xf>
    <xf numFmtId="0" fontId="30" fillId="0" borderId="0" xfId="4" applyFont="1" applyFill="1" applyBorder="1">
      <alignment vertical="center"/>
    </xf>
    <xf numFmtId="0" fontId="30" fillId="0" borderId="0" xfId="0" applyFont="1" applyFill="1" applyBorder="1">
      <alignment vertical="center"/>
    </xf>
    <xf numFmtId="0" fontId="30" fillId="0" borderId="0" xfId="4" applyFont="1" applyFill="1" applyBorder="1" applyAlignment="1">
      <alignment vertical="center"/>
    </xf>
    <xf numFmtId="0" fontId="41" fillId="0" borderId="0" xfId="8" applyFont="1" applyFill="1" applyBorder="1" applyAlignment="1">
      <alignment vertical="center"/>
    </xf>
    <xf numFmtId="0" fontId="30" fillId="0" borderId="0" xfId="4" applyFont="1" applyFill="1" applyBorder="1" applyAlignment="1">
      <alignment horizontal="left" vertical="center"/>
    </xf>
    <xf numFmtId="0" fontId="4" fillId="0" borderId="0" xfId="4" applyFill="1" applyBorder="1" applyAlignment="1">
      <alignment vertical="center"/>
    </xf>
    <xf numFmtId="0" fontId="0" fillId="0" borderId="0" xfId="0" applyFill="1" applyBorder="1">
      <alignment vertical="center"/>
    </xf>
    <xf numFmtId="0" fontId="4" fillId="0" borderId="0" xfId="4" applyFill="1" applyBorder="1" applyAlignment="1">
      <alignment vertical="center" wrapText="1"/>
    </xf>
    <xf numFmtId="0" fontId="4" fillId="0" borderId="0" xfId="4" quotePrefix="1" applyFill="1" applyBorder="1" applyAlignment="1">
      <alignment vertical="center"/>
    </xf>
    <xf numFmtId="38" fontId="0" fillId="0" borderId="0" xfId="9" applyFont="1" applyFill="1" applyBorder="1" applyAlignment="1">
      <alignment vertical="center"/>
    </xf>
    <xf numFmtId="0" fontId="32" fillId="7" borderId="13" xfId="3" applyFont="1" applyFill="1" applyBorder="1" applyAlignment="1">
      <alignment vertical="center"/>
    </xf>
    <xf numFmtId="0" fontId="32" fillId="6" borderId="13" xfId="3" applyFont="1" applyFill="1" applyBorder="1" applyAlignment="1">
      <alignment vertical="center" wrapText="1"/>
    </xf>
    <xf numFmtId="181" fontId="35" fillId="0" borderId="13" xfId="3" applyNumberFormat="1" applyFont="1" applyBorder="1" applyAlignment="1">
      <alignment horizontal="center" vertical="center" wrapText="1"/>
    </xf>
    <xf numFmtId="0" fontId="32" fillId="6" borderId="1" xfId="3" applyFont="1" applyFill="1" applyBorder="1" applyAlignment="1">
      <alignment vertical="center" wrapText="1"/>
    </xf>
    <xf numFmtId="0" fontId="32" fillId="7" borderId="1" xfId="3" applyFont="1" applyFill="1" applyBorder="1" applyAlignment="1">
      <alignment vertical="center"/>
    </xf>
    <xf numFmtId="0" fontId="32" fillId="6" borderId="17" xfId="3" applyFont="1" applyFill="1" applyBorder="1" applyAlignment="1"/>
    <xf numFmtId="0" fontId="32" fillId="6" borderId="8" xfId="3" applyFont="1" applyFill="1" applyBorder="1" applyAlignment="1"/>
    <xf numFmtId="0" fontId="32" fillId="0" borderId="3" xfId="3" applyFont="1" applyFill="1" applyBorder="1" applyAlignment="1">
      <alignment horizontal="right" vertical="center"/>
    </xf>
    <xf numFmtId="0" fontId="11" fillId="6" borderId="0" xfId="0" applyFont="1" applyFill="1">
      <alignment vertical="center"/>
    </xf>
    <xf numFmtId="0" fontId="11" fillId="6" borderId="0" xfId="0" applyFont="1" applyFill="1" applyAlignment="1">
      <alignment horizontal="right" vertical="center"/>
    </xf>
    <xf numFmtId="177" fontId="32" fillId="0" borderId="71" xfId="2" applyNumberFormat="1" applyFont="1" applyBorder="1" applyAlignment="1">
      <alignment horizontal="center" vertical="center"/>
    </xf>
    <xf numFmtId="0" fontId="38" fillId="0" borderId="0" xfId="3" applyFont="1" applyAlignment="1">
      <alignment horizontal="center" vertical="center"/>
    </xf>
    <xf numFmtId="177" fontId="35" fillId="0" borderId="1" xfId="3" applyNumberFormat="1" applyFont="1" applyBorder="1" applyAlignment="1">
      <alignment horizontal="center" vertical="center" wrapText="1"/>
    </xf>
    <xf numFmtId="181" fontId="35" fillId="7" borderId="5" xfId="3" applyNumberFormat="1" applyFont="1" applyFill="1" applyBorder="1" applyAlignment="1">
      <alignment horizontal="center" vertical="center" wrapText="1"/>
    </xf>
    <xf numFmtId="181" fontId="35" fillId="7" borderId="43" xfId="3" applyNumberFormat="1" applyFont="1" applyFill="1" applyBorder="1" applyAlignment="1">
      <alignment horizontal="center" vertical="center" wrapText="1"/>
    </xf>
    <xf numFmtId="177" fontId="32" fillId="5" borderId="45" xfId="2" applyNumberFormat="1" applyFont="1" applyFill="1" applyBorder="1" applyAlignment="1">
      <alignment vertical="center" shrinkToFit="1"/>
    </xf>
    <xf numFmtId="181" fontId="35" fillId="7" borderId="1" xfId="3" applyNumberFormat="1" applyFont="1" applyFill="1" applyBorder="1" applyAlignment="1">
      <alignment horizontal="center" vertical="center" wrapText="1"/>
    </xf>
    <xf numFmtId="181" fontId="35" fillId="7" borderId="40" xfId="3" applyNumberFormat="1" applyFont="1" applyFill="1" applyBorder="1" applyAlignment="1">
      <alignment horizontal="center" vertical="center" wrapText="1"/>
    </xf>
    <xf numFmtId="177" fontId="35" fillId="0" borderId="40" xfId="3" applyNumberFormat="1" applyFont="1" applyBorder="1" applyAlignment="1">
      <alignment horizontal="center" vertical="center" wrapText="1"/>
    </xf>
    <xf numFmtId="0" fontId="11" fillId="0" borderId="0" xfId="0" applyFont="1" applyFill="1">
      <alignment vertical="center"/>
    </xf>
    <xf numFmtId="0" fontId="11" fillId="0" borderId="0" xfId="0" applyFont="1" applyFill="1" applyAlignment="1">
      <alignment horizontal="right" vertical="center"/>
    </xf>
    <xf numFmtId="38" fontId="11" fillId="0" borderId="0" xfId="0" applyNumberFormat="1" applyFont="1" applyFill="1">
      <alignment vertical="center"/>
    </xf>
    <xf numFmtId="0" fontId="31" fillId="0" borderId="0" xfId="3" applyFont="1" applyAlignment="1">
      <alignment horizontal="center" vertical="center"/>
    </xf>
    <xf numFmtId="0" fontId="32" fillId="5" borderId="38" xfId="2" applyFont="1" applyFill="1" applyBorder="1" applyAlignment="1">
      <alignment horizontal="center" vertical="center"/>
    </xf>
    <xf numFmtId="177" fontId="32" fillId="0" borderId="71" xfId="2" applyNumberFormat="1" applyFont="1" applyBorder="1" applyAlignment="1">
      <alignment horizontal="center" vertical="center"/>
    </xf>
    <xf numFmtId="0" fontId="38" fillId="0" borderId="0" xfId="3" applyFont="1" applyAlignment="1">
      <alignment horizontal="center" vertical="center"/>
    </xf>
    <xf numFmtId="177" fontId="35" fillId="0" borderId="1" xfId="3" applyNumberFormat="1" applyFont="1" applyBorder="1" applyAlignment="1">
      <alignment horizontal="center" vertical="center" wrapText="1"/>
    </xf>
    <xf numFmtId="0" fontId="32" fillId="0" borderId="0" xfId="10" applyFont="1"/>
    <xf numFmtId="0" fontId="32" fillId="0" borderId="0" xfId="10" applyFont="1" applyAlignment="1">
      <alignment horizontal="right"/>
    </xf>
    <xf numFmtId="0" fontId="32" fillId="0" borderId="0" xfId="10" applyFont="1" applyAlignment="1">
      <alignment horizontal="left"/>
    </xf>
    <xf numFmtId="0" fontId="32" fillId="0" borderId="0" xfId="10" applyFont="1" applyAlignment="1">
      <alignment vertical="center"/>
    </xf>
    <xf numFmtId="0" fontId="37" fillId="0" borderId="0" xfId="10" applyFont="1" applyAlignment="1">
      <alignment vertical="center"/>
    </xf>
    <xf numFmtId="0" fontId="32" fillId="0" borderId="0" xfId="10" applyFont="1" applyAlignment="1">
      <alignment horizontal="right" vertical="center"/>
    </xf>
    <xf numFmtId="0" fontId="32" fillId="0" borderId="6" xfId="10" applyFont="1" applyBorder="1" applyAlignment="1">
      <alignment horizontal="center" vertical="center"/>
    </xf>
    <xf numFmtId="0" fontId="32" fillId="0" borderId="3" xfId="10" applyFont="1" applyBorder="1" applyAlignment="1">
      <alignment horizontal="center" vertical="center"/>
    </xf>
    <xf numFmtId="38" fontId="32" fillId="0" borderId="0" xfId="10" applyNumberFormat="1" applyFont="1" applyAlignment="1">
      <alignment vertical="center"/>
    </xf>
    <xf numFmtId="0" fontId="37" fillId="0" borderId="17" xfId="10" applyFont="1" applyBorder="1" applyAlignment="1">
      <alignment vertical="center"/>
    </xf>
    <xf numFmtId="0" fontId="32" fillId="0" borderId="17" xfId="10" applyFont="1" applyBorder="1" applyAlignment="1">
      <alignment horizontal="right" vertical="center"/>
    </xf>
    <xf numFmtId="0" fontId="32" fillId="0" borderId="6" xfId="10" applyFont="1" applyBorder="1" applyAlignment="1">
      <alignment horizontal="center" vertical="center" wrapText="1"/>
    </xf>
    <xf numFmtId="0" fontId="32" fillId="0" borderId="6" xfId="10" applyFont="1" applyBorder="1" applyAlignment="1">
      <alignment vertical="center" wrapText="1"/>
    </xf>
    <xf numFmtId="3" fontId="32" fillId="0" borderId="6" xfId="10" applyNumberFormat="1" applyFont="1" applyBorder="1" applyAlignment="1">
      <alignment vertical="center"/>
    </xf>
    <xf numFmtId="0" fontId="32" fillId="0" borderId="30" xfId="10" applyFont="1" applyBorder="1" applyAlignment="1">
      <alignment vertical="center" wrapText="1"/>
    </xf>
    <xf numFmtId="3" fontId="32" fillId="0" borderId="30" xfId="10" applyNumberFormat="1" applyFont="1" applyBorder="1" applyAlignment="1">
      <alignment vertical="center"/>
    </xf>
    <xf numFmtId="3" fontId="32" fillId="0" borderId="13" xfId="10" applyNumberFormat="1" applyFont="1" applyBorder="1" applyAlignment="1">
      <alignment vertical="center"/>
    </xf>
    <xf numFmtId="0" fontId="32" fillId="0" borderId="0" xfId="10" applyFont="1" applyAlignment="1">
      <alignment horizontal="center" vertical="center"/>
    </xf>
    <xf numFmtId="0" fontId="32" fillId="0" borderId="0" xfId="10" applyFont="1" applyAlignment="1">
      <alignment vertical="center" wrapText="1"/>
    </xf>
    <xf numFmtId="0" fontId="32" fillId="0" borderId="0" xfId="10" applyFont="1" applyAlignment="1">
      <alignment horizontal="left" vertical="center"/>
    </xf>
    <xf numFmtId="58" fontId="32" fillId="8" borderId="0" xfId="10" applyNumberFormat="1" applyFont="1" applyFill="1" applyAlignment="1">
      <alignment horizontal="left" vertical="center"/>
    </xf>
    <xf numFmtId="58" fontId="32" fillId="0" borderId="0" xfId="10" applyNumberFormat="1" applyFont="1" applyAlignment="1">
      <alignment horizontal="left" vertical="center"/>
    </xf>
    <xf numFmtId="3" fontId="32" fillId="8" borderId="0" xfId="10" quotePrefix="1" applyNumberFormat="1" applyFont="1" applyFill="1" applyAlignment="1">
      <alignment vertical="center" wrapText="1"/>
    </xf>
    <xf numFmtId="0" fontId="32" fillId="8" borderId="0" xfId="10" applyFont="1" applyFill="1"/>
    <xf numFmtId="58" fontId="32" fillId="0" borderId="0" xfId="10" applyNumberFormat="1" applyFont="1" applyAlignment="1">
      <alignment horizontal="center"/>
    </xf>
    <xf numFmtId="38" fontId="32" fillId="0" borderId="6" xfId="10" applyNumberFormat="1" applyFont="1" applyBorder="1" applyAlignment="1">
      <alignment vertical="center"/>
    </xf>
    <xf numFmtId="38" fontId="32" fillId="0" borderId="13" xfId="10" applyNumberFormat="1" applyFont="1" applyBorder="1" applyAlignment="1">
      <alignment vertical="center"/>
    </xf>
    <xf numFmtId="0" fontId="32" fillId="0" borderId="13" xfId="10" applyFont="1" applyBorder="1" applyAlignment="1">
      <alignment horizontal="center" vertical="center"/>
    </xf>
    <xf numFmtId="0" fontId="32" fillId="0" borderId="73" xfId="10" applyFont="1" applyBorder="1" applyAlignment="1">
      <alignment vertical="center"/>
    </xf>
    <xf numFmtId="38" fontId="32" fillId="0" borderId="73" xfId="10" applyNumberFormat="1" applyFont="1" applyBorder="1" applyAlignment="1">
      <alignment vertical="center"/>
    </xf>
    <xf numFmtId="0" fontId="32" fillId="0" borderId="73" xfId="10" applyFont="1" applyBorder="1" applyAlignment="1">
      <alignment vertical="center" wrapText="1"/>
    </xf>
    <xf numFmtId="3" fontId="32" fillId="0" borderId="73" xfId="10" applyNumberFormat="1" applyFont="1" applyBorder="1" applyAlignment="1">
      <alignment vertical="center"/>
    </xf>
    <xf numFmtId="0" fontId="0" fillId="0" borderId="1" xfId="0" applyBorder="1" applyAlignment="1">
      <alignment horizontal="center" vertical="center"/>
    </xf>
    <xf numFmtId="0" fontId="0" fillId="0" borderId="0" xfId="0" applyFill="1" applyBorder="1" applyAlignment="1">
      <alignment vertical="center"/>
    </xf>
    <xf numFmtId="0" fontId="35" fillId="6" borderId="17" xfId="2" applyFont="1" applyFill="1" applyBorder="1" applyAlignment="1">
      <alignment horizontal="left"/>
    </xf>
    <xf numFmtId="177" fontId="32" fillId="0" borderId="13" xfId="2" applyNumberFormat="1" applyFont="1" applyBorder="1" applyAlignment="1">
      <alignment horizontal="center" vertical="center" shrinkToFit="1"/>
    </xf>
    <xf numFmtId="177" fontId="32" fillId="0" borderId="31" xfId="2" applyNumberFormat="1" applyFont="1" applyBorder="1" applyAlignment="1">
      <alignment horizontal="center" vertical="center" wrapText="1"/>
    </xf>
    <xf numFmtId="0" fontId="35" fillId="0" borderId="6" xfId="3" applyFont="1" applyBorder="1" applyAlignment="1">
      <alignment horizontal="center" vertical="center" wrapText="1"/>
    </xf>
    <xf numFmtId="0" fontId="35" fillId="0" borderId="78" xfId="3" applyFont="1" applyBorder="1" applyAlignment="1">
      <alignment horizontal="center" vertical="center" wrapText="1"/>
    </xf>
    <xf numFmtId="0" fontId="35" fillId="0" borderId="77" xfId="3" applyFont="1" applyBorder="1" applyAlignment="1">
      <alignment horizontal="center" vertical="center" wrapText="1"/>
    </xf>
    <xf numFmtId="177" fontId="32" fillId="0" borderId="33" xfId="2" applyNumberFormat="1" applyFont="1" applyFill="1" applyBorder="1" applyAlignment="1">
      <alignment horizontal="center" vertical="center"/>
    </xf>
    <xf numFmtId="181" fontId="35" fillId="0" borderId="78" xfId="3" applyNumberFormat="1" applyFont="1" applyBorder="1" applyAlignment="1">
      <alignment horizontal="center" vertical="center" wrapText="1"/>
    </xf>
    <xf numFmtId="0" fontId="35" fillId="6" borderId="8" xfId="2" applyFont="1" applyFill="1" applyBorder="1" applyAlignment="1">
      <alignment horizontal="left"/>
    </xf>
    <xf numFmtId="0" fontId="35" fillId="6" borderId="17" xfId="2" applyFont="1" applyFill="1" applyBorder="1" applyAlignment="1"/>
    <xf numFmtId="177" fontId="35" fillId="0" borderId="1" xfId="3" applyNumberFormat="1" applyFont="1" applyBorder="1" applyAlignment="1">
      <alignment horizontal="center" vertical="center" wrapText="1"/>
    </xf>
    <xf numFmtId="0" fontId="44" fillId="0" borderId="0" xfId="4" applyFont="1" applyFill="1" applyBorder="1" applyAlignment="1">
      <alignment vertical="center"/>
    </xf>
    <xf numFmtId="0" fontId="45" fillId="0" borderId="0" xfId="0" applyFont="1">
      <alignment vertical="center"/>
    </xf>
    <xf numFmtId="181" fontId="35" fillId="0" borderId="40" xfId="3" applyNumberFormat="1" applyFont="1" applyBorder="1" applyAlignment="1">
      <alignment horizontal="center" vertical="center" wrapText="1"/>
    </xf>
    <xf numFmtId="0" fontId="32" fillId="5" borderId="38" xfId="2" applyFont="1" applyFill="1" applyBorder="1" applyAlignment="1">
      <alignment horizontal="center" vertical="center"/>
    </xf>
    <xf numFmtId="0" fontId="38" fillId="0" borderId="0" xfId="3" applyFont="1" applyAlignment="1">
      <alignment horizontal="center" vertical="center"/>
    </xf>
    <xf numFmtId="0" fontId="32" fillId="6" borderId="13" xfId="3" applyFont="1" applyFill="1" applyBorder="1" applyAlignment="1">
      <alignment horizontal="left" vertical="center" wrapText="1"/>
    </xf>
    <xf numFmtId="0" fontId="32" fillId="7" borderId="16" xfId="3" applyFont="1" applyFill="1" applyBorder="1" applyAlignment="1">
      <alignment horizontal="left" vertical="center"/>
    </xf>
    <xf numFmtId="0" fontId="32" fillId="6" borderId="16" xfId="3" applyFont="1" applyFill="1" applyBorder="1" applyAlignment="1">
      <alignment horizontal="left" vertical="center"/>
    </xf>
    <xf numFmtId="177" fontId="35" fillId="0" borderId="13" xfId="3" applyNumberFormat="1" applyFont="1" applyBorder="1" applyAlignment="1">
      <alignment horizontal="center" vertical="center" wrapText="1"/>
    </xf>
    <xf numFmtId="181" fontId="35" fillId="0" borderId="79" xfId="3" applyNumberFormat="1" applyFont="1" applyBorder="1" applyAlignment="1">
      <alignment horizontal="center" vertical="center" wrapText="1"/>
    </xf>
    <xf numFmtId="0" fontId="32" fillId="7" borderId="35" xfId="3" applyFont="1" applyFill="1" applyBorder="1" applyAlignment="1">
      <alignment horizontal="left" vertical="center"/>
    </xf>
    <xf numFmtId="181" fontId="35" fillId="6" borderId="18" xfId="3" applyNumberFormat="1" applyFont="1" applyFill="1" applyBorder="1" applyAlignment="1">
      <alignment horizontal="center" vertical="center" wrapText="1"/>
    </xf>
    <xf numFmtId="0" fontId="35" fillId="7" borderId="18" xfId="3" applyFont="1" applyFill="1" applyBorder="1" applyAlignment="1">
      <alignment horizontal="center" vertical="center" wrapText="1"/>
    </xf>
    <xf numFmtId="181" fontId="35" fillId="7" borderId="18" xfId="3" applyNumberFormat="1" applyFont="1" applyFill="1" applyBorder="1" applyAlignment="1">
      <alignment horizontal="center" vertical="center" wrapText="1"/>
    </xf>
    <xf numFmtId="181" fontId="35" fillId="7" borderId="13" xfId="3" applyNumberFormat="1" applyFont="1" applyFill="1" applyBorder="1" applyAlignment="1">
      <alignment horizontal="center" vertical="center" wrapText="1"/>
    </xf>
    <xf numFmtId="177" fontId="35" fillId="0" borderId="80" xfId="2" applyNumberFormat="1" applyFont="1" applyBorder="1" applyAlignment="1">
      <alignment horizontal="center" vertical="center"/>
    </xf>
    <xf numFmtId="181" fontId="35" fillId="0" borderId="80" xfId="3" applyNumberFormat="1" applyFont="1" applyBorder="1" applyAlignment="1">
      <alignment horizontal="center" vertical="center" wrapText="1"/>
    </xf>
    <xf numFmtId="0" fontId="32" fillId="5" borderId="38" xfId="2" applyFont="1" applyFill="1" applyBorder="1" applyAlignment="1">
      <alignment horizontal="center" vertical="center"/>
    </xf>
    <xf numFmtId="0" fontId="38" fillId="0" borderId="0" xfId="3" applyFont="1" applyAlignment="1">
      <alignment horizontal="center" vertical="center"/>
    </xf>
    <xf numFmtId="0" fontId="31" fillId="0" borderId="0" xfId="3" applyFont="1" applyAlignment="1">
      <alignment horizontal="center" vertical="center"/>
    </xf>
    <xf numFmtId="0" fontId="32" fillId="5" borderId="13" xfId="2" applyFont="1" applyFill="1" applyBorder="1" applyAlignment="1">
      <alignment horizontal="center" vertical="center" wrapText="1" shrinkToFit="1"/>
    </xf>
    <xf numFmtId="0" fontId="32" fillId="5" borderId="4" xfId="2" applyFont="1" applyFill="1" applyBorder="1" applyAlignment="1">
      <alignment horizontal="center" vertical="center" shrinkToFit="1"/>
    </xf>
    <xf numFmtId="0" fontId="32" fillId="7" borderId="1" xfId="3" applyFont="1" applyFill="1" applyBorder="1" applyAlignment="1">
      <alignment horizontal="left" vertical="center" wrapText="1"/>
    </xf>
    <xf numFmtId="0" fontId="32" fillId="7" borderId="16" xfId="3" applyFont="1" applyFill="1" applyBorder="1" applyAlignment="1">
      <alignment horizontal="left" vertical="center" wrapText="1"/>
    </xf>
    <xf numFmtId="0" fontId="32" fillId="7" borderId="72" xfId="3" applyFont="1" applyFill="1" applyBorder="1" applyAlignment="1">
      <alignment horizontal="left" vertical="center" wrapText="1"/>
    </xf>
    <xf numFmtId="0" fontId="32" fillId="5" borderId="4" xfId="2" applyFont="1" applyFill="1" applyBorder="1" applyAlignment="1">
      <alignment horizontal="center" vertical="center" wrapText="1" shrinkToFit="1"/>
    </xf>
    <xf numFmtId="177" fontId="32" fillId="5" borderId="2" xfId="2" applyNumberFormat="1" applyFont="1" applyFill="1" applyBorder="1" applyAlignment="1">
      <alignment horizontal="center" vertical="center"/>
    </xf>
    <xf numFmtId="177" fontId="35" fillId="0" borderId="7" xfId="2" applyNumberFormat="1" applyFont="1" applyBorder="1" applyAlignment="1">
      <alignment horizontal="center" vertical="center"/>
    </xf>
    <xf numFmtId="177" fontId="35" fillId="0" borderId="81" xfId="2" applyNumberFormat="1" applyFont="1" applyBorder="1" applyAlignment="1">
      <alignment horizontal="center" vertical="center"/>
    </xf>
    <xf numFmtId="177" fontId="35" fillId="0" borderId="16" xfId="2" applyNumberFormat="1" applyFont="1" applyBorder="1" applyAlignment="1">
      <alignment horizontal="center" vertical="center"/>
    </xf>
    <xf numFmtId="177" fontId="35" fillId="0" borderId="35" xfId="2" applyNumberFormat="1" applyFont="1" applyBorder="1" applyAlignment="1">
      <alignment horizontal="center" vertical="center"/>
    </xf>
    <xf numFmtId="177" fontId="32" fillId="0" borderId="34" xfId="2" applyNumberFormat="1" applyFont="1" applyBorder="1" applyAlignment="1">
      <alignment horizontal="center" vertical="center"/>
    </xf>
    <xf numFmtId="181" fontId="32" fillId="2" borderId="1" xfId="3" applyNumberFormat="1" applyFont="1" applyFill="1" applyBorder="1" applyAlignment="1">
      <alignment horizontal="left" vertical="center"/>
    </xf>
    <xf numFmtId="181" fontId="32" fillId="2" borderId="16" xfId="3" applyNumberFormat="1" applyFont="1" applyFill="1" applyBorder="1" applyAlignment="1">
      <alignment horizontal="left" vertical="center"/>
    </xf>
    <xf numFmtId="181" fontId="32" fillId="2" borderId="35" xfId="3" applyNumberFormat="1" applyFont="1" applyFill="1" applyBorder="1" applyAlignment="1">
      <alignment horizontal="left" vertical="center"/>
    </xf>
    <xf numFmtId="0" fontId="32" fillId="7" borderId="35" xfId="3" applyFont="1" applyFill="1" applyBorder="1" applyAlignment="1">
      <alignment horizontal="left" vertical="center" wrapText="1"/>
    </xf>
    <xf numFmtId="0" fontId="35" fillId="0" borderId="0" xfId="3" applyFont="1">
      <alignment vertical="center"/>
    </xf>
    <xf numFmtId="0" fontId="18" fillId="0" borderId="0" xfId="0" applyFont="1" applyAlignment="1">
      <alignment horizontal="center" vertical="center"/>
    </xf>
    <xf numFmtId="0" fontId="11" fillId="6" borderId="0" xfId="0" applyFont="1" applyFill="1" applyAlignment="1">
      <alignment horizontal="left" vertical="top" wrapText="1"/>
    </xf>
    <xf numFmtId="0" fontId="11" fillId="0" borderId="0" xfId="0" applyFont="1" applyFill="1" applyAlignment="1">
      <alignment horizontal="center" vertical="center"/>
    </xf>
    <xf numFmtId="0" fontId="11" fillId="6" borderId="0" xfId="0" applyFont="1" applyFill="1" applyAlignment="1">
      <alignment horizontal="center" vertical="center"/>
    </xf>
    <xf numFmtId="0" fontId="24" fillId="0" borderId="0" xfId="6" applyFont="1" applyAlignment="1">
      <alignment vertical="center"/>
    </xf>
    <xf numFmtId="0" fontId="17" fillId="3" borderId="7" xfId="6" applyFont="1" applyFill="1" applyBorder="1" applyAlignment="1" applyProtection="1">
      <alignment horizontal="left" vertical="center" wrapText="1"/>
      <protection locked="0"/>
    </xf>
    <xf numFmtId="0" fontId="17" fillId="3" borderId="8" xfId="6" applyFont="1" applyFill="1" applyBorder="1" applyAlignment="1" applyProtection="1">
      <alignment horizontal="left" vertical="center"/>
      <protection locked="0"/>
    </xf>
    <xf numFmtId="0" fontId="17" fillId="3" borderId="5" xfId="6" applyFont="1" applyFill="1" applyBorder="1" applyAlignment="1" applyProtection="1">
      <alignment horizontal="left" vertical="center"/>
      <protection locked="0"/>
    </xf>
    <xf numFmtId="0" fontId="24" fillId="0" borderId="0" xfId="6" applyFont="1" applyAlignment="1">
      <alignment vertical="center" wrapText="1"/>
    </xf>
    <xf numFmtId="0" fontId="17" fillId="3" borderId="7" xfId="6" applyFont="1" applyFill="1" applyBorder="1" applyAlignment="1" applyProtection="1">
      <alignment horizontal="left" vertical="center"/>
      <protection locked="0"/>
    </xf>
    <xf numFmtId="0" fontId="17" fillId="0" borderId="8" xfId="6" applyFont="1" applyFill="1" applyBorder="1" applyAlignment="1" applyProtection="1">
      <alignment horizontal="left" vertical="center" wrapText="1"/>
      <protection locked="0"/>
    </xf>
    <xf numFmtId="0" fontId="17" fillId="0" borderId="5" xfId="6" applyFont="1" applyFill="1" applyBorder="1" applyAlignment="1" applyProtection="1">
      <alignment horizontal="left" vertical="center" wrapText="1"/>
      <protection locked="0"/>
    </xf>
    <xf numFmtId="56" fontId="17" fillId="3" borderId="7" xfId="6" applyNumberFormat="1" applyFont="1" applyFill="1" applyBorder="1" applyAlignment="1">
      <alignment vertical="center" wrapText="1"/>
    </xf>
    <xf numFmtId="56" fontId="17" fillId="3" borderId="8" xfId="6" applyNumberFormat="1" applyFont="1" applyFill="1" applyBorder="1" applyAlignment="1">
      <alignment vertical="center" wrapText="1"/>
    </xf>
    <xf numFmtId="56" fontId="17" fillId="3" borderId="5" xfId="6" applyNumberFormat="1" applyFont="1" applyFill="1" applyBorder="1" applyAlignment="1">
      <alignment vertical="center" wrapText="1"/>
    </xf>
    <xf numFmtId="0" fontId="25" fillId="0" borderId="0" xfId="6" applyFont="1" applyAlignment="1">
      <alignment vertical="center" wrapText="1"/>
    </xf>
    <xf numFmtId="56" fontId="25" fillId="0" borderId="0" xfId="6" applyNumberFormat="1" applyFont="1" applyAlignment="1">
      <alignment vertical="center" wrapText="1"/>
    </xf>
    <xf numFmtId="0" fontId="24" fillId="0" borderId="0" xfId="6" applyFont="1" applyAlignment="1">
      <alignment horizontal="left" vertical="center" wrapText="1"/>
    </xf>
    <xf numFmtId="0" fontId="17" fillId="0" borderId="0" xfId="6" applyFont="1" applyAlignment="1">
      <alignment horizontal="left" vertical="center" wrapText="1"/>
    </xf>
    <xf numFmtId="0" fontId="17" fillId="3" borderId="7" xfId="6" applyFont="1" applyFill="1" applyBorder="1" applyAlignment="1" applyProtection="1">
      <alignment horizontal="center" vertical="center"/>
      <protection locked="0"/>
    </xf>
    <xf numFmtId="0" fontId="17" fillId="3" borderId="5" xfId="6" applyFont="1" applyFill="1" applyBorder="1" applyAlignment="1" applyProtection="1">
      <alignment horizontal="center" vertical="center"/>
      <protection locked="0"/>
    </xf>
    <xf numFmtId="0" fontId="21" fillId="0" borderId="0" xfId="6" applyFont="1" applyAlignment="1">
      <alignment horizontal="center" vertical="center" wrapText="1"/>
    </xf>
    <xf numFmtId="0" fontId="17" fillId="0" borderId="6" xfId="6" applyFont="1" applyBorder="1" applyAlignment="1">
      <alignment horizontal="center" vertical="center" wrapText="1"/>
    </xf>
    <xf numFmtId="0" fontId="17" fillId="0" borderId="30" xfId="6" applyFont="1" applyBorder="1" applyAlignment="1">
      <alignment horizontal="center" vertical="center" wrapText="1"/>
    </xf>
    <xf numFmtId="0" fontId="17" fillId="3" borderId="2" xfId="6" applyFont="1" applyFill="1" applyBorder="1" applyAlignment="1" applyProtection="1">
      <alignment horizontal="left" vertical="center"/>
      <protection locked="0"/>
    </xf>
    <xf numFmtId="0" fontId="17" fillId="3" borderId="3" xfId="6" applyFont="1" applyFill="1" applyBorder="1" applyAlignment="1" applyProtection="1">
      <alignment horizontal="left" vertical="center"/>
      <protection locked="0"/>
    </xf>
    <xf numFmtId="0" fontId="17" fillId="3" borderId="4" xfId="6" applyFont="1" applyFill="1" applyBorder="1" applyAlignment="1" applyProtection="1">
      <alignment horizontal="left" vertical="center"/>
      <protection locked="0"/>
    </xf>
    <xf numFmtId="0" fontId="17" fillId="3" borderId="16" xfId="6" applyNumberFormat="1" applyFont="1" applyFill="1" applyBorder="1" applyAlignment="1" applyProtection="1">
      <alignment horizontal="left" vertical="top" wrapText="1"/>
      <protection locked="0"/>
    </xf>
    <xf numFmtId="0" fontId="17" fillId="3" borderId="17" xfId="6" applyNumberFormat="1" applyFont="1" applyFill="1" applyBorder="1" applyAlignment="1" applyProtection="1">
      <alignment horizontal="left" vertical="top"/>
      <protection locked="0"/>
    </xf>
    <xf numFmtId="0" fontId="17" fillId="3" borderId="18" xfId="6" applyNumberFormat="1" applyFont="1" applyFill="1" applyBorder="1" applyAlignment="1" applyProtection="1">
      <alignment horizontal="left" vertical="top"/>
      <protection locked="0"/>
    </xf>
    <xf numFmtId="0" fontId="17" fillId="3" borderId="8" xfId="6" applyFont="1" applyFill="1" applyBorder="1" applyAlignment="1" applyProtection="1">
      <alignment horizontal="center" vertical="center"/>
      <protection locked="0"/>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5" xfId="3" applyFont="1" applyBorder="1" applyAlignment="1">
      <alignment horizontal="center" vertical="center"/>
    </xf>
    <xf numFmtId="0" fontId="17" fillId="0" borderId="6" xfId="3" applyFont="1" applyBorder="1" applyAlignment="1">
      <alignment horizontal="center" vertical="center"/>
    </xf>
    <xf numFmtId="0" fontId="17" fillId="0" borderId="30" xfId="3" applyFont="1" applyBorder="1" applyAlignment="1">
      <alignment horizontal="center" vertical="center"/>
    </xf>
    <xf numFmtId="0" fontId="17" fillId="3" borderId="50" xfId="6" applyFont="1" applyFill="1" applyBorder="1" applyAlignment="1" applyProtection="1">
      <alignment vertical="center"/>
      <protection locked="0"/>
    </xf>
    <xf numFmtId="0" fontId="17" fillId="3" borderId="56" xfId="6" applyFont="1" applyFill="1" applyBorder="1" applyAlignment="1" applyProtection="1">
      <alignment vertical="center"/>
      <protection locked="0"/>
    </xf>
    <xf numFmtId="0" fontId="17" fillId="3" borderId="46" xfId="6" applyFont="1" applyFill="1" applyBorder="1" applyAlignment="1" applyProtection="1">
      <alignment vertical="center"/>
      <protection locked="0"/>
    </xf>
    <xf numFmtId="0" fontId="17" fillId="3" borderId="57" xfId="6" applyFont="1" applyFill="1" applyBorder="1" applyAlignment="1" applyProtection="1">
      <alignment vertical="center"/>
      <protection locked="0"/>
    </xf>
    <xf numFmtId="0" fontId="17" fillId="3" borderId="58" xfId="6" applyFont="1" applyFill="1" applyBorder="1" applyAlignment="1" applyProtection="1">
      <alignment vertical="center"/>
      <protection locked="0"/>
    </xf>
    <xf numFmtId="0" fontId="17" fillId="3" borderId="48" xfId="6" applyFont="1" applyFill="1" applyBorder="1" applyAlignment="1" applyProtection="1">
      <alignment vertical="center"/>
      <protection locked="0"/>
    </xf>
    <xf numFmtId="0" fontId="17" fillId="3" borderId="59" xfId="6" applyFont="1" applyFill="1" applyBorder="1" applyAlignment="1" applyProtection="1">
      <alignment vertical="center"/>
      <protection locked="0"/>
    </xf>
    <xf numFmtId="0" fontId="17" fillId="3" borderId="60" xfId="6" applyFont="1" applyFill="1" applyBorder="1" applyAlignment="1" applyProtection="1">
      <alignment vertical="center"/>
      <protection locked="0"/>
    </xf>
    <xf numFmtId="0" fontId="17" fillId="3" borderId="61" xfId="6" applyFont="1" applyFill="1" applyBorder="1" applyAlignment="1" applyProtection="1">
      <alignment vertical="center"/>
      <protection locked="0"/>
    </xf>
    <xf numFmtId="0" fontId="17" fillId="0" borderId="34" xfId="3" applyFont="1" applyBorder="1" applyAlignment="1">
      <alignment horizontal="center" vertical="center"/>
    </xf>
    <xf numFmtId="0" fontId="17" fillId="0" borderId="39" xfId="3" applyFont="1" applyBorder="1" applyAlignment="1">
      <alignment horizontal="center" vertical="center"/>
    </xf>
    <xf numFmtId="0" fontId="17" fillId="0" borderId="38" xfId="3" applyFont="1" applyBorder="1" applyAlignment="1">
      <alignment horizontal="center" vertical="center"/>
    </xf>
    <xf numFmtId="0" fontId="17" fillId="3" borderId="51" xfId="6" applyFont="1" applyFill="1" applyBorder="1" applyAlignment="1" applyProtection="1">
      <alignment vertical="center"/>
      <protection locked="0"/>
    </xf>
    <xf numFmtId="0" fontId="17" fillId="3" borderId="63" xfId="6" applyFont="1" applyFill="1" applyBorder="1" applyAlignment="1" applyProtection="1">
      <alignment vertical="center"/>
      <protection locked="0"/>
    </xf>
    <xf numFmtId="0" fontId="17" fillId="3" borderId="64" xfId="6" applyFont="1" applyFill="1" applyBorder="1" applyAlignment="1" applyProtection="1">
      <alignment vertical="center"/>
      <protection locked="0"/>
    </xf>
    <xf numFmtId="0" fontId="17" fillId="0" borderId="52" xfId="3" applyFont="1" applyBorder="1" applyAlignment="1">
      <alignment horizontal="center" vertical="center"/>
    </xf>
    <xf numFmtId="0" fontId="17" fillId="0" borderId="55" xfId="3" applyFont="1" applyBorder="1" applyAlignment="1">
      <alignment horizontal="center" vertical="center"/>
    </xf>
    <xf numFmtId="0" fontId="17" fillId="0" borderId="53" xfId="3" applyFont="1" applyBorder="1" applyAlignment="1">
      <alignment horizontal="center" vertical="center"/>
    </xf>
    <xf numFmtId="56" fontId="17" fillId="0" borderId="0" xfId="6" applyNumberFormat="1" applyFont="1" applyAlignment="1">
      <alignment vertical="center" wrapText="1"/>
    </xf>
    <xf numFmtId="179" fontId="17" fillId="3" borderId="7" xfId="6" applyNumberFormat="1" applyFont="1" applyFill="1" applyBorder="1" applyAlignment="1" applyProtection="1">
      <alignment vertical="top" wrapText="1"/>
      <protection locked="0"/>
    </xf>
    <xf numFmtId="179" fontId="17" fillId="3" borderId="8" xfId="6" applyNumberFormat="1" applyFont="1" applyFill="1" applyBorder="1" applyAlignment="1" applyProtection="1">
      <alignment vertical="top"/>
      <protection locked="0"/>
    </xf>
    <xf numFmtId="179" fontId="17" fillId="3" borderId="5" xfId="6" applyNumberFormat="1" applyFont="1" applyFill="1" applyBorder="1" applyAlignment="1" applyProtection="1">
      <alignment vertical="top"/>
      <protection locked="0"/>
    </xf>
    <xf numFmtId="0" fontId="17" fillId="3" borderId="8" xfId="6" applyFont="1" applyFill="1" applyBorder="1" applyAlignment="1" applyProtection="1">
      <alignment horizontal="left" vertical="center" wrapText="1"/>
      <protection locked="0"/>
    </xf>
    <xf numFmtId="0" fontId="17" fillId="3" borderId="5" xfId="6" applyFont="1" applyFill="1" applyBorder="1" applyAlignment="1" applyProtection="1">
      <alignment horizontal="left" vertical="center" wrapText="1"/>
      <protection locked="0"/>
    </xf>
    <xf numFmtId="0" fontId="4" fillId="0" borderId="1" xfId="4" quotePrefix="1" applyBorder="1" applyAlignment="1">
      <alignment horizontal="left" vertical="center"/>
    </xf>
    <xf numFmtId="0" fontId="4" fillId="0" borderId="1" xfId="4" quotePrefix="1" applyBorder="1" applyAlignment="1">
      <alignment horizontal="center" vertical="center"/>
    </xf>
    <xf numFmtId="0" fontId="4" fillId="0" borderId="7" xfId="4" quotePrefix="1" applyBorder="1" applyAlignment="1">
      <alignment horizontal="center" vertical="center"/>
    </xf>
    <xf numFmtId="38" fontId="0" fillId="0" borderId="6" xfId="9" applyFont="1" applyFill="1" applyBorder="1" applyAlignment="1">
      <alignment horizontal="center" vertical="center"/>
    </xf>
    <xf numFmtId="38" fontId="0" fillId="0" borderId="74" xfId="9" applyFont="1" applyFill="1" applyBorder="1" applyAlignment="1">
      <alignment horizontal="center" vertical="center"/>
    </xf>
    <xf numFmtId="38" fontId="0" fillId="0" borderId="75" xfId="9" applyFont="1" applyFill="1" applyBorder="1" applyAlignment="1">
      <alignment horizontal="center" vertical="center"/>
    </xf>
    <xf numFmtId="38" fontId="0" fillId="0" borderId="76" xfId="9" applyFont="1" applyFill="1" applyBorder="1" applyAlignment="1">
      <alignment horizontal="center" vertical="center"/>
    </xf>
    <xf numFmtId="38" fontId="0" fillId="0" borderId="1" xfId="9" applyFont="1" applyFill="1" applyBorder="1" applyAlignment="1">
      <alignment horizontal="center" vertical="center"/>
    </xf>
    <xf numFmtId="0" fontId="0" fillId="6" borderId="1" xfId="0" applyFill="1" applyBorder="1" applyAlignment="1">
      <alignment horizontal="center" vertical="center"/>
    </xf>
    <xf numFmtId="0" fontId="4" fillId="0" borderId="40" xfId="4" applyBorder="1" applyAlignment="1">
      <alignment horizontal="center" vertical="center" wrapText="1"/>
    </xf>
    <xf numFmtId="38" fontId="0" fillId="0" borderId="13" xfId="9" applyFont="1" applyFill="1" applyBorder="1" applyAlignment="1">
      <alignment horizontal="center" vertical="center"/>
    </xf>
    <xf numFmtId="0" fontId="4" fillId="6" borderId="7" xfId="4" applyFill="1" applyBorder="1" applyAlignment="1">
      <alignment horizontal="center" vertical="center"/>
    </xf>
    <xf numFmtId="0" fontId="4" fillId="6" borderId="5" xfId="4" applyFill="1" applyBorder="1" applyAlignment="1">
      <alignment horizontal="center" vertical="center"/>
    </xf>
    <xf numFmtId="0" fontId="4" fillId="0" borderId="40" xfId="4" applyBorder="1" applyAlignment="1">
      <alignment horizontal="center" vertical="center"/>
    </xf>
    <xf numFmtId="0" fontId="4" fillId="0" borderId="13" xfId="4" quotePrefix="1" applyBorder="1" applyAlignment="1">
      <alignment horizontal="left" vertical="center"/>
    </xf>
    <xf numFmtId="0" fontId="0" fillId="6" borderId="7" xfId="0" applyFill="1" applyBorder="1" applyAlignment="1">
      <alignment horizontal="center" vertical="center"/>
    </xf>
    <xf numFmtId="0" fontId="0" fillId="6" borderId="5" xfId="0" applyFill="1" applyBorder="1" applyAlignment="1">
      <alignment horizontal="center" vertical="center"/>
    </xf>
    <xf numFmtId="0" fontId="32" fillId="5" borderId="34" xfId="2" applyFont="1" applyFill="1" applyBorder="1" applyAlignment="1">
      <alignment horizontal="center" vertical="center"/>
    </xf>
    <xf numFmtId="0" fontId="32" fillId="5" borderId="38" xfId="2" applyFont="1" applyFill="1" applyBorder="1" applyAlignment="1">
      <alignment horizontal="center" vertical="center"/>
    </xf>
    <xf numFmtId="177" fontId="32" fillId="0" borderId="69" xfId="2" applyNumberFormat="1" applyFont="1" applyBorder="1" applyAlignment="1">
      <alignment horizontal="center" vertical="center"/>
    </xf>
    <xf numFmtId="177" fontId="32" fillId="0" borderId="70" xfId="2" applyNumberFormat="1" applyFont="1" applyBorder="1" applyAlignment="1">
      <alignment horizontal="center" vertical="center"/>
    </xf>
    <xf numFmtId="177" fontId="32" fillId="0" borderId="71" xfId="2" applyNumberFormat="1" applyFont="1" applyBorder="1" applyAlignment="1">
      <alignment horizontal="center" vertical="center"/>
    </xf>
    <xf numFmtId="0" fontId="38" fillId="0" borderId="0" xfId="3" applyFont="1" applyAlignment="1">
      <alignment horizontal="center" vertical="center"/>
    </xf>
    <xf numFmtId="0" fontId="35" fillId="6" borderId="17" xfId="2" applyFont="1" applyFill="1" applyBorder="1" applyAlignment="1">
      <alignment horizontal="left"/>
    </xf>
    <xf numFmtId="0" fontId="32" fillId="5" borderId="6" xfId="2" applyFont="1" applyFill="1" applyBorder="1" applyAlignment="1">
      <alignment horizontal="center" vertical="center" wrapText="1" shrinkToFit="1"/>
    </xf>
    <xf numFmtId="0" fontId="32" fillId="5" borderId="30" xfId="2" applyFont="1" applyFill="1" applyBorder="1" applyAlignment="1">
      <alignment horizontal="center" vertical="center" wrapText="1" shrinkToFit="1"/>
    </xf>
    <xf numFmtId="177" fontId="32" fillId="5" borderId="36" xfId="2" applyNumberFormat="1" applyFont="1" applyFill="1" applyBorder="1" applyAlignment="1">
      <alignment horizontal="center" vertical="center"/>
    </xf>
    <xf numFmtId="177" fontId="32" fillId="5" borderId="66" xfId="2" applyNumberFormat="1" applyFont="1" applyFill="1" applyBorder="1" applyAlignment="1">
      <alignment horizontal="center" vertical="center"/>
    </xf>
    <xf numFmtId="177" fontId="32" fillId="5" borderId="37" xfId="2" applyNumberFormat="1" applyFont="1" applyFill="1" applyBorder="1" applyAlignment="1">
      <alignment horizontal="center" vertical="center"/>
    </xf>
    <xf numFmtId="0" fontId="31" fillId="0" borderId="0" xfId="3" applyFont="1" applyAlignment="1">
      <alignment horizontal="center" vertical="center"/>
    </xf>
    <xf numFmtId="0" fontId="32" fillId="5" borderId="7" xfId="2" applyFont="1" applyFill="1" applyBorder="1" applyAlignment="1">
      <alignment horizontal="center" vertical="center" wrapText="1" shrinkToFit="1"/>
    </xf>
    <xf numFmtId="0" fontId="32" fillId="5" borderId="5" xfId="2" applyFont="1" applyFill="1" applyBorder="1" applyAlignment="1">
      <alignment horizontal="center" vertical="center" wrapText="1" shrinkToFit="1"/>
    </xf>
    <xf numFmtId="177" fontId="35" fillId="0" borderId="7" xfId="3" applyNumberFormat="1" applyFont="1" applyBorder="1" applyAlignment="1">
      <alignment horizontal="center" vertical="center" wrapText="1"/>
    </xf>
    <xf numFmtId="177" fontId="35" fillId="0" borderId="8" xfId="3" applyNumberFormat="1" applyFont="1" applyBorder="1" applyAlignment="1">
      <alignment horizontal="center" vertical="center" wrapText="1"/>
    </xf>
    <xf numFmtId="177" fontId="35" fillId="0" borderId="5" xfId="3" applyNumberFormat="1" applyFont="1" applyBorder="1" applyAlignment="1">
      <alignment horizontal="center" vertical="center" wrapText="1"/>
    </xf>
    <xf numFmtId="177" fontId="35" fillId="0" borderId="81" xfId="3" applyNumberFormat="1" applyFont="1" applyBorder="1" applyAlignment="1">
      <alignment horizontal="center" vertical="center" wrapText="1"/>
    </xf>
    <xf numFmtId="177" fontId="35" fillId="0" borderId="82" xfId="3" applyNumberFormat="1" applyFont="1" applyBorder="1" applyAlignment="1">
      <alignment horizontal="center" vertical="center" wrapText="1"/>
    </xf>
    <xf numFmtId="177" fontId="35" fillId="0" borderId="83" xfId="3" applyNumberFormat="1" applyFont="1" applyBorder="1" applyAlignment="1">
      <alignment horizontal="center" vertical="center" wrapText="1"/>
    </xf>
    <xf numFmtId="177" fontId="35" fillId="0" borderId="16" xfId="3" applyNumberFormat="1" applyFont="1" applyBorder="1" applyAlignment="1">
      <alignment horizontal="center" vertical="center" wrapText="1"/>
    </xf>
    <xf numFmtId="177" fontId="35" fillId="0" borderId="17" xfId="3" applyNumberFormat="1" applyFont="1" applyBorder="1" applyAlignment="1">
      <alignment horizontal="center" vertical="center" wrapText="1"/>
    </xf>
    <xf numFmtId="177" fontId="35" fillId="0" borderId="18" xfId="3" applyNumberFormat="1" applyFont="1" applyBorder="1" applyAlignment="1">
      <alignment horizontal="center" vertical="center" wrapText="1"/>
    </xf>
    <xf numFmtId="177" fontId="35" fillId="0" borderId="41" xfId="3" applyNumberFormat="1" applyFont="1" applyBorder="1" applyAlignment="1">
      <alignment horizontal="center" vertical="center" wrapText="1"/>
    </xf>
    <xf numFmtId="177" fontId="35" fillId="0" borderId="42" xfId="3" applyNumberFormat="1" applyFont="1" applyBorder="1" applyAlignment="1">
      <alignment horizontal="center" vertical="center" wrapText="1"/>
    </xf>
    <xf numFmtId="177" fontId="35" fillId="0" borderId="43" xfId="3" applyNumberFormat="1" applyFont="1" applyBorder="1" applyAlignment="1">
      <alignment horizontal="center" vertical="center" wrapText="1"/>
    </xf>
    <xf numFmtId="177" fontId="35" fillId="0" borderId="1" xfId="3" applyNumberFormat="1" applyFont="1" applyBorder="1" applyAlignment="1">
      <alignment horizontal="center" vertical="center" wrapText="1"/>
    </xf>
    <xf numFmtId="177" fontId="35" fillId="0" borderId="84" xfId="3" applyNumberFormat="1" applyFont="1" applyBorder="1" applyAlignment="1">
      <alignment horizontal="center" vertical="center" wrapText="1"/>
    </xf>
    <xf numFmtId="177" fontId="35" fillId="0" borderId="85" xfId="3" applyNumberFormat="1" applyFont="1" applyBorder="1" applyAlignment="1">
      <alignment horizontal="center" vertical="center" wrapText="1"/>
    </xf>
    <xf numFmtId="177" fontId="35" fillId="0" borderId="86" xfId="3" applyNumberFormat="1" applyFont="1" applyBorder="1" applyAlignment="1">
      <alignment horizontal="center" vertical="center" wrapText="1"/>
    </xf>
    <xf numFmtId="0" fontId="37" fillId="0" borderId="0" xfId="10" applyFont="1" applyAlignment="1">
      <alignment horizontal="center"/>
    </xf>
    <xf numFmtId="0" fontId="11" fillId="0" borderId="0" xfId="0" applyFont="1" applyAlignment="1">
      <alignment horizontal="left" vertical="top" wrapText="1"/>
    </xf>
    <xf numFmtId="0" fontId="11" fillId="6" borderId="0" xfId="0" applyFont="1" applyFill="1" applyAlignment="1">
      <alignment horizontal="left" vertical="top"/>
    </xf>
    <xf numFmtId="0" fontId="11" fillId="0" borderId="0" xfId="0" applyFont="1" applyAlignment="1">
      <alignment horizontal="center" vertical="center"/>
    </xf>
    <xf numFmtId="0" fontId="12" fillId="6" borderId="0" xfId="0" applyFont="1" applyFill="1" applyAlignment="1">
      <alignment horizontal="left" vertical="top"/>
    </xf>
    <xf numFmtId="0" fontId="35" fillId="6" borderId="8" xfId="2" applyFont="1" applyFill="1" applyBorder="1" applyAlignment="1">
      <alignment horizontal="left"/>
    </xf>
    <xf numFmtId="49" fontId="4" fillId="0" borderId="1" xfId="0" applyNumberFormat="1" applyFont="1" applyBorder="1" applyAlignment="1">
      <alignment horizontal="left" vertical="center"/>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176" fontId="4" fillId="0" borderId="6" xfId="0" applyNumberFormat="1" applyFont="1" applyBorder="1" applyAlignment="1">
      <alignment horizontal="left" vertical="center" wrapText="1"/>
    </xf>
    <xf numFmtId="176" fontId="4" fillId="0" borderId="13" xfId="0" applyNumberFormat="1" applyFont="1" applyBorder="1" applyAlignment="1">
      <alignment horizontal="left" vertical="center" wrapText="1"/>
    </xf>
    <xf numFmtId="0" fontId="32" fillId="0" borderId="1" xfId="3" applyFont="1" applyFill="1" applyBorder="1" applyAlignment="1">
      <alignment horizontal="left" vertical="center" wrapText="1"/>
    </xf>
    <xf numFmtId="0" fontId="32" fillId="0" borderId="1" xfId="3" applyFont="1" applyFill="1" applyBorder="1" applyAlignment="1">
      <alignment horizontal="left" vertical="center"/>
    </xf>
    <xf numFmtId="181" fontId="32" fillId="0" borderId="1" xfId="3" applyNumberFormat="1" applyFont="1" applyFill="1" applyBorder="1" applyAlignment="1">
      <alignment horizontal="left" vertical="center"/>
    </xf>
    <xf numFmtId="177" fontId="35" fillId="0" borderId="1" xfId="3" applyNumberFormat="1" applyFont="1" applyFill="1" applyBorder="1" applyAlignment="1">
      <alignment horizontal="center" vertical="center" wrapText="1"/>
    </xf>
    <xf numFmtId="177" fontId="35" fillId="0" borderId="1" xfId="2" applyNumberFormat="1" applyFont="1" applyFill="1" applyBorder="1" applyAlignment="1">
      <alignment horizontal="center" vertical="center"/>
    </xf>
    <xf numFmtId="0" fontId="32" fillId="0" borderId="79" xfId="3" applyFont="1" applyFill="1" applyBorder="1" applyAlignment="1">
      <alignment horizontal="left" vertical="center" wrapText="1"/>
    </xf>
    <xf numFmtId="0" fontId="32" fillId="0" borderId="80" xfId="3" applyFont="1" applyFill="1" applyBorder="1" applyAlignment="1">
      <alignment horizontal="left" vertical="center"/>
    </xf>
    <xf numFmtId="0" fontId="32" fillId="0" borderId="80" xfId="3" applyFont="1" applyFill="1" applyBorder="1" applyAlignment="1">
      <alignment horizontal="left" vertical="center" wrapText="1"/>
    </xf>
    <xf numFmtId="181" fontId="32" fillId="0" borderId="80" xfId="3" applyNumberFormat="1" applyFont="1" applyFill="1" applyBorder="1" applyAlignment="1">
      <alignment horizontal="left" vertical="center"/>
    </xf>
    <xf numFmtId="177" fontId="35" fillId="0" borderId="80" xfId="3" applyNumberFormat="1" applyFont="1" applyFill="1" applyBorder="1" applyAlignment="1">
      <alignment horizontal="center" vertical="center" wrapText="1"/>
    </xf>
    <xf numFmtId="177" fontId="35" fillId="0" borderId="79" xfId="2" applyNumberFormat="1" applyFont="1" applyFill="1" applyBorder="1" applyAlignment="1">
      <alignment horizontal="center" vertical="center"/>
    </xf>
    <xf numFmtId="177" fontId="35" fillId="0" borderId="7" xfId="3" applyNumberFormat="1" applyFont="1" applyFill="1" applyBorder="1" applyAlignment="1">
      <alignment horizontal="center" vertical="center" wrapText="1"/>
    </xf>
    <xf numFmtId="177" fontId="35" fillId="0" borderId="8" xfId="3" applyNumberFormat="1" applyFont="1" applyFill="1" applyBorder="1" applyAlignment="1">
      <alignment horizontal="center" vertical="center" wrapText="1"/>
    </xf>
    <xf numFmtId="177" fontId="35" fillId="0" borderId="5" xfId="3" applyNumberFormat="1" applyFont="1" applyFill="1" applyBorder="1" applyAlignment="1">
      <alignment horizontal="center" vertical="center" wrapText="1"/>
    </xf>
    <xf numFmtId="181" fontId="35" fillId="0" borderId="5" xfId="3" applyNumberFormat="1" applyFont="1" applyFill="1" applyBorder="1" applyAlignment="1">
      <alignment horizontal="center" vertical="center" wrapText="1"/>
    </xf>
    <xf numFmtId="0" fontId="35" fillId="0" borderId="5" xfId="3" applyFont="1" applyFill="1" applyBorder="1" applyAlignment="1">
      <alignment horizontal="center" vertical="center" wrapText="1"/>
    </xf>
    <xf numFmtId="181" fontId="35" fillId="0" borderId="1" xfId="3" applyNumberFormat="1" applyFont="1" applyFill="1" applyBorder="1" applyAlignment="1">
      <alignment horizontal="center" vertical="center" wrapText="1"/>
    </xf>
    <xf numFmtId="0" fontId="32" fillId="0" borderId="79" xfId="3" applyFont="1" applyFill="1" applyBorder="1" applyAlignment="1">
      <alignment horizontal="left" vertical="center"/>
    </xf>
    <xf numFmtId="177" fontId="35" fillId="0" borderId="81" xfId="3" applyNumberFormat="1" applyFont="1" applyFill="1" applyBorder="1" applyAlignment="1">
      <alignment horizontal="center" vertical="center" wrapText="1"/>
    </xf>
    <xf numFmtId="177" fontId="35" fillId="0" borderId="82" xfId="3" applyNumberFormat="1" applyFont="1" applyFill="1" applyBorder="1" applyAlignment="1">
      <alignment horizontal="center" vertical="center" wrapText="1"/>
    </xf>
    <xf numFmtId="177" fontId="35" fillId="0" borderId="83" xfId="3" applyNumberFormat="1" applyFont="1" applyFill="1" applyBorder="1" applyAlignment="1">
      <alignment horizontal="center" vertical="center" wrapText="1"/>
    </xf>
    <xf numFmtId="181" fontId="35" fillId="0" borderId="83" xfId="3" applyNumberFormat="1" applyFont="1" applyFill="1" applyBorder="1" applyAlignment="1">
      <alignment horizontal="center" vertical="center" wrapText="1"/>
    </xf>
    <xf numFmtId="0" fontId="35" fillId="0" borderId="83" xfId="3" applyFont="1" applyFill="1" applyBorder="1" applyAlignment="1">
      <alignment horizontal="center" vertical="center" wrapText="1"/>
    </xf>
    <xf numFmtId="181" fontId="35" fillId="0" borderId="79" xfId="3" applyNumberFormat="1" applyFont="1" applyFill="1" applyBorder="1" applyAlignment="1">
      <alignment horizontal="center" vertical="center" wrapText="1"/>
    </xf>
    <xf numFmtId="0" fontId="32" fillId="0" borderId="1" xfId="3" applyFont="1" applyFill="1" applyBorder="1" applyAlignment="1">
      <alignment vertical="center" wrapText="1"/>
    </xf>
    <xf numFmtId="0" fontId="32" fillId="0" borderId="1" xfId="3" applyFont="1" applyFill="1" applyBorder="1" applyAlignment="1">
      <alignment vertical="center"/>
    </xf>
    <xf numFmtId="0" fontId="32" fillId="0" borderId="80" xfId="3" applyFont="1" applyFill="1" applyBorder="1" applyAlignment="1">
      <alignment vertical="center" wrapText="1"/>
    </xf>
    <xf numFmtId="0" fontId="32" fillId="0" borderId="80" xfId="3" applyFont="1" applyFill="1" applyBorder="1" applyAlignment="1">
      <alignment vertical="center"/>
    </xf>
    <xf numFmtId="177" fontId="35" fillId="0" borderId="80" xfId="2" applyNumberFormat="1" applyFont="1" applyFill="1" applyBorder="1" applyAlignment="1">
      <alignment horizontal="center" vertical="center"/>
    </xf>
  </cellXfs>
  <cellStyles count="11">
    <cellStyle name="ハイパーリンク 2" xfId="8" xr:uid="{E2364AD4-CD8D-4073-80BD-2AA918DCB730}"/>
    <cellStyle name="桁区切り" xfId="1" builtinId="6"/>
    <cellStyle name="桁区切り 2" xfId="5" xr:uid="{00000000-0005-0000-0000-000001000000}"/>
    <cellStyle name="桁区切り 3" xfId="9" xr:uid="{6352DA44-CDB8-4B52-AD74-B940FCA62843}"/>
    <cellStyle name="標準" xfId="0" builtinId="0"/>
    <cellStyle name="標準 2" xfId="6" xr:uid="{00000000-0005-0000-0000-000003000000}"/>
    <cellStyle name="標準 2 2" xfId="4" xr:uid="{00000000-0005-0000-0000-000004000000}"/>
    <cellStyle name="標準 2 3" xfId="7" xr:uid="{FD6627B3-629F-4078-A915-403D6948FC8D}"/>
    <cellStyle name="標準 3" xfId="3" xr:uid="{00000000-0005-0000-0000-000005000000}"/>
    <cellStyle name="標準 4" xfId="10" xr:uid="{6DB9AFBF-762C-44EF-9E4D-AE16C9AB8154}"/>
    <cellStyle name="標準_別紙（２）精算額内訳" xfId="2" xr:uid="{00000000-0005-0000-0000-000006000000}"/>
  </cellStyles>
  <dxfs count="2">
    <dxf>
      <font>
        <condense val="0"/>
        <extend val="0"/>
        <color indexed="10"/>
      </font>
    </dxf>
    <dxf>
      <font>
        <condense val="0"/>
        <extend val="0"/>
        <color indexed="10"/>
      </font>
    </dxf>
  </dxfs>
  <tableStyles count="0" defaultTableStyle="TableStyleMedium2" defaultPivotStyle="PivotStyleLight16"/>
  <colors>
    <mruColors>
      <color rgb="FFFBFFCD"/>
      <color rgb="FFFBFFD2"/>
      <color rgb="FFFB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55880</xdr:colOff>
      <xdr:row>3</xdr:row>
      <xdr:rowOff>112059</xdr:rowOff>
    </xdr:from>
    <xdr:to>
      <xdr:col>2</xdr:col>
      <xdr:colOff>728383</xdr:colOff>
      <xdr:row>3</xdr:row>
      <xdr:rowOff>383540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27330" y="1140759"/>
          <a:ext cx="1977428" cy="271481"/>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１　法人基本情報</a:t>
          </a:r>
          <a:r>
            <a:rPr kumimoji="1" lang="ja-JP" altLang="en-US" sz="1400" b="1">
              <a:solidFill>
                <a:srgbClr val="FF0000"/>
              </a:solidFill>
              <a:latin typeface="游ゴシック" panose="020B0400000000000000" pitchFamily="50" charset="-128"/>
              <a:ea typeface="游ゴシック" panose="020B0400000000000000" pitchFamily="50" charset="-128"/>
            </a:rPr>
            <a:t>等</a:t>
          </a:r>
        </a:p>
      </xdr:txBody>
    </xdr:sp>
    <xdr:clientData/>
  </xdr:twoCellAnchor>
  <xdr:twoCellAnchor>
    <xdr:from>
      <xdr:col>1</xdr:col>
      <xdr:colOff>38100</xdr:colOff>
      <xdr:row>84</xdr:row>
      <xdr:rowOff>26146</xdr:rowOff>
    </xdr:from>
    <xdr:to>
      <xdr:col>2</xdr:col>
      <xdr:colOff>232833</xdr:colOff>
      <xdr:row>84</xdr:row>
      <xdr:rowOff>343645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6188" y="26718558"/>
          <a:ext cx="1494616"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latin typeface="游ゴシック" panose="020B0400000000000000" pitchFamily="50" charset="-128"/>
              <a:ea typeface="游ゴシック" panose="020B0400000000000000" pitchFamily="50" charset="-128"/>
            </a:rPr>
            <a:t>２　確認事項</a:t>
          </a:r>
        </a:p>
      </xdr:txBody>
    </xdr:sp>
    <xdr:clientData/>
  </xdr:twoCellAnchor>
  <xdr:twoCellAnchor>
    <xdr:from>
      <xdr:col>1</xdr:col>
      <xdr:colOff>38099</xdr:colOff>
      <xdr:row>54</xdr:row>
      <xdr:rowOff>14940</xdr:rowOff>
    </xdr:from>
    <xdr:to>
      <xdr:col>4</xdr:col>
      <xdr:colOff>11206</xdr:colOff>
      <xdr:row>54</xdr:row>
      <xdr:rowOff>332439</xdr:rowOff>
    </xdr:to>
    <xdr:sp macro="" textlink="">
      <xdr:nvSpPr>
        <xdr:cNvPr id="8" name="正方形/長方形 7">
          <a:extLst>
            <a:ext uri="{FF2B5EF4-FFF2-40B4-BE49-F238E27FC236}">
              <a16:creationId xmlns:a16="http://schemas.microsoft.com/office/drawing/2014/main" id="{65BF19A0-2986-4AA4-AD1A-84E8914D7748}"/>
            </a:ext>
          </a:extLst>
        </xdr:cNvPr>
        <xdr:cNvSpPr/>
      </xdr:nvSpPr>
      <xdr:spPr>
        <a:xfrm>
          <a:off x="209549" y="28008915"/>
          <a:ext cx="2697257" cy="317499"/>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solidFill>
                <a:srgbClr val="FF0000"/>
              </a:solidFill>
              <a:latin typeface="游ゴシック" panose="020B0400000000000000" pitchFamily="50" charset="-128"/>
              <a:ea typeface="游ゴシック" panose="020B0400000000000000" pitchFamily="50" charset="-128"/>
            </a:rPr>
            <a:t>２　補助要件の確認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121228</xdr:colOff>
      <xdr:row>4</xdr:row>
      <xdr:rowOff>112569</xdr:rowOff>
    </xdr:from>
    <xdr:to>
      <xdr:col>6</xdr:col>
      <xdr:colOff>1120487</xdr:colOff>
      <xdr:row>9</xdr:row>
      <xdr:rowOff>186171</xdr:rowOff>
    </xdr:to>
    <xdr:sp macro="" textlink="">
      <xdr:nvSpPr>
        <xdr:cNvPr id="3" name="テキスト ボックス 2">
          <a:extLst>
            <a:ext uri="{FF2B5EF4-FFF2-40B4-BE49-F238E27FC236}">
              <a16:creationId xmlns:a16="http://schemas.microsoft.com/office/drawing/2014/main" id="{0360A354-8C37-4710-81D8-B5F15127CB9E}"/>
            </a:ext>
          </a:extLst>
        </xdr:cNvPr>
        <xdr:cNvSpPr txBox="1"/>
      </xdr:nvSpPr>
      <xdr:spPr>
        <a:xfrm>
          <a:off x="5870864" y="1143001"/>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a:extLst>
            <a:ext uri="{FF2B5EF4-FFF2-40B4-BE49-F238E27FC236}">
              <a16:creationId xmlns:a16="http://schemas.microsoft.com/office/drawing/2014/main" id="{9AAB6D94-0B35-4290-A836-DB08565636F0}"/>
            </a:ext>
          </a:extLst>
        </xdr:cNvPr>
        <xdr:cNvSpPr>
          <a:spLocks noChangeArrowheads="1"/>
        </xdr:cNvSpPr>
      </xdr:nvSpPr>
      <xdr:spPr bwMode="auto">
        <a:xfrm>
          <a:off x="3486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704848</xdr:colOff>
      <xdr:row>14</xdr:row>
      <xdr:rowOff>95250</xdr:rowOff>
    </xdr:from>
    <xdr:to>
      <xdr:col>27</xdr:col>
      <xdr:colOff>266699</xdr:colOff>
      <xdr:row>24</xdr:row>
      <xdr:rowOff>85725</xdr:rowOff>
    </xdr:to>
    <xdr:sp macro="" textlink="">
      <xdr:nvSpPr>
        <xdr:cNvPr id="3" name="テキスト ボックス 2">
          <a:extLst>
            <a:ext uri="{FF2B5EF4-FFF2-40B4-BE49-F238E27FC236}">
              <a16:creationId xmlns:a16="http://schemas.microsoft.com/office/drawing/2014/main" id="{BEAD42CC-E725-4755-852E-47280A4DD8C3}"/>
            </a:ext>
          </a:extLst>
        </xdr:cNvPr>
        <xdr:cNvSpPr txBox="1"/>
      </xdr:nvSpPr>
      <xdr:spPr>
        <a:xfrm>
          <a:off x="19716748" y="41529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7</xdr:col>
      <xdr:colOff>838201</xdr:colOff>
      <xdr:row>18</xdr:row>
      <xdr:rowOff>133351</xdr:rowOff>
    </xdr:from>
    <xdr:to>
      <xdr:col>13</xdr:col>
      <xdr:colOff>1152525</xdr:colOff>
      <xdr:row>23</xdr:row>
      <xdr:rowOff>171450</xdr:rowOff>
    </xdr:to>
    <xdr:sp macro="" textlink="">
      <xdr:nvSpPr>
        <xdr:cNvPr id="4" name="テキスト ボックス 3">
          <a:extLst>
            <a:ext uri="{FF2B5EF4-FFF2-40B4-BE49-F238E27FC236}">
              <a16:creationId xmlns:a16="http://schemas.microsoft.com/office/drawing/2014/main" id="{F4DAE975-0FA0-FFC5-F6F6-D0C5D093503D}"/>
            </a:ext>
          </a:extLst>
        </xdr:cNvPr>
        <xdr:cNvSpPr txBox="1"/>
      </xdr:nvSpPr>
      <xdr:spPr>
        <a:xfrm>
          <a:off x="8077201" y="5629276"/>
          <a:ext cx="4571999" cy="12287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a:t>１機器あたり：移乗支援、入浴支援に該当するもの　</a:t>
          </a:r>
          <a:r>
            <a:rPr kumimoji="1" lang="en-US" altLang="ja-JP" sz="1100"/>
            <a:t>1,000</a:t>
          </a:r>
          <a:r>
            <a:rPr kumimoji="1" lang="ja-JP" altLang="en-US" sz="1100"/>
            <a:t>千円</a:t>
          </a:r>
          <a:endParaRPr kumimoji="1" lang="en-US" altLang="ja-JP" sz="1100"/>
        </a:p>
        <a:p>
          <a:r>
            <a:rPr kumimoji="1" lang="ja-JP" altLang="en-US" sz="1100"/>
            <a:t>　　　　　　　その他の介護ロボット等　</a:t>
          </a:r>
          <a:r>
            <a:rPr kumimoji="1" lang="en-US" altLang="ja-JP" sz="1100" baseline="0"/>
            <a:t>300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2,000</a:t>
          </a:r>
          <a:r>
            <a:rPr kumimoji="1" lang="ja-JP" altLang="en-US" sz="1100" baseline="0"/>
            <a:t>千円</a:t>
          </a:r>
          <a:endParaRPr kumimoji="1" lang="en-US" altLang="ja-JP" sz="1100" baseline="0"/>
        </a:p>
      </xdr:txBody>
    </xdr:sp>
    <xdr:clientData/>
  </xdr:twoCellAnchor>
  <xdr:twoCellAnchor>
    <xdr:from>
      <xdr:col>14</xdr:col>
      <xdr:colOff>47625</xdr:colOff>
      <xdr:row>3</xdr:row>
      <xdr:rowOff>114300</xdr:rowOff>
    </xdr:from>
    <xdr:to>
      <xdr:col>17</xdr:col>
      <xdr:colOff>647700</xdr:colOff>
      <xdr:row>12</xdr:row>
      <xdr:rowOff>457200</xdr:rowOff>
    </xdr:to>
    <xdr:sp macro="" textlink="">
      <xdr:nvSpPr>
        <xdr:cNvPr id="6" name="テキスト ボックス 5">
          <a:extLst>
            <a:ext uri="{FF2B5EF4-FFF2-40B4-BE49-F238E27FC236}">
              <a16:creationId xmlns:a16="http://schemas.microsoft.com/office/drawing/2014/main" id="{5C4CD582-B941-4B24-8CA2-5937BC282078}"/>
            </a:ext>
          </a:extLst>
        </xdr:cNvPr>
        <xdr:cNvSpPr txBox="1"/>
      </xdr:nvSpPr>
      <xdr:spPr>
        <a:xfrm>
          <a:off x="15535275" y="1028700"/>
          <a:ext cx="3857625" cy="348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・赤色もしくは青色のついた部分に入力ください。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a:p>
          <a:r>
            <a:rPr kumimoji="1" lang="ja-JP" altLang="en-US" sz="1400"/>
            <a:t>・（例）の行は消さずに</a:t>
          </a:r>
          <a:r>
            <a:rPr kumimoji="1" lang="en-US" altLang="ja-JP" sz="1400"/>
            <a:t>12</a:t>
          </a:r>
          <a:r>
            <a:rPr kumimoji="1" lang="ja-JP" altLang="en-US" sz="1400"/>
            <a:t>行以下から入力してください。</a:t>
          </a:r>
          <a:endParaRPr kumimoji="1" lang="en-US" altLang="ja-JP" sz="1400"/>
        </a:p>
        <a:p>
          <a:r>
            <a:rPr kumimoji="1" lang="ja-JP" altLang="en-US" sz="1400"/>
            <a:t>・事業所数が４未満の場合、空欄となる行の「補助金所要額」の計算式（＃</a:t>
          </a:r>
          <a:r>
            <a:rPr kumimoji="1" lang="en-US" altLang="ja-JP" sz="1400"/>
            <a:t>N/A</a:t>
          </a:r>
          <a:r>
            <a:rPr kumimoji="1" lang="ja-JP" altLang="en-US" sz="1400"/>
            <a:t>）を</a:t>
          </a:r>
          <a:r>
            <a:rPr kumimoji="1" lang="en-US" altLang="ja-JP" sz="1400"/>
            <a:t>Delete</a:t>
          </a:r>
          <a:r>
            <a:rPr kumimoji="1" lang="ja-JP" altLang="en-US" sz="1400"/>
            <a:t>で消してください。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BD9C0687-B2C5-41AF-A219-0320248687CF}"/>
            </a:ext>
          </a:extLst>
        </xdr:cNvPr>
        <xdr:cNvSpPr>
          <a:spLocks noChangeArrowheads="1"/>
        </xdr:cNvSpPr>
      </xdr:nvSpPr>
      <xdr:spPr bwMode="auto">
        <a:xfrm>
          <a:off x="17907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180975</xdr:colOff>
      <xdr:row>17</xdr:row>
      <xdr:rowOff>85725</xdr:rowOff>
    </xdr:from>
    <xdr:to>
      <xdr:col>12</xdr:col>
      <xdr:colOff>1162050</xdr:colOff>
      <xdr:row>24</xdr:row>
      <xdr:rowOff>133350</xdr:rowOff>
    </xdr:to>
    <xdr:sp macro="" textlink="">
      <xdr:nvSpPr>
        <xdr:cNvPr id="4" name="テキスト ボックス 3">
          <a:extLst>
            <a:ext uri="{FF2B5EF4-FFF2-40B4-BE49-F238E27FC236}">
              <a16:creationId xmlns:a16="http://schemas.microsoft.com/office/drawing/2014/main" id="{68A9AB30-5EF0-4DEF-9225-A7D60E9612D1}"/>
            </a:ext>
          </a:extLst>
        </xdr:cNvPr>
        <xdr:cNvSpPr txBox="1"/>
      </xdr:nvSpPr>
      <xdr:spPr>
        <a:xfrm>
          <a:off x="10182225" y="6334125"/>
          <a:ext cx="3667125" cy="1762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baseline="0"/>
            <a:t>１事業所あたり：職員数１～</a:t>
          </a:r>
          <a:r>
            <a:rPr kumimoji="1" lang="en-US" altLang="ja-JP" sz="1100" baseline="0"/>
            <a:t>10</a:t>
          </a:r>
          <a:r>
            <a:rPr kumimoji="1" lang="ja-JP" altLang="en-US" sz="1100" baseline="0"/>
            <a:t>名　</a:t>
          </a:r>
          <a:r>
            <a:rPr kumimoji="1" lang="en-US" altLang="ja-JP" sz="1100" baseline="0"/>
            <a:t>1,000</a:t>
          </a:r>
          <a:r>
            <a:rPr kumimoji="1" lang="ja-JP" altLang="en-US" sz="1100" baseline="0"/>
            <a:t>千円</a:t>
          </a:r>
          <a:endParaRPr kumimoji="1" lang="en-US" altLang="ja-JP" sz="1100" baseline="0"/>
        </a:p>
        <a:p>
          <a:r>
            <a:rPr kumimoji="1" lang="ja-JP" altLang="en-US" sz="1100" baseline="0"/>
            <a:t>　　　　　　　　職員数</a:t>
          </a:r>
          <a:r>
            <a:rPr kumimoji="1" lang="en-US" altLang="ja-JP" sz="1100" baseline="0"/>
            <a:t>11</a:t>
          </a:r>
          <a:r>
            <a:rPr kumimoji="1" lang="ja-JP" altLang="en-US" sz="1100" baseline="0"/>
            <a:t>～</a:t>
          </a:r>
          <a:r>
            <a:rPr kumimoji="1" lang="en-US" altLang="ja-JP" sz="1100" baseline="0"/>
            <a:t>20</a:t>
          </a:r>
          <a:r>
            <a:rPr kumimoji="1" lang="ja-JP" altLang="en-US" sz="1100" baseline="0"/>
            <a:t>名　</a:t>
          </a:r>
          <a:r>
            <a:rPr kumimoji="1" lang="en-US" altLang="ja-JP" sz="1100" baseline="0"/>
            <a:t>1,600</a:t>
          </a:r>
          <a:r>
            <a:rPr kumimoji="1" lang="ja-JP" altLang="en-US" sz="1100" baseline="0"/>
            <a:t>千円</a:t>
          </a:r>
          <a:endParaRPr kumimoji="1" lang="en-US" altLang="ja-JP" sz="1100" baseline="0"/>
        </a:p>
        <a:p>
          <a:r>
            <a:rPr kumimoji="1" lang="ja-JP" altLang="en-US" sz="1100" baseline="0"/>
            <a:t>　　　　　　　　職員数</a:t>
          </a:r>
          <a:r>
            <a:rPr kumimoji="1" lang="en-US" altLang="ja-JP" sz="1100" baseline="0"/>
            <a:t>21</a:t>
          </a:r>
          <a:r>
            <a:rPr kumimoji="1" lang="ja-JP" altLang="en-US" sz="1100" baseline="0"/>
            <a:t>～</a:t>
          </a:r>
          <a:r>
            <a:rPr kumimoji="1" lang="en-US" altLang="ja-JP" sz="1100" baseline="0"/>
            <a:t>30</a:t>
          </a:r>
          <a:r>
            <a:rPr kumimoji="1" lang="ja-JP" altLang="en-US" sz="1100" baseline="0"/>
            <a:t>名　</a:t>
          </a:r>
          <a:r>
            <a:rPr kumimoji="1" lang="en-US" altLang="ja-JP" sz="1100" baseline="0"/>
            <a:t>2,000</a:t>
          </a:r>
          <a:r>
            <a:rPr kumimoji="1" lang="ja-JP" altLang="en-US" sz="1100" baseline="0"/>
            <a:t>千円</a:t>
          </a:r>
          <a:endParaRPr kumimoji="1" lang="en-US" altLang="ja-JP" sz="1100" baseline="0"/>
        </a:p>
        <a:p>
          <a:r>
            <a:rPr kumimoji="1" lang="ja-JP" altLang="en-US" sz="1100" baseline="0"/>
            <a:t>　　　　　　　　職員数</a:t>
          </a:r>
          <a:r>
            <a:rPr kumimoji="1" lang="en-US" altLang="ja-JP" sz="1100" baseline="0"/>
            <a:t>31</a:t>
          </a:r>
          <a:r>
            <a:rPr kumimoji="1" lang="ja-JP" altLang="en-US" sz="1100" baseline="0"/>
            <a:t>名以上　</a:t>
          </a:r>
          <a:r>
            <a:rPr kumimoji="1" lang="en-US" altLang="ja-JP" sz="1100" baseline="0"/>
            <a:t>2,600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5,200</a:t>
          </a:r>
          <a:r>
            <a:rPr kumimoji="1" lang="ja-JP" altLang="en-US" sz="1100" baseline="0"/>
            <a:t>千円</a:t>
          </a:r>
          <a:endParaRPr kumimoji="1" lang="en-US" altLang="ja-JP" sz="1100" baseline="0"/>
        </a:p>
      </xdr:txBody>
    </xdr:sp>
    <xdr:clientData/>
  </xdr:twoCellAnchor>
  <xdr:twoCellAnchor>
    <xdr:from>
      <xdr:col>13</xdr:col>
      <xdr:colOff>85725</xdr:colOff>
      <xdr:row>2</xdr:row>
      <xdr:rowOff>47625</xdr:rowOff>
    </xdr:from>
    <xdr:to>
      <xdr:col>16</xdr:col>
      <xdr:colOff>1781175</xdr:colOff>
      <xdr:row>12</xdr:row>
      <xdr:rowOff>95250</xdr:rowOff>
    </xdr:to>
    <xdr:sp macro="" textlink="">
      <xdr:nvSpPr>
        <xdr:cNvPr id="6" name="テキスト ボックス 5">
          <a:extLst>
            <a:ext uri="{FF2B5EF4-FFF2-40B4-BE49-F238E27FC236}">
              <a16:creationId xmlns:a16="http://schemas.microsoft.com/office/drawing/2014/main" id="{F015938C-EA96-46F6-9AE2-3AD819F0C5D1}"/>
            </a:ext>
          </a:extLst>
        </xdr:cNvPr>
        <xdr:cNvSpPr txBox="1"/>
      </xdr:nvSpPr>
      <xdr:spPr>
        <a:xfrm>
          <a:off x="14297025" y="666750"/>
          <a:ext cx="3857625" cy="348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・赤色もしくは青色のついた部分に入力ください。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a:p>
          <a:r>
            <a:rPr kumimoji="1" lang="ja-JP" altLang="en-US" sz="1400"/>
            <a:t>・（例）の行は消さずに</a:t>
          </a:r>
          <a:r>
            <a:rPr kumimoji="1" lang="en-US" altLang="ja-JP" sz="1400"/>
            <a:t>12</a:t>
          </a:r>
          <a:r>
            <a:rPr kumimoji="1" lang="ja-JP" altLang="en-US" sz="1400"/>
            <a:t>行以下から入力してください。</a:t>
          </a:r>
          <a:endParaRPr kumimoji="1" lang="en-US" altLang="ja-JP" sz="1400"/>
        </a:p>
        <a:p>
          <a:r>
            <a:rPr kumimoji="1" lang="ja-JP" altLang="en-US" sz="1400"/>
            <a:t>・事業所数が４未満の場合、空欄となる行の「上限額」及び「差引後上限額」の計算式（＃</a:t>
          </a:r>
          <a:r>
            <a:rPr kumimoji="1" lang="en-US" altLang="ja-JP" sz="1400"/>
            <a:t>N/A</a:t>
          </a:r>
          <a:r>
            <a:rPr kumimoji="1" lang="ja-JP" altLang="en-US" sz="1400"/>
            <a:t>）を</a:t>
          </a:r>
          <a:r>
            <a:rPr kumimoji="1" lang="en-US" altLang="ja-JP" sz="1400"/>
            <a:t>Delete</a:t>
          </a:r>
          <a:r>
            <a:rPr kumimoji="1" lang="ja-JP" altLang="en-US" sz="1400"/>
            <a:t>で消してください。</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3E2F998E-9647-4B22-AC62-2A2BE1A49C5C}"/>
            </a:ext>
          </a:extLst>
        </xdr:cNvPr>
        <xdr:cNvSpPr>
          <a:spLocks noChangeArrowheads="1"/>
        </xdr:cNvSpPr>
      </xdr:nvSpPr>
      <xdr:spPr bwMode="auto">
        <a:xfrm>
          <a:off x="5781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95250</xdr:colOff>
      <xdr:row>17</xdr:row>
      <xdr:rowOff>85725</xdr:rowOff>
    </xdr:from>
    <xdr:to>
      <xdr:col>8</xdr:col>
      <xdr:colOff>1314450</xdr:colOff>
      <xdr:row>21</xdr:row>
      <xdr:rowOff>238125</xdr:rowOff>
    </xdr:to>
    <xdr:sp macro="" textlink="">
      <xdr:nvSpPr>
        <xdr:cNvPr id="4" name="テキスト ボックス 3">
          <a:extLst>
            <a:ext uri="{FF2B5EF4-FFF2-40B4-BE49-F238E27FC236}">
              <a16:creationId xmlns:a16="http://schemas.microsoft.com/office/drawing/2014/main" id="{00D4A54D-1F91-4C75-946A-73B065C8149C}"/>
            </a:ext>
          </a:extLst>
        </xdr:cNvPr>
        <xdr:cNvSpPr txBox="1"/>
      </xdr:nvSpPr>
      <xdr:spPr>
        <a:xfrm>
          <a:off x="9039225" y="6334125"/>
          <a:ext cx="2362200" cy="11334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baseline="0"/>
            <a:t>１事業所あたり：</a:t>
          </a:r>
          <a:r>
            <a:rPr kumimoji="1" lang="en-US" altLang="ja-JP" sz="1100" baseline="0"/>
            <a:t>10,000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10,000</a:t>
          </a:r>
          <a:r>
            <a:rPr kumimoji="1" lang="ja-JP" altLang="en-US" sz="1100" baseline="0"/>
            <a:t>千円</a:t>
          </a:r>
          <a:endParaRPr kumimoji="1" lang="en-US" altLang="ja-JP" sz="1100" baseline="0"/>
        </a:p>
      </xdr:txBody>
    </xdr:sp>
    <xdr:clientData/>
  </xdr:twoCellAnchor>
  <xdr:twoCellAnchor>
    <xdr:from>
      <xdr:col>9</xdr:col>
      <xdr:colOff>238125</xdr:colOff>
      <xdr:row>4</xdr:row>
      <xdr:rowOff>66675</xdr:rowOff>
    </xdr:from>
    <xdr:to>
      <xdr:col>12</xdr:col>
      <xdr:colOff>2171699</xdr:colOff>
      <xdr:row>9</xdr:row>
      <xdr:rowOff>466725</xdr:rowOff>
    </xdr:to>
    <xdr:sp macro="" textlink="">
      <xdr:nvSpPr>
        <xdr:cNvPr id="6" name="テキスト ボックス 5">
          <a:extLst>
            <a:ext uri="{FF2B5EF4-FFF2-40B4-BE49-F238E27FC236}">
              <a16:creationId xmlns:a16="http://schemas.microsoft.com/office/drawing/2014/main" id="{30E9A14A-FE22-4D7E-A463-5ED177590884}"/>
            </a:ext>
          </a:extLst>
        </xdr:cNvPr>
        <xdr:cNvSpPr txBox="1"/>
      </xdr:nvSpPr>
      <xdr:spPr>
        <a:xfrm>
          <a:off x="11858625" y="1238250"/>
          <a:ext cx="4171949"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・赤色もしくは青色のついた部分に入力ください。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a:p>
          <a:r>
            <a:rPr kumimoji="1" lang="ja-JP" altLang="en-US" sz="1400"/>
            <a:t>・（例）の行は消さずに</a:t>
          </a:r>
          <a:r>
            <a:rPr kumimoji="1" lang="en-US" altLang="ja-JP" sz="1400"/>
            <a:t>12</a:t>
          </a:r>
          <a:r>
            <a:rPr kumimoji="1" lang="ja-JP" altLang="en-US" sz="1400"/>
            <a:t>行以下から入力してください。</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190500</xdr:colOff>
      <xdr:row>3</xdr:row>
      <xdr:rowOff>259773</xdr:rowOff>
    </xdr:from>
    <xdr:to>
      <xdr:col>7</xdr:col>
      <xdr:colOff>271895</xdr:colOff>
      <xdr:row>9</xdr:row>
      <xdr:rowOff>30307</xdr:rowOff>
    </xdr:to>
    <xdr:sp macro="" textlink="">
      <xdr:nvSpPr>
        <xdr:cNvPr id="3" name="テキスト ボックス 2">
          <a:extLst>
            <a:ext uri="{FF2B5EF4-FFF2-40B4-BE49-F238E27FC236}">
              <a16:creationId xmlns:a16="http://schemas.microsoft.com/office/drawing/2014/main" id="{B37712B3-0B1D-4017-A4BA-1953359DD0C0}"/>
            </a:ext>
          </a:extLst>
        </xdr:cNvPr>
        <xdr:cNvSpPr txBox="1"/>
      </xdr:nvSpPr>
      <xdr:spPr>
        <a:xfrm>
          <a:off x="6217227" y="987137"/>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432954</xdr:colOff>
      <xdr:row>7</xdr:row>
      <xdr:rowOff>121227</xdr:rowOff>
    </xdr:from>
    <xdr:to>
      <xdr:col>11</xdr:col>
      <xdr:colOff>592282</xdr:colOff>
      <xdr:row>13</xdr:row>
      <xdr:rowOff>125557</xdr:rowOff>
    </xdr:to>
    <xdr:sp macro="" textlink="">
      <xdr:nvSpPr>
        <xdr:cNvPr id="2" name="テキスト ボックス 1">
          <a:extLst>
            <a:ext uri="{FF2B5EF4-FFF2-40B4-BE49-F238E27FC236}">
              <a16:creationId xmlns:a16="http://schemas.microsoft.com/office/drawing/2014/main" id="{18463D61-94D6-42B6-AAB3-1C550E63A45E}"/>
            </a:ext>
          </a:extLst>
        </xdr:cNvPr>
        <xdr:cNvSpPr txBox="1"/>
      </xdr:nvSpPr>
      <xdr:spPr>
        <a:xfrm>
          <a:off x="8693727" y="2000250"/>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Rectangle 1">
          <a:extLst>
            <a:ext uri="{FF2B5EF4-FFF2-40B4-BE49-F238E27FC236}">
              <a16:creationId xmlns:a16="http://schemas.microsoft.com/office/drawing/2014/main" id="{B293F0B1-5A3E-45AE-89B8-BCA4CAB1FD63}"/>
            </a:ext>
          </a:extLst>
        </xdr:cNvPr>
        <xdr:cNvSpPr>
          <a:spLocks noChangeArrowheads="1"/>
        </xdr:cNvSpPr>
      </xdr:nvSpPr>
      <xdr:spPr bwMode="auto">
        <a:xfrm>
          <a:off x="5781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704848</xdr:colOff>
      <xdr:row>14</xdr:row>
      <xdr:rowOff>95250</xdr:rowOff>
    </xdr:from>
    <xdr:to>
      <xdr:col>25</xdr:col>
      <xdr:colOff>266699</xdr:colOff>
      <xdr:row>24</xdr:row>
      <xdr:rowOff>85725</xdr:rowOff>
    </xdr:to>
    <xdr:sp macro="" textlink="">
      <xdr:nvSpPr>
        <xdr:cNvPr id="3" name="テキスト ボックス 2">
          <a:extLst>
            <a:ext uri="{FF2B5EF4-FFF2-40B4-BE49-F238E27FC236}">
              <a16:creationId xmlns:a16="http://schemas.microsoft.com/office/drawing/2014/main" id="{272C3169-E401-4870-8E30-CFF6C8D0DCD0}"/>
            </a:ext>
          </a:extLst>
        </xdr:cNvPr>
        <xdr:cNvSpPr txBox="1"/>
      </xdr:nvSpPr>
      <xdr:spPr>
        <a:xfrm>
          <a:off x="18840448" y="51435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6</xdr:col>
      <xdr:colOff>542926</xdr:colOff>
      <xdr:row>18</xdr:row>
      <xdr:rowOff>47626</xdr:rowOff>
    </xdr:from>
    <xdr:to>
      <xdr:col>11</xdr:col>
      <xdr:colOff>933450</xdr:colOff>
      <xdr:row>23</xdr:row>
      <xdr:rowOff>85725</xdr:rowOff>
    </xdr:to>
    <xdr:sp macro="" textlink="">
      <xdr:nvSpPr>
        <xdr:cNvPr id="4" name="テキスト ボックス 3">
          <a:extLst>
            <a:ext uri="{FF2B5EF4-FFF2-40B4-BE49-F238E27FC236}">
              <a16:creationId xmlns:a16="http://schemas.microsoft.com/office/drawing/2014/main" id="{546F9F8D-273C-459B-8EEA-B262216DBD2A}"/>
            </a:ext>
          </a:extLst>
        </xdr:cNvPr>
        <xdr:cNvSpPr txBox="1"/>
      </xdr:nvSpPr>
      <xdr:spPr>
        <a:xfrm>
          <a:off x="9010651" y="6534151"/>
          <a:ext cx="4381499" cy="12287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a:t>１機器あたり：移乗支援、入浴支援に該当するもの　</a:t>
          </a:r>
          <a:r>
            <a:rPr kumimoji="1" lang="en-US" altLang="ja-JP" sz="1100"/>
            <a:t>1,000</a:t>
          </a:r>
          <a:r>
            <a:rPr kumimoji="1" lang="ja-JP" altLang="en-US" sz="1100"/>
            <a:t>千円</a:t>
          </a:r>
          <a:endParaRPr kumimoji="1" lang="en-US" altLang="ja-JP" sz="1100"/>
        </a:p>
        <a:p>
          <a:r>
            <a:rPr kumimoji="1" lang="ja-JP" altLang="en-US" sz="1100"/>
            <a:t>　　　　　　　その他の介護ロボット等　</a:t>
          </a:r>
          <a:r>
            <a:rPr kumimoji="1" lang="en-US" altLang="ja-JP" sz="1100" baseline="0"/>
            <a:t>300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2,000</a:t>
          </a:r>
          <a:r>
            <a:rPr kumimoji="1" lang="ja-JP" altLang="en-US" sz="1100" baseline="0"/>
            <a:t>千円</a:t>
          </a:r>
          <a:endParaRPr kumimoji="1" lang="en-US" altLang="ja-JP" sz="1100" baseline="0"/>
        </a:p>
      </xdr:txBody>
    </xdr:sp>
    <xdr:clientData/>
  </xdr:twoCellAnchor>
  <xdr:twoCellAnchor>
    <xdr:from>
      <xdr:col>1</xdr:col>
      <xdr:colOff>438151</xdr:colOff>
      <xdr:row>11</xdr:row>
      <xdr:rowOff>161925</xdr:rowOff>
    </xdr:from>
    <xdr:to>
      <xdr:col>6</xdr:col>
      <xdr:colOff>485776</xdr:colOff>
      <xdr:row>14</xdr:row>
      <xdr:rowOff>47625</xdr:rowOff>
    </xdr:to>
    <xdr:sp macro="" textlink="">
      <xdr:nvSpPr>
        <xdr:cNvPr id="5" name="テキスト ボックス 4">
          <a:extLst>
            <a:ext uri="{FF2B5EF4-FFF2-40B4-BE49-F238E27FC236}">
              <a16:creationId xmlns:a16="http://schemas.microsoft.com/office/drawing/2014/main" id="{9C38C0E7-9AA9-572B-0F25-E739DF44B354}"/>
            </a:ext>
          </a:extLst>
        </xdr:cNvPr>
        <xdr:cNvSpPr txBox="1"/>
      </xdr:nvSpPr>
      <xdr:spPr>
        <a:xfrm>
          <a:off x="2209801" y="3724275"/>
          <a:ext cx="6743700" cy="1371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a:t>申請時の内容が転記されています。必要に応じて金額を修正してください。（青色背景の部分は入力、赤色背景部分は項目を選択してください）</a:t>
          </a:r>
        </a:p>
      </xdr:txBody>
    </xdr:sp>
    <xdr:clientData/>
  </xdr:twoCellAnchor>
  <xdr:twoCellAnchor>
    <xdr:from>
      <xdr:col>13</xdr:col>
      <xdr:colOff>247650</xdr:colOff>
      <xdr:row>4</xdr:row>
      <xdr:rowOff>9525</xdr:rowOff>
    </xdr:from>
    <xdr:to>
      <xdr:col>15</xdr:col>
      <xdr:colOff>1800225</xdr:colOff>
      <xdr:row>9</xdr:row>
      <xdr:rowOff>85725</xdr:rowOff>
    </xdr:to>
    <xdr:sp macro="" textlink="">
      <xdr:nvSpPr>
        <xdr:cNvPr id="6" name="テキスト ボックス 5">
          <a:extLst>
            <a:ext uri="{FF2B5EF4-FFF2-40B4-BE49-F238E27FC236}">
              <a16:creationId xmlns:a16="http://schemas.microsoft.com/office/drawing/2014/main" id="{8D713CAF-04AD-4B8F-9A13-9C05E15C0B54}"/>
            </a:ext>
          </a:extLst>
        </xdr:cNvPr>
        <xdr:cNvSpPr txBox="1"/>
      </xdr:nvSpPr>
      <xdr:spPr>
        <a:xfrm>
          <a:off x="14954250" y="1181100"/>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1CE46DD2-E2BA-4D8F-89FD-819ED659DA73}"/>
            </a:ext>
          </a:extLst>
        </xdr:cNvPr>
        <xdr:cNvSpPr>
          <a:spLocks noChangeArrowheads="1"/>
        </xdr:cNvSpPr>
      </xdr:nvSpPr>
      <xdr:spPr bwMode="auto">
        <a:xfrm>
          <a:off x="34861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704848</xdr:colOff>
      <xdr:row>14</xdr:row>
      <xdr:rowOff>95250</xdr:rowOff>
    </xdr:from>
    <xdr:to>
      <xdr:col>27</xdr:col>
      <xdr:colOff>266699</xdr:colOff>
      <xdr:row>24</xdr:row>
      <xdr:rowOff>85725</xdr:rowOff>
    </xdr:to>
    <xdr:sp macro="" textlink="">
      <xdr:nvSpPr>
        <xdr:cNvPr id="3" name="テキスト ボックス 2">
          <a:extLst>
            <a:ext uri="{FF2B5EF4-FFF2-40B4-BE49-F238E27FC236}">
              <a16:creationId xmlns:a16="http://schemas.microsoft.com/office/drawing/2014/main" id="{35D879A8-171F-4C82-B1B4-2BE1ABFFBC66}"/>
            </a:ext>
          </a:extLst>
        </xdr:cNvPr>
        <xdr:cNvSpPr txBox="1"/>
      </xdr:nvSpPr>
      <xdr:spPr>
        <a:xfrm>
          <a:off x="20288248" y="51435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1</xdr:col>
      <xdr:colOff>981075</xdr:colOff>
      <xdr:row>26</xdr:row>
      <xdr:rowOff>133350</xdr:rowOff>
    </xdr:from>
    <xdr:to>
      <xdr:col>4</xdr:col>
      <xdr:colOff>1009650</xdr:colOff>
      <xdr:row>34</xdr:row>
      <xdr:rowOff>76200</xdr:rowOff>
    </xdr:to>
    <xdr:sp macro="" textlink="">
      <xdr:nvSpPr>
        <xdr:cNvPr id="4" name="テキスト ボックス 3">
          <a:extLst>
            <a:ext uri="{FF2B5EF4-FFF2-40B4-BE49-F238E27FC236}">
              <a16:creationId xmlns:a16="http://schemas.microsoft.com/office/drawing/2014/main" id="{7BAC85FB-BB6F-4E3C-A826-3B89F99B9225}"/>
            </a:ext>
          </a:extLst>
        </xdr:cNvPr>
        <xdr:cNvSpPr txBox="1"/>
      </xdr:nvSpPr>
      <xdr:spPr>
        <a:xfrm>
          <a:off x="2752725" y="8524875"/>
          <a:ext cx="4524375" cy="17145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baseline="0"/>
            <a:t>１事業所あたり：職員数１～</a:t>
          </a:r>
          <a:r>
            <a:rPr kumimoji="1" lang="en-US" altLang="ja-JP" sz="1100" baseline="0"/>
            <a:t>10</a:t>
          </a:r>
          <a:r>
            <a:rPr kumimoji="1" lang="ja-JP" altLang="en-US" sz="1100" baseline="0"/>
            <a:t>名　</a:t>
          </a:r>
          <a:r>
            <a:rPr kumimoji="1" lang="en-US" altLang="ja-JP" sz="1100" baseline="0"/>
            <a:t>1,000</a:t>
          </a:r>
          <a:r>
            <a:rPr kumimoji="1" lang="ja-JP" altLang="en-US" sz="1100" baseline="0"/>
            <a:t>千円</a:t>
          </a:r>
          <a:endParaRPr kumimoji="1" lang="en-US" altLang="ja-JP" sz="1100" baseline="0"/>
        </a:p>
        <a:p>
          <a:r>
            <a:rPr kumimoji="1" lang="ja-JP" altLang="en-US" sz="1100" baseline="0"/>
            <a:t>　　　　　　　　職員数</a:t>
          </a:r>
          <a:r>
            <a:rPr kumimoji="1" lang="en-US" altLang="ja-JP" sz="1100" baseline="0"/>
            <a:t>11</a:t>
          </a:r>
          <a:r>
            <a:rPr kumimoji="1" lang="ja-JP" altLang="en-US" sz="1100" baseline="0"/>
            <a:t>～</a:t>
          </a:r>
          <a:r>
            <a:rPr kumimoji="1" lang="en-US" altLang="ja-JP" sz="1100" baseline="0"/>
            <a:t>20</a:t>
          </a:r>
          <a:r>
            <a:rPr kumimoji="1" lang="ja-JP" altLang="en-US" sz="1100" baseline="0"/>
            <a:t>名　</a:t>
          </a:r>
          <a:r>
            <a:rPr kumimoji="1" lang="en-US" altLang="ja-JP" sz="1100" baseline="0"/>
            <a:t>1,600</a:t>
          </a:r>
          <a:r>
            <a:rPr kumimoji="1" lang="ja-JP" altLang="en-US" sz="1100" baseline="0"/>
            <a:t>千円</a:t>
          </a:r>
          <a:endParaRPr kumimoji="1" lang="en-US" altLang="ja-JP" sz="1100" baseline="0"/>
        </a:p>
        <a:p>
          <a:r>
            <a:rPr kumimoji="1" lang="ja-JP" altLang="en-US" sz="1100" baseline="0"/>
            <a:t>　　　　　　　　職員数</a:t>
          </a:r>
          <a:r>
            <a:rPr kumimoji="1" lang="en-US" altLang="ja-JP" sz="1100" baseline="0"/>
            <a:t>21</a:t>
          </a:r>
          <a:r>
            <a:rPr kumimoji="1" lang="ja-JP" altLang="en-US" sz="1100" baseline="0"/>
            <a:t>～</a:t>
          </a:r>
          <a:r>
            <a:rPr kumimoji="1" lang="en-US" altLang="ja-JP" sz="1100" baseline="0"/>
            <a:t>30</a:t>
          </a:r>
          <a:r>
            <a:rPr kumimoji="1" lang="ja-JP" altLang="en-US" sz="1100" baseline="0"/>
            <a:t>名　</a:t>
          </a:r>
          <a:r>
            <a:rPr kumimoji="1" lang="en-US" altLang="ja-JP" sz="1100" baseline="0"/>
            <a:t>2,000</a:t>
          </a:r>
          <a:r>
            <a:rPr kumimoji="1" lang="ja-JP" altLang="en-US" sz="1100" baseline="0"/>
            <a:t>千円</a:t>
          </a:r>
          <a:endParaRPr kumimoji="1" lang="en-US" altLang="ja-JP" sz="1100" baseline="0"/>
        </a:p>
        <a:p>
          <a:r>
            <a:rPr kumimoji="1" lang="ja-JP" altLang="en-US" sz="1100" baseline="0"/>
            <a:t>　　　　　　　　職員数</a:t>
          </a:r>
          <a:r>
            <a:rPr kumimoji="1" lang="en-US" altLang="ja-JP" sz="1100" baseline="0"/>
            <a:t>31</a:t>
          </a:r>
          <a:r>
            <a:rPr kumimoji="1" lang="ja-JP" altLang="en-US" sz="1100" baseline="0"/>
            <a:t>名以上　</a:t>
          </a:r>
          <a:r>
            <a:rPr kumimoji="1" lang="en-US" altLang="ja-JP" sz="1100" baseline="0"/>
            <a:t>2,600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5,200</a:t>
          </a:r>
          <a:r>
            <a:rPr kumimoji="1" lang="ja-JP" altLang="en-US" sz="1100" baseline="0"/>
            <a:t>千円</a:t>
          </a:r>
          <a:endParaRPr kumimoji="1" lang="en-US" altLang="ja-JP" sz="1100" baseline="0"/>
        </a:p>
      </xdr:txBody>
    </xdr:sp>
    <xdr:clientData/>
  </xdr:twoCellAnchor>
  <xdr:twoCellAnchor>
    <xdr:from>
      <xdr:col>1</xdr:col>
      <xdr:colOff>219075</xdr:colOff>
      <xdr:row>11</xdr:row>
      <xdr:rowOff>333375</xdr:rowOff>
    </xdr:from>
    <xdr:to>
      <xdr:col>8</xdr:col>
      <xdr:colOff>152400</xdr:colOff>
      <xdr:row>14</xdr:row>
      <xdr:rowOff>219075</xdr:rowOff>
    </xdr:to>
    <xdr:sp macro="" textlink="">
      <xdr:nvSpPr>
        <xdr:cNvPr id="5" name="テキスト ボックス 4">
          <a:extLst>
            <a:ext uri="{FF2B5EF4-FFF2-40B4-BE49-F238E27FC236}">
              <a16:creationId xmlns:a16="http://schemas.microsoft.com/office/drawing/2014/main" id="{2F2BDB1C-0E20-4C70-8F64-7841793BDAA4}"/>
            </a:ext>
          </a:extLst>
        </xdr:cNvPr>
        <xdr:cNvSpPr txBox="1"/>
      </xdr:nvSpPr>
      <xdr:spPr>
        <a:xfrm>
          <a:off x="1990725" y="3895725"/>
          <a:ext cx="6743700" cy="1371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a:t>申請時の内容が転記されています。必要に応じて金額を修正してください。（青色背景の部分は入力、赤色背景部分は項目を選択してください）</a:t>
          </a:r>
        </a:p>
      </xdr:txBody>
    </xdr:sp>
    <xdr:clientData/>
  </xdr:twoCellAnchor>
  <xdr:twoCellAnchor>
    <xdr:from>
      <xdr:col>15</xdr:col>
      <xdr:colOff>104775</xdr:colOff>
      <xdr:row>3</xdr:row>
      <xdr:rowOff>152400</xdr:rowOff>
    </xdr:from>
    <xdr:to>
      <xdr:col>17</xdr:col>
      <xdr:colOff>1657350</xdr:colOff>
      <xdr:row>8</xdr:row>
      <xdr:rowOff>180975</xdr:rowOff>
    </xdr:to>
    <xdr:sp macro="" textlink="">
      <xdr:nvSpPr>
        <xdr:cNvPr id="6" name="テキスト ボックス 5">
          <a:extLst>
            <a:ext uri="{FF2B5EF4-FFF2-40B4-BE49-F238E27FC236}">
              <a16:creationId xmlns:a16="http://schemas.microsoft.com/office/drawing/2014/main" id="{7E81F722-5F6C-4498-A4FC-5B4B26C4EAE2}"/>
            </a:ext>
          </a:extLst>
        </xdr:cNvPr>
        <xdr:cNvSpPr txBox="1"/>
      </xdr:nvSpPr>
      <xdr:spPr>
        <a:xfrm>
          <a:off x="13935075" y="1066800"/>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B26CB488-A7C9-46C6-B738-A8D6BF238877}"/>
            </a:ext>
          </a:extLst>
        </xdr:cNvPr>
        <xdr:cNvSpPr>
          <a:spLocks noChangeArrowheads="1"/>
        </xdr:cNvSpPr>
      </xdr:nvSpPr>
      <xdr:spPr bwMode="auto">
        <a:xfrm>
          <a:off x="377190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704848</xdr:colOff>
      <xdr:row>14</xdr:row>
      <xdr:rowOff>95250</xdr:rowOff>
    </xdr:from>
    <xdr:to>
      <xdr:col>23</xdr:col>
      <xdr:colOff>266699</xdr:colOff>
      <xdr:row>24</xdr:row>
      <xdr:rowOff>85725</xdr:rowOff>
    </xdr:to>
    <xdr:sp macro="" textlink="">
      <xdr:nvSpPr>
        <xdr:cNvPr id="3" name="テキスト ボックス 2">
          <a:extLst>
            <a:ext uri="{FF2B5EF4-FFF2-40B4-BE49-F238E27FC236}">
              <a16:creationId xmlns:a16="http://schemas.microsoft.com/office/drawing/2014/main" id="{CC6EE110-4D52-45BE-8DB7-22C6B8F93A48}"/>
            </a:ext>
          </a:extLst>
        </xdr:cNvPr>
        <xdr:cNvSpPr txBox="1"/>
      </xdr:nvSpPr>
      <xdr:spPr>
        <a:xfrm>
          <a:off x="17773648" y="5143500"/>
          <a:ext cx="5905501" cy="285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R5</a:t>
          </a:r>
          <a:r>
            <a:rPr kumimoji="1" lang="ja-JP" altLang="en-US" sz="1100"/>
            <a:t>→</a:t>
          </a:r>
          <a:r>
            <a:rPr kumimoji="1" lang="en-US" altLang="ja-JP" sz="1100"/>
            <a:t>R6</a:t>
          </a:r>
          <a:r>
            <a:rPr kumimoji="1" lang="ja-JP" altLang="en-US" sz="1100"/>
            <a:t>変更</a:t>
          </a:r>
          <a:endParaRPr kumimoji="1" lang="en-US" altLang="ja-JP" sz="1100"/>
        </a:p>
        <a:p>
          <a:r>
            <a:rPr kumimoji="1" lang="ja-JP" altLang="en-US" sz="1100"/>
            <a:t>事業所ごとの総事業費のみの入力に変更</a:t>
          </a:r>
          <a:endParaRPr kumimoji="1" lang="en-US" altLang="ja-JP" sz="1100"/>
        </a:p>
        <a:p>
          <a:r>
            <a:rPr kumimoji="1" lang="ja-JP" altLang="en-US" sz="1100"/>
            <a:t>（項目ごとの内訳は記載しない）</a:t>
          </a:r>
          <a:endParaRPr kumimoji="1" lang="en-US" altLang="ja-JP" sz="1100"/>
        </a:p>
        <a:p>
          <a:endParaRPr kumimoji="1" lang="en-US" altLang="ja-JP" sz="1100"/>
        </a:p>
      </xdr:txBody>
    </xdr:sp>
    <xdr:clientData/>
  </xdr:twoCellAnchor>
  <xdr:twoCellAnchor>
    <xdr:from>
      <xdr:col>4</xdr:col>
      <xdr:colOff>1352550</xdr:colOff>
      <xdr:row>19</xdr:row>
      <xdr:rowOff>38100</xdr:rowOff>
    </xdr:from>
    <xdr:to>
      <xdr:col>8</xdr:col>
      <xdr:colOff>1152525</xdr:colOff>
      <xdr:row>23</xdr:row>
      <xdr:rowOff>190500</xdr:rowOff>
    </xdr:to>
    <xdr:sp macro="" textlink="">
      <xdr:nvSpPr>
        <xdr:cNvPr id="4" name="テキスト ボックス 3">
          <a:extLst>
            <a:ext uri="{FF2B5EF4-FFF2-40B4-BE49-F238E27FC236}">
              <a16:creationId xmlns:a16="http://schemas.microsoft.com/office/drawing/2014/main" id="{AB13E44A-109A-4DC0-8880-A2F606B9501C}"/>
            </a:ext>
          </a:extLst>
        </xdr:cNvPr>
        <xdr:cNvSpPr txBox="1"/>
      </xdr:nvSpPr>
      <xdr:spPr>
        <a:xfrm>
          <a:off x="8191500" y="6762750"/>
          <a:ext cx="3048000" cy="11049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＜補助上限額について＞</a:t>
          </a:r>
          <a:endParaRPr kumimoji="1" lang="en-US" altLang="ja-JP" sz="1100"/>
        </a:p>
        <a:p>
          <a:r>
            <a:rPr kumimoji="1" lang="ja-JP" altLang="en-US" sz="1100" baseline="0"/>
            <a:t>１事業所あたり：</a:t>
          </a:r>
          <a:r>
            <a:rPr kumimoji="1" lang="en-US" altLang="ja-JP" sz="1100" baseline="0"/>
            <a:t>10,000</a:t>
          </a:r>
          <a:r>
            <a:rPr kumimoji="1" lang="ja-JP" altLang="en-US" sz="1100" baseline="0"/>
            <a:t>千円</a:t>
          </a:r>
          <a:endParaRPr kumimoji="1" lang="en-US" altLang="ja-JP" sz="1100" baseline="0"/>
        </a:p>
        <a:p>
          <a:r>
            <a:rPr kumimoji="1" lang="ja-JP" altLang="en-US" sz="1100" baseline="0"/>
            <a:t>１法人あたり：</a:t>
          </a:r>
          <a:r>
            <a:rPr kumimoji="1" lang="en-US" altLang="ja-JP" sz="1100" baseline="0"/>
            <a:t>10,000</a:t>
          </a:r>
          <a:r>
            <a:rPr kumimoji="1" lang="ja-JP" altLang="en-US" sz="1100" baseline="0"/>
            <a:t>千円</a:t>
          </a:r>
          <a:endParaRPr kumimoji="1" lang="en-US" altLang="ja-JP" sz="1100" baseline="0"/>
        </a:p>
      </xdr:txBody>
    </xdr:sp>
    <xdr:clientData/>
  </xdr:twoCellAnchor>
  <xdr:twoCellAnchor>
    <xdr:from>
      <xdr:col>1</xdr:col>
      <xdr:colOff>0</xdr:colOff>
      <xdr:row>12</xdr:row>
      <xdr:rowOff>0</xdr:rowOff>
    </xdr:from>
    <xdr:to>
      <xdr:col>5</xdr:col>
      <xdr:colOff>142875</xdr:colOff>
      <xdr:row>14</xdr:row>
      <xdr:rowOff>381000</xdr:rowOff>
    </xdr:to>
    <xdr:sp macro="" textlink="">
      <xdr:nvSpPr>
        <xdr:cNvPr id="5" name="テキスト ボックス 4">
          <a:extLst>
            <a:ext uri="{FF2B5EF4-FFF2-40B4-BE49-F238E27FC236}">
              <a16:creationId xmlns:a16="http://schemas.microsoft.com/office/drawing/2014/main" id="{CA3FB16B-3FF7-4687-89F9-C8B1F126EC59}"/>
            </a:ext>
          </a:extLst>
        </xdr:cNvPr>
        <xdr:cNvSpPr txBox="1"/>
      </xdr:nvSpPr>
      <xdr:spPr>
        <a:xfrm>
          <a:off x="1771650" y="4057650"/>
          <a:ext cx="6743700" cy="1371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a:t>申請時の内容が転記されています。必要に応じて金額を修正してください。（青色背景の部分は入力、赤色背景部分は項目を選択してください）</a:t>
          </a:r>
        </a:p>
      </xdr:txBody>
    </xdr:sp>
    <xdr:clientData/>
  </xdr:twoCellAnchor>
  <xdr:twoCellAnchor>
    <xdr:from>
      <xdr:col>11</xdr:col>
      <xdr:colOff>447675</xdr:colOff>
      <xdr:row>6</xdr:row>
      <xdr:rowOff>38100</xdr:rowOff>
    </xdr:from>
    <xdr:to>
      <xdr:col>13</xdr:col>
      <xdr:colOff>1924050</xdr:colOff>
      <xdr:row>10</xdr:row>
      <xdr:rowOff>133350</xdr:rowOff>
    </xdr:to>
    <xdr:sp macro="" textlink="">
      <xdr:nvSpPr>
        <xdr:cNvPr id="6" name="テキスト ボックス 5">
          <a:extLst>
            <a:ext uri="{FF2B5EF4-FFF2-40B4-BE49-F238E27FC236}">
              <a16:creationId xmlns:a16="http://schemas.microsoft.com/office/drawing/2014/main" id="{3C8D4C02-C212-4F80-A8E4-46B673A05023}"/>
            </a:ext>
          </a:extLst>
        </xdr:cNvPr>
        <xdr:cNvSpPr txBox="1"/>
      </xdr:nvSpPr>
      <xdr:spPr>
        <a:xfrm>
          <a:off x="13963650" y="1724025"/>
          <a:ext cx="2895600"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色のついた部分に入力ください。</a:t>
          </a:r>
          <a:endParaRPr kumimoji="1" lang="en-US" altLang="ja-JP" sz="1400"/>
        </a:p>
        <a:p>
          <a:r>
            <a:rPr kumimoji="1" lang="ja-JP" altLang="en-US" sz="1400"/>
            <a:t>計算式が入っている箇所がありますので、白色背景部分には入力しないでください。</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showGridLines="0" view="pageBreakPreview" zoomScale="110" zoomScaleNormal="100" zoomScaleSheetLayoutView="110" workbookViewId="0">
      <selection activeCell="E9" sqref="E9:G9"/>
    </sheetView>
  </sheetViews>
  <sheetFormatPr defaultColWidth="8.125" defaultRowHeight="14.25"/>
  <cols>
    <col min="1" max="3" width="8.125" style="52"/>
    <col min="4" max="4" width="18" style="52" customWidth="1"/>
    <col min="5" max="5" width="8.125" style="52"/>
    <col min="6" max="6" width="11" style="52" customWidth="1"/>
    <col min="7" max="7" width="19.75" style="52" customWidth="1"/>
    <col min="8" max="16384" width="8.125" style="52"/>
  </cols>
  <sheetData>
    <row r="1" spans="1:7" ht="21.95" customHeight="1">
      <c r="A1" s="52" t="s">
        <v>376</v>
      </c>
    </row>
    <row r="2" spans="1:7" ht="21.95" customHeight="1">
      <c r="G2" s="223" t="s">
        <v>160</v>
      </c>
    </row>
    <row r="3" spans="1:7" ht="21.95" customHeight="1">
      <c r="G3" s="223" t="s">
        <v>161</v>
      </c>
    </row>
    <row r="4" spans="1:7" ht="21.95" customHeight="1">
      <c r="A4" s="52" t="s">
        <v>299</v>
      </c>
    </row>
    <row r="5" spans="1:7" ht="21.95" customHeight="1"/>
    <row r="6" spans="1:7" ht="21.95" customHeight="1">
      <c r="D6" s="107" t="s">
        <v>382</v>
      </c>
      <c r="E6" s="325"/>
      <c r="F6" s="325"/>
      <c r="G6" s="325"/>
    </row>
    <row r="7" spans="1:7" ht="21.95" customHeight="1">
      <c r="D7" s="53" t="s">
        <v>162</v>
      </c>
      <c r="E7" s="326"/>
      <c r="F7" s="326"/>
      <c r="G7" s="326"/>
    </row>
    <row r="8" spans="1:7" ht="21.95" customHeight="1">
      <c r="D8" s="53" t="s">
        <v>163</v>
      </c>
      <c r="E8" s="326"/>
      <c r="F8" s="326"/>
      <c r="G8" s="326"/>
    </row>
    <row r="9" spans="1:7" ht="21.95" customHeight="1">
      <c r="D9" s="53" t="s">
        <v>164</v>
      </c>
      <c r="E9" s="326"/>
      <c r="F9" s="326"/>
      <c r="G9" s="326"/>
    </row>
    <row r="10" spans="1:7" ht="21.95" customHeight="1"/>
    <row r="11" spans="1:7" ht="21.95" customHeight="1">
      <c r="A11" s="323" t="s">
        <v>372</v>
      </c>
      <c r="B11" s="323"/>
      <c r="C11" s="323"/>
      <c r="D11" s="323"/>
      <c r="E11" s="323"/>
      <c r="F11" s="323"/>
      <c r="G11" s="323"/>
    </row>
    <row r="12" spans="1:7" ht="21.95" customHeight="1"/>
    <row r="13" spans="1:7" ht="21.95" customHeight="1">
      <c r="A13" s="324" t="s">
        <v>300</v>
      </c>
      <c r="B13" s="324"/>
      <c r="C13" s="324"/>
      <c r="D13" s="324"/>
      <c r="E13" s="324"/>
      <c r="F13" s="324"/>
      <c r="G13" s="324"/>
    </row>
    <row r="14" spans="1:7" ht="21.95" customHeight="1">
      <c r="A14" s="324"/>
      <c r="B14" s="324"/>
      <c r="C14" s="324"/>
      <c r="D14" s="324"/>
      <c r="E14" s="324"/>
      <c r="F14" s="324"/>
      <c r="G14" s="324"/>
    </row>
    <row r="15" spans="1:7" ht="21.95" customHeight="1">
      <c r="A15" s="324"/>
      <c r="B15" s="324"/>
      <c r="C15" s="324"/>
      <c r="D15" s="324"/>
      <c r="E15" s="324"/>
      <c r="F15" s="324"/>
      <c r="G15" s="324"/>
    </row>
    <row r="16" spans="1:7" ht="21.95" customHeight="1"/>
    <row r="17" spans="1:6" ht="21.95" customHeight="1"/>
    <row r="18" spans="1:6" ht="21.95" customHeight="1"/>
    <row r="19" spans="1:6" ht="21.95" customHeight="1"/>
    <row r="20" spans="1:6" ht="21.95" customHeight="1">
      <c r="A20" s="54" t="s">
        <v>384</v>
      </c>
    </row>
    <row r="21" spans="1:6" ht="21.95" customHeight="1">
      <c r="A21" s="54" t="s">
        <v>385</v>
      </c>
      <c r="C21" s="234"/>
      <c r="D21" s="235"/>
      <c r="E21" s="233"/>
      <c r="F21" s="233"/>
    </row>
    <row r="22" spans="1:6" ht="21.95" customHeight="1">
      <c r="A22" s="54" t="s">
        <v>386</v>
      </c>
    </row>
    <row r="23" spans="1:6" ht="21.95" customHeight="1">
      <c r="A23" s="52" t="s">
        <v>387</v>
      </c>
    </row>
    <row r="24" spans="1:6" ht="21.95" customHeight="1">
      <c r="A24" s="52" t="s">
        <v>301</v>
      </c>
    </row>
    <row r="25" spans="1:6" ht="21.95" customHeight="1">
      <c r="A25" s="52" t="s">
        <v>302</v>
      </c>
    </row>
    <row r="26" spans="1:6" ht="21.95" customHeight="1">
      <c r="A26" s="52" t="s">
        <v>218</v>
      </c>
    </row>
    <row r="27" spans="1:6" ht="21.75" customHeight="1">
      <c r="A27" s="54" t="s">
        <v>165</v>
      </c>
    </row>
    <row r="28" spans="1:6" ht="21.95" customHeight="1"/>
    <row r="29" spans="1:6" ht="21.95" customHeight="1"/>
    <row r="30" spans="1:6" ht="21.95" customHeight="1"/>
    <row r="31" spans="1:6" ht="21.95" customHeight="1"/>
    <row r="32" spans="1:6"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6">
    <mergeCell ref="A11:G11"/>
    <mergeCell ref="A13:G15"/>
    <mergeCell ref="E6:G6"/>
    <mergeCell ref="E7:G7"/>
    <mergeCell ref="E8:G8"/>
    <mergeCell ref="E9:G9"/>
  </mergeCells>
  <phoneticPr fontId="1"/>
  <printOptions horizontalCentered="1"/>
  <pageMargins left="0.51181102362204722" right="0.51181102362204722" top="0.74803149606299213" bottom="0.74803149606299213"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5"/>
  <sheetViews>
    <sheetView showGridLines="0" view="pageBreakPreview" topLeftCell="A5" zoomScale="110" zoomScaleNormal="100" zoomScaleSheetLayoutView="110" workbookViewId="0">
      <selection activeCell="A14" sqref="A14:H17"/>
    </sheetView>
  </sheetViews>
  <sheetFormatPr defaultColWidth="8.125" defaultRowHeight="14.25"/>
  <cols>
    <col min="1" max="6" width="8.125" style="52"/>
    <col min="7" max="7" width="11" style="52" customWidth="1"/>
    <col min="8" max="8" width="21" style="52" customWidth="1"/>
    <col min="9" max="16384" width="8.125" style="52"/>
  </cols>
  <sheetData>
    <row r="1" spans="1:8" ht="21.95" customHeight="1">
      <c r="A1" s="54" t="s">
        <v>298</v>
      </c>
    </row>
    <row r="2" spans="1:8" ht="21.95" customHeight="1">
      <c r="H2" s="223" t="s">
        <v>160</v>
      </c>
    </row>
    <row r="3" spans="1:8" ht="21.95" customHeight="1">
      <c r="H3" s="223" t="s">
        <v>161</v>
      </c>
    </row>
    <row r="4" spans="1:8" ht="21.95" customHeight="1"/>
    <row r="5" spans="1:8" ht="21.95" customHeight="1">
      <c r="A5" s="52" t="s">
        <v>322</v>
      </c>
    </row>
    <row r="6" spans="1:8" ht="21.95" customHeight="1"/>
    <row r="7" spans="1:8" ht="21.95" customHeight="1">
      <c r="E7" s="53" t="s">
        <v>190</v>
      </c>
      <c r="F7" s="326"/>
      <c r="G7" s="326"/>
      <c r="H7" s="326"/>
    </row>
    <row r="8" spans="1:8" ht="21.95" customHeight="1">
      <c r="E8" s="53" t="s">
        <v>162</v>
      </c>
      <c r="F8" s="326"/>
      <c r="G8" s="326"/>
      <c r="H8" s="326"/>
    </row>
    <row r="9" spans="1:8" ht="21.95" customHeight="1">
      <c r="E9" s="53" t="s">
        <v>163</v>
      </c>
      <c r="F9" s="326"/>
      <c r="G9" s="326"/>
      <c r="H9" s="326"/>
    </row>
    <row r="10" spans="1:8" ht="21.95" customHeight="1">
      <c r="E10" s="53" t="s">
        <v>164</v>
      </c>
      <c r="F10" s="326"/>
      <c r="G10" s="326"/>
      <c r="H10" s="326"/>
    </row>
    <row r="11" spans="1:8" ht="21.95" customHeight="1"/>
    <row r="12" spans="1:8" ht="21.95" customHeight="1">
      <c r="A12" s="434" t="s">
        <v>371</v>
      </c>
      <c r="B12" s="434"/>
      <c r="C12" s="434"/>
      <c r="D12" s="434"/>
      <c r="E12" s="434"/>
      <c r="F12" s="434"/>
      <c r="G12" s="434"/>
      <c r="H12" s="434"/>
    </row>
    <row r="13" spans="1:8" ht="21.95" customHeight="1"/>
    <row r="14" spans="1:8" ht="21.95" customHeight="1">
      <c r="A14" s="432" t="s">
        <v>412</v>
      </c>
      <c r="B14" s="432"/>
      <c r="C14" s="432"/>
      <c r="D14" s="432"/>
      <c r="E14" s="432"/>
      <c r="F14" s="432"/>
      <c r="G14" s="432"/>
      <c r="H14" s="432"/>
    </row>
    <row r="15" spans="1:8" ht="21.95" customHeight="1">
      <c r="A15" s="432"/>
      <c r="B15" s="432"/>
      <c r="C15" s="432"/>
      <c r="D15" s="432"/>
      <c r="E15" s="432"/>
      <c r="F15" s="432"/>
      <c r="G15" s="432"/>
      <c r="H15" s="432"/>
    </row>
    <row r="16" spans="1:8" ht="21.95" customHeight="1">
      <c r="A16" s="432"/>
      <c r="B16" s="432"/>
      <c r="C16" s="432"/>
      <c r="D16" s="432"/>
      <c r="E16" s="432"/>
      <c r="F16" s="432"/>
      <c r="G16" s="432"/>
      <c r="H16" s="432"/>
    </row>
    <row r="17" spans="1:8" ht="21.95" customHeight="1">
      <c r="A17" s="432"/>
      <c r="B17" s="432"/>
      <c r="C17" s="432"/>
      <c r="D17" s="432"/>
      <c r="E17" s="432"/>
      <c r="F17" s="432"/>
      <c r="G17" s="432"/>
      <c r="H17" s="432"/>
    </row>
    <row r="18" spans="1:8" ht="21.95" customHeight="1">
      <c r="A18" s="52" t="s">
        <v>384</v>
      </c>
    </row>
    <row r="19" spans="1:8" ht="21.95" customHeight="1">
      <c r="A19" s="52" t="s">
        <v>442</v>
      </c>
    </row>
    <row r="20" spans="1:8" ht="21.95" customHeight="1">
      <c r="A20" s="52" t="s">
        <v>413</v>
      </c>
    </row>
    <row r="21" spans="1:8" ht="21.95" customHeight="1">
      <c r="A21" s="52" t="s">
        <v>414</v>
      </c>
    </row>
    <row r="22" spans="1:8" ht="21.95" customHeight="1">
      <c r="A22" s="52" t="s">
        <v>415</v>
      </c>
    </row>
    <row r="23" spans="1:8" ht="21.95" customHeight="1">
      <c r="A23" s="52" t="s">
        <v>416</v>
      </c>
    </row>
    <row r="24" spans="1:8" ht="21.95" customHeight="1">
      <c r="A24" s="52" t="s">
        <v>417</v>
      </c>
    </row>
    <row r="25" spans="1:8" ht="21.95" customHeight="1">
      <c r="A25" s="52" t="s">
        <v>418</v>
      </c>
    </row>
    <row r="26" spans="1:8" ht="21.95" customHeight="1">
      <c r="A26" s="54"/>
    </row>
    <row r="27" spans="1:8" ht="25.5" customHeight="1">
      <c r="A27" s="54"/>
    </row>
    <row r="28" spans="1:8" ht="25.5" customHeight="1"/>
    <row r="29" spans="1:8" ht="25.5" customHeight="1"/>
    <row r="30" spans="1:8" ht="21.95" customHeight="1"/>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sheetData>
  <mergeCells count="6">
    <mergeCell ref="A12:H12"/>
    <mergeCell ref="A14:H17"/>
    <mergeCell ref="F7:H7"/>
    <mergeCell ref="F8:H8"/>
    <mergeCell ref="F9:H9"/>
    <mergeCell ref="F10:H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B63B8-89FF-48D6-9A87-EA31194945CE}">
  <dimension ref="B1:Z23"/>
  <sheetViews>
    <sheetView view="pageBreakPreview" zoomScale="110" zoomScaleNormal="100" zoomScaleSheetLayoutView="110" workbookViewId="0">
      <selection activeCell="E11" sqref="E11:G11"/>
    </sheetView>
  </sheetViews>
  <sheetFormatPr defaultRowHeight="18.75"/>
  <cols>
    <col min="2" max="2" width="14.875" customWidth="1"/>
    <col min="3" max="4" width="15.75" customWidth="1"/>
    <col min="5" max="5" width="21.375" bestFit="1" customWidth="1"/>
    <col min="6" max="7" width="15.75" customWidth="1"/>
  </cols>
  <sheetData>
    <row r="1" spans="2:26" ht="24">
      <c r="B1" s="191" t="s">
        <v>426</v>
      </c>
    </row>
    <row r="2" spans="2:26">
      <c r="B2" s="192"/>
      <c r="C2" s="192"/>
      <c r="E2" s="192"/>
      <c r="F2" s="192"/>
      <c r="G2" s="192"/>
      <c r="H2" s="192"/>
      <c r="I2" s="192"/>
      <c r="J2" s="192"/>
      <c r="K2" s="192"/>
      <c r="L2" s="192"/>
      <c r="M2" s="192"/>
      <c r="N2" s="192"/>
      <c r="O2" s="192"/>
      <c r="P2" s="192"/>
      <c r="Q2" s="192"/>
      <c r="R2" s="192"/>
      <c r="S2" s="192"/>
      <c r="T2" s="192"/>
      <c r="U2" s="192"/>
      <c r="V2" s="192"/>
      <c r="W2" s="192"/>
      <c r="X2" s="192"/>
      <c r="Y2" s="192"/>
    </row>
    <row r="3" spans="2:26" ht="24">
      <c r="B3" s="191" t="s">
        <v>427</v>
      </c>
      <c r="C3" s="192"/>
      <c r="E3" s="192"/>
      <c r="F3" s="192"/>
      <c r="G3" s="192"/>
      <c r="H3" s="192"/>
      <c r="I3" s="192"/>
      <c r="J3" s="192"/>
      <c r="K3" s="192"/>
      <c r="L3" s="192"/>
      <c r="M3" s="192"/>
      <c r="N3" s="192"/>
      <c r="O3" s="192"/>
      <c r="P3" s="192"/>
      <c r="Q3" s="192"/>
      <c r="R3" s="192"/>
      <c r="S3" s="192"/>
      <c r="T3" s="192"/>
      <c r="U3" s="192"/>
      <c r="V3" s="192"/>
      <c r="W3" s="192"/>
      <c r="X3" s="192"/>
      <c r="Y3" s="192"/>
    </row>
    <row r="4" spans="2:26" ht="24">
      <c r="B4" s="195" t="s">
        <v>347</v>
      </c>
      <c r="C4" s="195"/>
      <c r="D4" s="195"/>
      <c r="E4" s="195"/>
      <c r="F4" s="195"/>
      <c r="G4" s="195"/>
      <c r="H4" s="195"/>
      <c r="I4" s="195"/>
      <c r="J4" s="195"/>
      <c r="K4" s="195"/>
      <c r="L4" s="195"/>
      <c r="M4" s="195"/>
      <c r="N4" s="195"/>
      <c r="O4" s="195"/>
      <c r="P4" s="195"/>
      <c r="Q4" s="195"/>
      <c r="R4" s="195"/>
      <c r="S4" s="195"/>
      <c r="T4" s="195"/>
      <c r="U4" s="195"/>
      <c r="V4" s="195"/>
      <c r="W4" s="195"/>
      <c r="X4" s="195"/>
      <c r="Y4" s="195"/>
    </row>
    <row r="5" spans="2:26">
      <c r="B5" s="192" t="s">
        <v>361</v>
      </c>
      <c r="C5" s="192"/>
      <c r="D5" s="192"/>
      <c r="E5" s="192"/>
      <c r="F5" s="192"/>
      <c r="G5" s="192"/>
      <c r="H5" s="204"/>
      <c r="I5" s="204"/>
      <c r="J5" s="204"/>
      <c r="K5" s="204"/>
      <c r="L5" s="204"/>
      <c r="M5" s="204"/>
      <c r="N5" s="204"/>
      <c r="O5" s="204"/>
      <c r="P5" s="204"/>
      <c r="Q5" s="204"/>
      <c r="R5" s="204"/>
      <c r="S5" s="204"/>
      <c r="T5" s="204"/>
      <c r="U5" s="204"/>
      <c r="V5" s="204"/>
      <c r="W5" s="204"/>
      <c r="X5" s="204"/>
      <c r="Y5" s="204"/>
      <c r="Z5" s="205"/>
    </row>
    <row r="6" spans="2:26" ht="19.5">
      <c r="B6" s="203" t="s">
        <v>353</v>
      </c>
      <c r="C6" s="394">
        <f>様式第１号別紙!C6</f>
        <v>0</v>
      </c>
      <c r="D6" s="395"/>
      <c r="E6" s="194" t="s">
        <v>354</v>
      </c>
      <c r="F6" s="391">
        <f>様式第１号別紙!F6</f>
        <v>0</v>
      </c>
      <c r="G6" s="391"/>
      <c r="H6" s="286" t="s">
        <v>430</v>
      </c>
      <c r="I6" s="206"/>
      <c r="J6" s="206"/>
      <c r="K6" s="206"/>
      <c r="L6" s="206"/>
      <c r="M6" s="206"/>
      <c r="N6" s="205"/>
      <c r="O6" s="206"/>
      <c r="P6" s="206"/>
      <c r="Q6" s="206"/>
      <c r="R6" s="206"/>
      <c r="S6" s="206"/>
      <c r="T6" s="206"/>
      <c r="U6" s="206"/>
      <c r="V6" s="206"/>
      <c r="W6" s="206"/>
      <c r="X6" s="206"/>
      <c r="Y6" s="206"/>
      <c r="Z6" s="205"/>
    </row>
    <row r="7" spans="2:26">
      <c r="B7" s="203" t="s">
        <v>348</v>
      </c>
      <c r="C7" s="394">
        <f>様式第１号別紙!C7</f>
        <v>0</v>
      </c>
      <c r="D7" s="395"/>
      <c r="E7" s="194" t="s">
        <v>349</v>
      </c>
      <c r="F7" s="391">
        <f>様式第１号別紙!F7</f>
        <v>0</v>
      </c>
      <c r="G7" s="391"/>
      <c r="H7" s="206"/>
      <c r="I7" s="206"/>
      <c r="J7" s="206"/>
      <c r="K7" s="206"/>
      <c r="L7" s="206"/>
      <c r="M7" s="206"/>
      <c r="N7" s="205"/>
      <c r="O7" s="206"/>
      <c r="P7" s="206"/>
      <c r="Q7" s="206"/>
      <c r="R7" s="206"/>
      <c r="S7" s="206"/>
      <c r="T7" s="207"/>
      <c r="U7" s="207"/>
      <c r="V7" s="207"/>
      <c r="W7" s="207"/>
      <c r="X7" s="207"/>
      <c r="Y7" s="207"/>
      <c r="Z7" s="205"/>
    </row>
    <row r="8" spans="2:26">
      <c r="B8" s="193"/>
      <c r="C8" s="193"/>
      <c r="D8" s="193"/>
      <c r="E8" s="193"/>
      <c r="F8" s="193"/>
      <c r="G8" s="193"/>
      <c r="H8" s="208"/>
      <c r="I8" s="208"/>
      <c r="J8" s="208"/>
      <c r="K8" s="208"/>
      <c r="L8" s="208"/>
      <c r="M8" s="208"/>
      <c r="N8" s="208"/>
      <c r="O8" s="208"/>
      <c r="P8" s="208"/>
      <c r="Q8" s="208"/>
      <c r="R8" s="208"/>
      <c r="S8" s="208"/>
      <c r="T8" s="208"/>
      <c r="U8" s="208"/>
      <c r="V8" s="208"/>
      <c r="W8" s="208"/>
      <c r="X8" s="208"/>
      <c r="Y8" s="208"/>
      <c r="Z8" s="205"/>
    </row>
    <row r="9" spans="2:26">
      <c r="B9" s="193" t="s">
        <v>431</v>
      </c>
      <c r="C9" s="193"/>
      <c r="D9" s="193"/>
      <c r="E9" s="193"/>
      <c r="F9" s="193"/>
      <c r="G9" s="193"/>
      <c r="H9" s="193"/>
      <c r="I9" s="193"/>
      <c r="J9" s="193"/>
      <c r="K9" s="193"/>
      <c r="L9" s="193"/>
      <c r="M9" s="193"/>
      <c r="N9" s="193"/>
      <c r="O9" s="193"/>
      <c r="P9" s="193"/>
      <c r="Q9" s="193"/>
      <c r="R9" s="193"/>
      <c r="S9" s="193"/>
      <c r="T9" s="193"/>
      <c r="U9" s="193"/>
      <c r="V9" s="193"/>
      <c r="W9" s="193"/>
      <c r="X9" s="193"/>
      <c r="Y9" s="193"/>
    </row>
    <row r="10" spans="2:26" ht="18.75" customHeight="1" thickBot="1">
      <c r="B10" s="396" t="s">
        <v>351</v>
      </c>
      <c r="C10" s="396"/>
      <c r="D10" s="396"/>
      <c r="E10" s="392" t="s">
        <v>428</v>
      </c>
      <c r="F10" s="392"/>
      <c r="G10" s="392"/>
      <c r="H10" s="209"/>
      <c r="I10" s="209"/>
      <c r="J10" s="209"/>
      <c r="K10" s="209"/>
      <c r="L10" s="210"/>
      <c r="M10" s="211"/>
      <c r="N10" s="211"/>
      <c r="O10" s="211"/>
      <c r="P10" s="211"/>
      <c r="Q10" s="211"/>
      <c r="R10" s="211"/>
      <c r="S10" s="211"/>
      <c r="T10" s="211"/>
      <c r="U10" s="211"/>
      <c r="V10" s="211"/>
      <c r="W10" s="211"/>
      <c r="X10" s="211"/>
      <c r="Y10" s="211"/>
      <c r="Z10" s="210"/>
    </row>
    <row r="11" spans="2:26" ht="19.5" thickTop="1">
      <c r="B11" s="397" t="s">
        <v>355</v>
      </c>
      <c r="C11" s="397"/>
      <c r="D11" s="397"/>
      <c r="E11" s="393"/>
      <c r="F11" s="393"/>
      <c r="G11" s="393"/>
      <c r="H11" s="212"/>
      <c r="I11" s="212"/>
      <c r="J11" s="212"/>
      <c r="K11" s="212"/>
      <c r="L11" s="210"/>
      <c r="M11" s="213"/>
      <c r="N11" s="213"/>
      <c r="O11" s="213"/>
      <c r="P11" s="213"/>
      <c r="Q11" s="213"/>
      <c r="R11" s="213"/>
      <c r="S11" s="213"/>
      <c r="T11" s="213"/>
      <c r="U11" s="213"/>
      <c r="V11" s="213"/>
      <c r="W11" s="213"/>
      <c r="X11" s="213"/>
      <c r="Y11" s="213"/>
      <c r="Z11" s="210"/>
    </row>
    <row r="12" spans="2:26">
      <c r="B12" s="383" t="s">
        <v>356</v>
      </c>
      <c r="C12" s="383"/>
      <c r="D12" s="383"/>
      <c r="E12" s="390"/>
      <c r="F12" s="390"/>
      <c r="G12" s="390"/>
      <c r="H12" s="212"/>
      <c r="I12" s="212"/>
      <c r="J12" s="212"/>
      <c r="K12" s="212"/>
      <c r="L12" s="210"/>
      <c r="M12" s="213"/>
      <c r="N12" s="213"/>
      <c r="O12" s="213"/>
      <c r="P12" s="213"/>
      <c r="Q12" s="213"/>
      <c r="R12" s="213"/>
      <c r="S12" s="213"/>
      <c r="T12" s="213"/>
      <c r="U12" s="213"/>
      <c r="V12" s="213"/>
      <c r="W12" s="213"/>
      <c r="X12" s="213"/>
      <c r="Y12" s="213"/>
      <c r="Z12" s="210"/>
    </row>
    <row r="13" spans="2:26" ht="19.5" thickBot="1">
      <c r="B13" s="383" t="s">
        <v>357</v>
      </c>
      <c r="C13" s="383"/>
      <c r="D13" s="383"/>
      <c r="E13" s="386"/>
      <c r="F13" s="386"/>
      <c r="G13" s="386"/>
      <c r="H13" s="212"/>
      <c r="I13" s="212"/>
      <c r="J13" s="212"/>
      <c r="K13" s="212"/>
      <c r="L13" s="210"/>
      <c r="M13" s="213"/>
      <c r="N13" s="213"/>
      <c r="O13" s="213"/>
      <c r="P13" s="213"/>
      <c r="Q13" s="213"/>
      <c r="R13" s="213"/>
      <c r="S13" s="213"/>
      <c r="T13" s="213"/>
      <c r="U13" s="213"/>
      <c r="V13" s="213"/>
      <c r="W13" s="213"/>
      <c r="X13" s="213"/>
      <c r="Y13" s="213"/>
      <c r="Z13" s="210"/>
    </row>
    <row r="14" spans="2:26" ht="19.5" thickBot="1">
      <c r="B14" s="384" t="s">
        <v>350</v>
      </c>
      <c r="C14" s="384"/>
      <c r="D14" s="385"/>
      <c r="E14" s="387">
        <f>SUM(D11:Y13)</f>
        <v>0</v>
      </c>
      <c r="F14" s="388"/>
      <c r="G14" s="389"/>
      <c r="H14" s="212"/>
      <c r="I14" s="212"/>
      <c r="J14" s="212"/>
      <c r="K14" s="212"/>
      <c r="L14" s="210"/>
      <c r="M14" s="213"/>
      <c r="N14" s="213"/>
      <c r="O14" s="213"/>
      <c r="P14" s="213"/>
      <c r="Q14" s="213"/>
      <c r="R14" s="213"/>
      <c r="S14" s="213"/>
      <c r="T14" s="213"/>
      <c r="U14" s="213"/>
      <c r="V14" s="213"/>
      <c r="W14" s="213"/>
      <c r="X14" s="213"/>
      <c r="Y14" s="213"/>
      <c r="Z14" s="210"/>
    </row>
    <row r="15" spans="2:26">
      <c r="D15" s="210"/>
      <c r="E15" s="210"/>
      <c r="F15" s="210"/>
      <c r="G15" s="210"/>
      <c r="H15" s="210"/>
      <c r="I15" s="210"/>
      <c r="J15" s="210"/>
      <c r="K15" s="210"/>
      <c r="L15" s="210"/>
      <c r="M15" s="210"/>
      <c r="N15" s="210"/>
      <c r="O15" s="210"/>
      <c r="P15" s="210"/>
      <c r="Q15" s="210"/>
      <c r="R15" s="210"/>
      <c r="S15" s="210"/>
      <c r="T15" s="210"/>
      <c r="U15" s="210"/>
      <c r="V15" s="210"/>
      <c r="W15" s="210"/>
      <c r="X15" s="210"/>
      <c r="Y15" s="210"/>
      <c r="Z15" s="210"/>
    </row>
    <row r="17" spans="2:8" ht="19.5">
      <c r="B17" t="s">
        <v>429</v>
      </c>
      <c r="H17" s="287" t="s">
        <v>430</v>
      </c>
    </row>
    <row r="18" spans="2:8">
      <c r="B18" s="273" t="s">
        <v>404</v>
      </c>
      <c r="C18" s="398">
        <f>様式第１号別紙!C18</f>
        <v>0</v>
      </c>
      <c r="D18" s="399"/>
      <c r="E18" s="274"/>
    </row>
    <row r="19" spans="2:8">
      <c r="B19" s="273" t="s">
        <v>403</v>
      </c>
      <c r="C19" s="398">
        <f>様式第１号別紙!C19</f>
        <v>0</v>
      </c>
      <c r="D19" s="399"/>
      <c r="E19" s="274"/>
    </row>
    <row r="20" spans="2:8">
      <c r="B20" s="273" t="s">
        <v>406</v>
      </c>
      <c r="C20" s="398">
        <f>様式第１号別紙!C20</f>
        <v>0</v>
      </c>
      <c r="D20" s="399"/>
      <c r="E20" s="274"/>
    </row>
    <row r="21" spans="2:8">
      <c r="B21" s="273" t="s">
        <v>407</v>
      </c>
      <c r="C21" s="398">
        <f>様式第１号別紙!C21</f>
        <v>0</v>
      </c>
      <c r="D21" s="399"/>
      <c r="E21" s="274"/>
    </row>
    <row r="22" spans="2:8">
      <c r="B22" s="273" t="s">
        <v>405</v>
      </c>
      <c r="C22" s="398">
        <f>様式第１号別紙!C22</f>
        <v>0</v>
      </c>
      <c r="D22" s="399"/>
      <c r="E22" s="274"/>
    </row>
    <row r="23" spans="2:8">
      <c r="E23" s="210"/>
    </row>
  </sheetData>
  <mergeCells count="19">
    <mergeCell ref="C22:D22"/>
    <mergeCell ref="C21:D21"/>
    <mergeCell ref="B11:D11"/>
    <mergeCell ref="E11:G11"/>
    <mergeCell ref="B12:D12"/>
    <mergeCell ref="E12:G12"/>
    <mergeCell ref="B13:D13"/>
    <mergeCell ref="E13:G13"/>
    <mergeCell ref="C20:D20"/>
    <mergeCell ref="C19:D19"/>
    <mergeCell ref="C18:D18"/>
    <mergeCell ref="B14:D14"/>
    <mergeCell ref="E14:G14"/>
    <mergeCell ref="C6:D6"/>
    <mergeCell ref="F6:G6"/>
    <mergeCell ref="C7:D7"/>
    <mergeCell ref="F7:G7"/>
    <mergeCell ref="B10:D10"/>
    <mergeCell ref="E10:G10"/>
  </mergeCells>
  <phoneticPr fontId="1"/>
  <pageMargins left="0.7" right="0.7" top="0.75" bottom="0.75" header="0.3" footer="0.3"/>
  <pageSetup paperSize="9" scale="81" orientation="portrait" verticalDpi="0"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D547-1AC7-4C9C-8515-A9D7808D8757}">
  <sheetPr>
    <pageSetUpPr fitToPage="1"/>
  </sheetPr>
  <dimension ref="A1:O54"/>
  <sheetViews>
    <sheetView view="pageBreakPreview" topLeftCell="A6" zoomScaleNormal="110" zoomScaleSheetLayoutView="100" workbookViewId="0">
      <selection activeCell="F20" sqref="F20"/>
    </sheetView>
  </sheetViews>
  <sheetFormatPr defaultRowHeight="18.75"/>
  <cols>
    <col min="1" max="1" width="23.25" style="150" customWidth="1"/>
    <col min="2" max="2" width="26.25" style="150" customWidth="1"/>
    <col min="3" max="3" width="21.125" style="150" customWidth="1"/>
    <col min="4" max="4" width="5.25" style="150" bestFit="1" customWidth="1"/>
    <col min="5" max="7" width="17.625" style="111" customWidth="1"/>
    <col min="8" max="8" width="6.875" style="111" customWidth="1"/>
    <col min="9" max="9" width="4.375" style="111" bestFit="1" customWidth="1"/>
    <col min="10" max="10" width="6.875" style="111" customWidth="1"/>
    <col min="11" max="11" width="16.625" style="111" customWidth="1"/>
    <col min="12" max="13" width="14.75" style="111" customWidth="1"/>
    <col min="14" max="14" width="9.125" style="111" bestFit="1" customWidth="1"/>
    <col min="15" max="15" width="8.5" style="111" bestFit="1" customWidth="1"/>
    <col min="16" max="16" width="42.125" style="111" bestFit="1" customWidth="1"/>
    <col min="17" max="17" width="11.25" style="111" bestFit="1" customWidth="1"/>
    <col min="18" max="16384" width="9" style="111"/>
  </cols>
  <sheetData>
    <row r="1" spans="1:15" ht="25.5">
      <c r="A1" s="152" t="s">
        <v>432</v>
      </c>
      <c r="B1" s="152"/>
      <c r="C1" s="152"/>
      <c r="D1" s="152"/>
      <c r="E1" s="152"/>
      <c r="F1" s="153"/>
      <c r="G1" s="153"/>
      <c r="H1" s="153"/>
      <c r="I1" s="153"/>
      <c r="J1" s="153"/>
      <c r="K1" s="153"/>
      <c r="L1" s="110"/>
      <c r="M1" s="110"/>
    </row>
    <row r="2" spans="1:15" ht="23.25" customHeight="1">
      <c r="A2" s="405" t="s">
        <v>433</v>
      </c>
      <c r="B2" s="405"/>
      <c r="C2" s="405"/>
      <c r="D2" s="405"/>
      <c r="E2" s="405"/>
      <c r="F2" s="405"/>
      <c r="G2" s="405"/>
      <c r="H2" s="405"/>
      <c r="I2" s="405"/>
      <c r="J2" s="405"/>
      <c r="K2" s="405"/>
      <c r="L2" s="112"/>
      <c r="M2" s="112"/>
      <c r="N2" s="113"/>
    </row>
    <row r="3" spans="1:15" ht="23.25" customHeight="1">
      <c r="A3" s="239"/>
      <c r="B3" s="239"/>
      <c r="C3" s="239"/>
      <c r="D3" s="239"/>
      <c r="E3" s="239"/>
      <c r="F3" s="239"/>
      <c r="G3" s="239"/>
      <c r="H3" s="239"/>
      <c r="I3" s="239"/>
      <c r="J3" s="239"/>
      <c r="K3" s="239"/>
      <c r="L3" s="112"/>
      <c r="M3" s="112"/>
      <c r="N3" s="113"/>
    </row>
    <row r="4" spans="1:15" s="114" customFormat="1" ht="20.25" customHeight="1">
      <c r="E4" s="115"/>
      <c r="F4" s="116" t="s">
        <v>326</v>
      </c>
      <c r="G4" s="219"/>
      <c r="H4" s="406"/>
      <c r="I4" s="406"/>
      <c r="J4" s="406"/>
      <c r="K4" s="406"/>
      <c r="L4" s="275"/>
      <c r="M4" s="275"/>
      <c r="N4" s="118"/>
    </row>
    <row r="5" spans="1:15" s="114" customFormat="1" ht="20.25" customHeight="1">
      <c r="E5" s="115"/>
      <c r="F5" s="116" t="s">
        <v>327</v>
      </c>
      <c r="G5" s="220"/>
      <c r="H5" s="436"/>
      <c r="I5" s="436"/>
      <c r="J5" s="436"/>
      <c r="K5" s="436"/>
      <c r="L5" s="283"/>
      <c r="M5" s="283"/>
      <c r="N5" s="118"/>
    </row>
    <row r="6" spans="1:15" s="114" customFormat="1" ht="20.25" customHeight="1">
      <c r="E6" s="115"/>
      <c r="F6" s="116" t="s">
        <v>304</v>
      </c>
      <c r="G6" s="220"/>
      <c r="H6" s="436"/>
      <c r="I6" s="436"/>
      <c r="J6" s="436"/>
      <c r="K6" s="436"/>
      <c r="L6" s="283"/>
      <c r="M6" s="283"/>
      <c r="N6" s="118"/>
    </row>
    <row r="7" spans="1:15" ht="15.75" customHeight="1">
      <c r="A7" s="111"/>
      <c r="B7" s="111"/>
      <c r="C7" s="111"/>
      <c r="D7" s="111"/>
      <c r="E7" s="120"/>
      <c r="F7" s="121"/>
      <c r="G7" s="121"/>
      <c r="H7" s="121"/>
      <c r="I7" s="121"/>
      <c r="J7" s="121"/>
      <c r="K7" s="121"/>
      <c r="L7" s="121"/>
      <c r="M7" s="121"/>
      <c r="N7" s="122"/>
    </row>
    <row r="8" spans="1:15" ht="37.5">
      <c r="A8" s="407" t="s">
        <v>324</v>
      </c>
      <c r="B8" s="407" t="s">
        <v>306</v>
      </c>
      <c r="C8" s="413" t="s">
        <v>359</v>
      </c>
      <c r="D8" s="414"/>
      <c r="E8" s="157" t="s">
        <v>325</v>
      </c>
      <c r="F8" s="123" t="s">
        <v>419</v>
      </c>
      <c r="G8" s="124" t="s">
        <v>420</v>
      </c>
      <c r="H8" s="409" t="s">
        <v>305</v>
      </c>
      <c r="I8" s="410"/>
      <c r="J8" s="411"/>
      <c r="K8" s="125" t="s">
        <v>315</v>
      </c>
      <c r="L8" s="125" t="s">
        <v>421</v>
      </c>
      <c r="M8" s="125" t="s">
        <v>422</v>
      </c>
    </row>
    <row r="9" spans="1:15" ht="16.5" customHeight="1">
      <c r="A9" s="408"/>
      <c r="B9" s="408"/>
      <c r="C9" s="198" t="s">
        <v>358</v>
      </c>
      <c r="D9" s="198" t="s">
        <v>199</v>
      </c>
      <c r="E9" s="127" t="s">
        <v>308</v>
      </c>
      <c r="F9" s="128" t="s">
        <v>310</v>
      </c>
      <c r="G9" s="128" t="s">
        <v>311</v>
      </c>
      <c r="H9" s="129" t="s">
        <v>312</v>
      </c>
      <c r="I9" s="168">
        <v>0.75</v>
      </c>
      <c r="J9" s="130" t="s">
        <v>313</v>
      </c>
      <c r="K9" s="131" t="s">
        <v>329</v>
      </c>
      <c r="L9" s="131" t="s">
        <v>338</v>
      </c>
      <c r="M9" s="131" t="s">
        <v>425</v>
      </c>
    </row>
    <row r="10" spans="1:15" ht="39" customHeight="1">
      <c r="A10" s="175" t="str">
        <f>'様式1－2号（ロボット）'!A10</f>
        <v>（例）
A特別養護老人ホーム</v>
      </c>
      <c r="B10" s="181" t="str">
        <f>'様式1－2号（ロボット）'!B10</f>
        <v>介護福祉施設サービス（介護老人福祉施設）</v>
      </c>
      <c r="C10" s="196" t="str">
        <f>'様式1－2号（ロボット）'!C10</f>
        <v>移乗支援ロボットα</v>
      </c>
      <c r="D10" s="196">
        <f>'様式1－2号（ロボット）'!D10</f>
        <v>4</v>
      </c>
      <c r="E10" s="165">
        <f>'様式1－2号（ロボット）'!G10</f>
        <v>2000000</v>
      </c>
      <c r="F10" s="166">
        <f>'様式1－2号（ロボット）'!H10</f>
        <v>0</v>
      </c>
      <c r="G10" s="133">
        <f>'様式1－2号（ロボット）'!I10</f>
        <v>2000000</v>
      </c>
      <c r="H10" s="415">
        <f>'様式1－2号（ロボット）'!K10</f>
        <v>1500000</v>
      </c>
      <c r="I10" s="416">
        <f>'様式1－2号（ロボット）'!L10</f>
        <v>0</v>
      </c>
      <c r="J10" s="417">
        <f>'様式1－2号（ロボット）'!M10</f>
        <v>0</v>
      </c>
      <c r="K10" s="176">
        <f>'様式1－2号（ロボット）'!N10</f>
        <v>1500000</v>
      </c>
      <c r="L10" s="282"/>
      <c r="M10" s="176"/>
    </row>
    <row r="11" spans="1:15" ht="39" customHeight="1">
      <c r="A11" s="175" t="str">
        <f>'様式1－2号（ロボット）'!A11</f>
        <v>（例）B地域密着型特別養護老人ホーム</v>
      </c>
      <c r="B11" s="181" t="str">
        <f>'様式1－2号（ロボット）'!B11</f>
        <v>介護福祉施設サービス（介護老人福祉施設）</v>
      </c>
      <c r="C11" s="196" t="str">
        <f>'様式1－2号（ロボット）'!C11</f>
        <v>見守りロボットγ</v>
      </c>
      <c r="D11" s="196">
        <f>'様式1－2号（ロボット）'!D11</f>
        <v>9</v>
      </c>
      <c r="E11" s="165">
        <f>'様式1－2号（ロボット）'!G11</f>
        <v>1800000</v>
      </c>
      <c r="F11" s="167">
        <f>'様式1－2号（ロボット）'!H11</f>
        <v>200000</v>
      </c>
      <c r="G11" s="135">
        <f>'様式1－2号（ロボット）'!I11</f>
        <v>1600000</v>
      </c>
      <c r="H11" s="415">
        <f>'様式1－2号（ロボット）'!K11</f>
        <v>1200000</v>
      </c>
      <c r="I11" s="416">
        <f>'様式1－2号（ロボット）'!L11</f>
        <v>0</v>
      </c>
      <c r="J11" s="417">
        <f>'様式1－2号（ロボット）'!M11</f>
        <v>0</v>
      </c>
      <c r="K11" s="176">
        <f>'様式1－2号（ロボット）'!N11</f>
        <v>1200000</v>
      </c>
      <c r="L11" s="282"/>
      <c r="M11" s="176"/>
    </row>
    <row r="12" spans="1:15" ht="39" customHeight="1">
      <c r="A12" s="175">
        <f>'様式1－2号（ロボット）'!A12</f>
        <v>0</v>
      </c>
      <c r="B12" s="200">
        <f>'様式1－2号（ロボット）'!B12</f>
        <v>0</v>
      </c>
      <c r="C12" s="201">
        <f>'様式1－2号（ロボット）'!C12</f>
        <v>0</v>
      </c>
      <c r="D12" s="201">
        <f>'様式1－2号（ロボット）'!D12</f>
        <v>5</v>
      </c>
      <c r="E12" s="202">
        <f>'様式1－2号（ロボット）'!G12</f>
        <v>0</v>
      </c>
      <c r="F12" s="167">
        <f>'様式1－2号（ロボット）'!H12</f>
        <v>0</v>
      </c>
      <c r="G12" s="135">
        <f>'様式1－2号（ロボット）'!I12</f>
        <v>0</v>
      </c>
      <c r="H12" s="415">
        <f>'様式1－2号（ロボット）'!K12</f>
        <v>0</v>
      </c>
      <c r="I12" s="416">
        <f>'様式1－2号（ロボット）'!L12</f>
        <v>0</v>
      </c>
      <c r="J12" s="417">
        <f>'様式1－2号（ロボット）'!M12</f>
        <v>0</v>
      </c>
      <c r="K12" s="169">
        <f>'様式1－2号（ロボット）'!N12</f>
        <v>0</v>
      </c>
      <c r="L12" s="279"/>
      <c r="M12" s="169"/>
      <c r="N12" s="111" t="s">
        <v>340</v>
      </c>
      <c r="O12" s="111">
        <v>2000000</v>
      </c>
    </row>
    <row r="13" spans="1:15" ht="39" customHeight="1">
      <c r="A13" s="164">
        <f>'様式1－2号（ロボット）'!A13</f>
        <v>0</v>
      </c>
      <c r="B13" s="181">
        <f>'様式1－2号（ロボット）'!B13</f>
        <v>0</v>
      </c>
      <c r="C13" s="164">
        <f>'様式1－2号（ロボット）'!C13</f>
        <v>0</v>
      </c>
      <c r="D13" s="164">
        <f>'様式1－2号（ロボット）'!D13</f>
        <v>0</v>
      </c>
      <c r="E13" s="202">
        <f>'様式1－2号（ロボット）'!G13</f>
        <v>0</v>
      </c>
      <c r="F13" s="167">
        <f>'様式1－2号（ロボット）'!H13</f>
        <v>0</v>
      </c>
      <c r="G13" s="135">
        <f>'様式1－2号（ロボット）'!I13</f>
        <v>0</v>
      </c>
      <c r="H13" s="415">
        <f>'様式1－2号（ロボット）'!K13</f>
        <v>0</v>
      </c>
      <c r="I13" s="416">
        <f>'様式1－2号（ロボット）'!L13</f>
        <v>0</v>
      </c>
      <c r="J13" s="417">
        <f>'様式1－2号（ロボット）'!M13</f>
        <v>0</v>
      </c>
      <c r="K13" s="169" t="e">
        <f>'様式1－2号（ロボット）'!N13</f>
        <v>#N/A</v>
      </c>
      <c r="L13" s="279"/>
      <c r="M13" s="169"/>
    </row>
    <row r="14" spans="1:15" ht="39" customHeight="1">
      <c r="A14" s="164">
        <f>'様式1－2号（ロボット）'!A14</f>
        <v>0</v>
      </c>
      <c r="B14" s="181">
        <f>'様式1－2号（ロボット）'!B14</f>
        <v>0</v>
      </c>
      <c r="C14" s="164">
        <f>'様式1－2号（ロボット）'!C14</f>
        <v>0</v>
      </c>
      <c r="D14" s="164">
        <f>'様式1－2号（ロボット）'!D14</f>
        <v>0</v>
      </c>
      <c r="E14" s="202">
        <f>'様式1－2号（ロボット）'!G14</f>
        <v>0</v>
      </c>
      <c r="F14" s="167">
        <f>'様式1－2号（ロボット）'!H14</f>
        <v>0</v>
      </c>
      <c r="G14" s="135">
        <f>'様式1－2号（ロボット）'!I14</f>
        <v>0</v>
      </c>
      <c r="H14" s="415">
        <f>'様式1－2号（ロボット）'!K14</f>
        <v>0</v>
      </c>
      <c r="I14" s="416">
        <f>'様式1－2号（ロボット）'!L14</f>
        <v>0</v>
      </c>
      <c r="J14" s="417">
        <f>'様式1－2号（ロボット）'!M14</f>
        <v>0</v>
      </c>
      <c r="K14" s="169" t="e">
        <f>'様式1－2号（ロボット）'!N14</f>
        <v>#N/A</v>
      </c>
      <c r="L14" s="279"/>
      <c r="M14" s="169"/>
    </row>
    <row r="15" spans="1:15" ht="39" customHeight="1" thickBot="1">
      <c r="A15" s="196">
        <f>'様式1－2号（ロボット）'!A15</f>
        <v>0</v>
      </c>
      <c r="B15" s="199">
        <f>'様式1－2号（ロボット）'!B15</f>
        <v>0</v>
      </c>
      <c r="C15" s="197">
        <f>'様式1－2号（ロボット）'!C15</f>
        <v>0</v>
      </c>
      <c r="D15" s="197">
        <f>'様式1－2号（ロボット）'!D15</f>
        <v>0</v>
      </c>
      <c r="E15" s="165">
        <f>'様式1－2号（ロボット）'!G15</f>
        <v>0</v>
      </c>
      <c r="F15" s="166">
        <f>'様式1－2号（ロボット）'!H15</f>
        <v>0</v>
      </c>
      <c r="G15" s="133">
        <f>'様式1－2号（ロボット）'!I15</f>
        <v>0</v>
      </c>
      <c r="H15" s="424">
        <f>'様式1－2号（ロボット）'!K15</f>
        <v>0</v>
      </c>
      <c r="I15" s="425">
        <f>'様式1－2号（ロボット）'!L15</f>
        <v>0</v>
      </c>
      <c r="J15" s="426">
        <f>'様式1－2号（ロボット）'!M15</f>
        <v>0</v>
      </c>
      <c r="K15" s="170" t="e">
        <f>'様式1－2号（ロボット）'!N15</f>
        <v>#N/A</v>
      </c>
      <c r="L15" s="280"/>
      <c r="M15" s="170"/>
    </row>
    <row r="16" spans="1:15" ht="35.25" customHeight="1" thickTop="1">
      <c r="A16" s="400" t="s">
        <v>307</v>
      </c>
      <c r="B16" s="401"/>
      <c r="C16" s="237"/>
      <c r="D16" s="237"/>
      <c r="E16" s="136">
        <f>SUM(E12:E15)</f>
        <v>0</v>
      </c>
      <c r="F16" s="136">
        <f>SUM(F12:F15)</f>
        <v>0</v>
      </c>
      <c r="G16" s="137">
        <f>SUM(G12:G15)</f>
        <v>0</v>
      </c>
      <c r="H16" s="402"/>
      <c r="I16" s="403"/>
      <c r="J16" s="404"/>
      <c r="K16" s="281" t="e">
        <f>MIN(SUM(K12:K15),O12)</f>
        <v>#N/A</v>
      </c>
      <c r="L16" s="281" t="e">
        <f>様式第１号別紙!E11</f>
        <v>#N/A</v>
      </c>
      <c r="M16" s="138" t="e">
        <f>MIN(L16,K16)</f>
        <v>#N/A</v>
      </c>
    </row>
    <row r="17" spans="1:15" ht="20.25" customHeight="1">
      <c r="A17" s="111"/>
      <c r="B17" s="111"/>
      <c r="C17" s="111"/>
      <c r="D17" s="111"/>
      <c r="E17" s="139"/>
      <c r="H17" s="140"/>
      <c r="I17" s="172"/>
      <c r="J17" s="174" t="s">
        <v>344</v>
      </c>
      <c r="K17" s="190">
        <v>2000000</v>
      </c>
      <c r="L17" s="141"/>
      <c r="M17" s="141"/>
    </row>
    <row r="18" spans="1:15">
      <c r="A18" s="111"/>
      <c r="B18" s="111"/>
      <c r="C18" s="111"/>
      <c r="D18" s="111"/>
      <c r="E18" s="139"/>
      <c r="H18" s="140"/>
      <c r="I18" s="140"/>
      <c r="J18" s="140"/>
      <c r="K18" s="141"/>
      <c r="L18" s="141"/>
      <c r="M18" s="141"/>
    </row>
    <row r="19" spans="1:15" s="143" customFormat="1" ht="19.5">
      <c r="A19" s="322" t="s">
        <v>456</v>
      </c>
      <c r="B19" s="111"/>
      <c r="C19" s="111"/>
      <c r="D19" s="111"/>
      <c r="E19" s="111"/>
      <c r="F19" s="111"/>
      <c r="G19" s="111"/>
    </row>
    <row r="20" spans="1:15" s="143" customFormat="1" ht="19.5">
      <c r="A20" s="322" t="s">
        <v>362</v>
      </c>
      <c r="B20" s="142"/>
      <c r="C20" s="142"/>
      <c r="D20" s="142"/>
      <c r="E20" s="111"/>
      <c r="F20" s="111"/>
      <c r="G20" s="111"/>
    </row>
    <row r="21" spans="1:15" s="143" customFormat="1" ht="19.5">
      <c r="A21" s="322" t="s">
        <v>438</v>
      </c>
      <c r="B21" s="111"/>
      <c r="C21" s="111"/>
      <c r="D21" s="111"/>
      <c r="E21" s="111"/>
      <c r="F21" s="111"/>
      <c r="G21" s="111"/>
    </row>
    <row r="22" spans="1:15" s="143" customFormat="1" ht="19.5">
      <c r="A22" s="322" t="s">
        <v>363</v>
      </c>
      <c r="B22" s="111"/>
      <c r="C22" s="111"/>
      <c r="D22" s="111"/>
      <c r="E22" s="111"/>
      <c r="F22" s="111"/>
      <c r="G22" s="111"/>
    </row>
    <row r="23" spans="1:15" s="143" customFormat="1">
      <c r="B23" s="111"/>
      <c r="C23" s="111"/>
      <c r="D23" s="111"/>
      <c r="E23" s="111"/>
      <c r="F23" s="111"/>
      <c r="G23" s="111"/>
    </row>
    <row r="24" spans="1:15" s="143" customFormat="1">
      <c r="A24" s="111"/>
      <c r="B24" s="111"/>
      <c r="C24" s="111"/>
      <c r="D24" s="111"/>
      <c r="E24" s="111"/>
      <c r="F24" s="111"/>
      <c r="G24" s="111"/>
    </row>
    <row r="25" spans="1:15" s="143" customFormat="1">
      <c r="A25" s="111"/>
      <c r="B25" s="111"/>
      <c r="C25" s="111"/>
      <c r="D25" s="111"/>
      <c r="E25" s="111"/>
      <c r="F25" s="111"/>
      <c r="G25" s="111"/>
      <c r="O25" s="154"/>
    </row>
    <row r="26" spans="1:15" s="143" customFormat="1">
      <c r="A26" s="144"/>
      <c r="B26" s="144"/>
      <c r="C26" s="144"/>
      <c r="D26" s="144"/>
      <c r="E26" s="111"/>
      <c r="F26" s="111"/>
      <c r="G26" s="111"/>
      <c r="O26" s="154"/>
    </row>
    <row r="27" spans="1:15" s="143" customFormat="1" ht="16.5">
      <c r="E27" s="412"/>
      <c r="F27" s="412"/>
      <c r="G27" s="236"/>
      <c r="O27" s="155"/>
    </row>
    <row r="28" spans="1:15" s="143" customFormat="1" ht="16.5">
      <c r="B28" s="143" t="s">
        <v>55</v>
      </c>
      <c r="G28" s="146"/>
      <c r="O28" s="154"/>
    </row>
    <row r="29" spans="1:15" s="143" customFormat="1" ht="16.5">
      <c r="B29" s="143" t="s">
        <v>54</v>
      </c>
      <c r="G29" s="146"/>
      <c r="O29" s="154"/>
    </row>
    <row r="30" spans="1:15" s="143" customFormat="1" ht="16.5">
      <c r="B30" s="143" t="s">
        <v>56</v>
      </c>
      <c r="G30" s="146"/>
      <c r="O30" s="154"/>
    </row>
    <row r="31" spans="1:15" s="143" customFormat="1" ht="15" customHeight="1">
      <c r="A31" s="147"/>
      <c r="B31" s="147" t="s">
        <v>57</v>
      </c>
      <c r="C31" s="147"/>
      <c r="D31" s="147"/>
      <c r="E31" s="148"/>
      <c r="F31" s="148"/>
      <c r="G31" s="148"/>
      <c r="H31" s="149"/>
      <c r="I31" s="149"/>
      <c r="J31" s="149"/>
      <c r="O31" s="156"/>
    </row>
    <row r="32" spans="1:15" s="143" customFormat="1">
      <c r="A32" s="111"/>
      <c r="B32" s="111" t="s">
        <v>58</v>
      </c>
      <c r="C32" s="111"/>
      <c r="D32" s="111"/>
      <c r="E32" s="147"/>
      <c r="F32" s="147"/>
      <c r="G32" s="147"/>
      <c r="H32" s="149"/>
      <c r="I32" s="149"/>
      <c r="J32" s="149"/>
      <c r="O32" s="111"/>
    </row>
    <row r="33" spans="2:15">
      <c r="B33" s="150" t="s">
        <v>59</v>
      </c>
    </row>
    <row r="34" spans="2:15">
      <c r="B34" s="150" t="s">
        <v>60</v>
      </c>
    </row>
    <row r="35" spans="2:15">
      <c r="B35" s="150" t="s">
        <v>334</v>
      </c>
    </row>
    <row r="36" spans="2:15">
      <c r="B36" s="150" t="s">
        <v>62</v>
      </c>
    </row>
    <row r="37" spans="2:15">
      <c r="B37" s="150" t="s">
        <v>63</v>
      </c>
      <c r="N37" s="151"/>
      <c r="O37" s="151"/>
    </row>
    <row r="38" spans="2:15">
      <c r="B38" s="150" t="s">
        <v>64</v>
      </c>
      <c r="N38" s="151"/>
      <c r="O38" s="151"/>
    </row>
    <row r="39" spans="2:15">
      <c r="B39" s="150" t="s">
        <v>66</v>
      </c>
      <c r="H39" s="111" t="s">
        <v>316</v>
      </c>
      <c r="N39" s="151"/>
      <c r="O39" s="151"/>
    </row>
    <row r="40" spans="2:15">
      <c r="B40" s="150" t="s">
        <v>65</v>
      </c>
      <c r="H40" s="111" t="s">
        <v>317</v>
      </c>
      <c r="N40" s="151"/>
      <c r="O40" s="151"/>
    </row>
    <row r="41" spans="2:15">
      <c r="B41" s="150" t="s">
        <v>67</v>
      </c>
      <c r="H41" s="111" t="s">
        <v>318</v>
      </c>
      <c r="N41" s="151"/>
      <c r="O41" s="151"/>
    </row>
    <row r="42" spans="2:15">
      <c r="B42" s="150" t="s">
        <v>68</v>
      </c>
      <c r="H42" s="158" t="s">
        <v>319</v>
      </c>
      <c r="N42" s="151"/>
      <c r="O42" s="151"/>
    </row>
    <row r="43" spans="2:15">
      <c r="B43" s="150" t="s">
        <v>69</v>
      </c>
      <c r="H43" s="111" t="s">
        <v>320</v>
      </c>
      <c r="N43" s="151"/>
      <c r="O43" s="151"/>
    </row>
    <row r="44" spans="2:15">
      <c r="B44" s="150" t="s">
        <v>70</v>
      </c>
      <c r="H44" s="111" t="s">
        <v>321</v>
      </c>
      <c r="N44" s="151"/>
      <c r="O44" s="151"/>
    </row>
    <row r="45" spans="2:15">
      <c r="B45" s="150" t="s">
        <v>335</v>
      </c>
      <c r="N45" s="151"/>
      <c r="O45" s="151"/>
    </row>
    <row r="46" spans="2:15">
      <c r="B46" s="150" t="s">
        <v>71</v>
      </c>
      <c r="N46" s="151"/>
      <c r="O46" s="151"/>
    </row>
    <row r="47" spans="2:15">
      <c r="B47" s="150" t="s">
        <v>336</v>
      </c>
      <c r="N47" s="149"/>
      <c r="O47" s="149"/>
    </row>
    <row r="48" spans="2:15">
      <c r="B48" s="150" t="s">
        <v>337</v>
      </c>
      <c r="N48" s="149"/>
      <c r="O48" s="149"/>
    </row>
    <row r="49" spans="2:15">
      <c r="B49" s="150" t="s">
        <v>72</v>
      </c>
      <c r="N49" s="149"/>
      <c r="O49" s="149"/>
    </row>
    <row r="50" spans="2:15">
      <c r="B50" s="150" t="s">
        <v>73</v>
      </c>
      <c r="N50" s="149"/>
      <c r="O50" s="149"/>
    </row>
    <row r="51" spans="2:15">
      <c r="B51" s="150" t="s">
        <v>75</v>
      </c>
      <c r="N51" s="151"/>
      <c r="O51" s="151"/>
    </row>
    <row r="52" spans="2:15">
      <c r="B52" s="150" t="s">
        <v>76</v>
      </c>
      <c r="N52" s="151"/>
      <c r="O52" s="151"/>
    </row>
    <row r="53" spans="2:15">
      <c r="B53" s="150" t="s">
        <v>77</v>
      </c>
    </row>
    <row r="54" spans="2:15">
      <c r="B54" s="150" t="s">
        <v>78</v>
      </c>
    </row>
  </sheetData>
  <mergeCells count="17">
    <mergeCell ref="A16:B16"/>
    <mergeCell ref="H16:J16"/>
    <mergeCell ref="E27:F27"/>
    <mergeCell ref="H10:J10"/>
    <mergeCell ref="H11:J11"/>
    <mergeCell ref="H12:J12"/>
    <mergeCell ref="H13:J13"/>
    <mergeCell ref="H14:J14"/>
    <mergeCell ref="H15:J15"/>
    <mergeCell ref="A2:K2"/>
    <mergeCell ref="H4:K4"/>
    <mergeCell ref="H5:K5"/>
    <mergeCell ref="H6:K6"/>
    <mergeCell ref="A8:A9"/>
    <mergeCell ref="B8:B9"/>
    <mergeCell ref="C8:D8"/>
    <mergeCell ref="H8:J8"/>
  </mergeCells>
  <phoneticPr fontId="1"/>
  <dataValidations count="1">
    <dataValidation type="list" allowBlank="1" showInputMessage="1" showErrorMessage="1" sqref="B10:B15" xr:uid="{AF495977-4DB5-4A0B-BF12-F9307779A842}">
      <formula1>$B$28:$B$54</formula1>
    </dataValidation>
  </dataValidations>
  <pageMargins left="0.70866141732283472" right="0.70866141732283472" top="0.35433070866141736" bottom="0.15748031496062992" header="0.31496062992125984" footer="0.31496062992125984"/>
  <pageSetup paperSize="9" scale="62" fitToHeight="0" orientation="landscape" cellComments="asDisplayed"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2D261-2147-4D7A-A596-D41EA56B5596}">
  <sheetPr>
    <pageSetUpPr fitToPage="1"/>
  </sheetPr>
  <dimension ref="A1:Q58"/>
  <sheetViews>
    <sheetView view="pageBreakPreview" topLeftCell="A11" zoomScaleNormal="110" zoomScaleSheetLayoutView="100" workbookViewId="0">
      <selection activeCell="A19" sqref="A19:A23"/>
    </sheetView>
  </sheetViews>
  <sheetFormatPr defaultRowHeight="18.75" outlineLevelCol="1"/>
  <cols>
    <col min="1" max="1" width="23.25" style="150" customWidth="1"/>
    <col min="2" max="2" width="22.5" style="150" customWidth="1"/>
    <col min="3" max="3" width="17.25" style="111" bestFit="1" customWidth="1"/>
    <col min="4" max="4" width="14.5" style="111" customWidth="1"/>
    <col min="5" max="5" width="18.625" style="111" bestFit="1" customWidth="1"/>
    <col min="6" max="6" width="8" style="111" customWidth="1"/>
    <col min="7" max="7" width="5.75" style="111" customWidth="1"/>
    <col min="8" max="8" width="2.75" style="111" customWidth="1"/>
    <col min="9" max="9" width="13.875" style="111" customWidth="1"/>
    <col min="10" max="10" width="11" style="111" hidden="1" customWidth="1" outlineLevel="1"/>
    <col min="11" max="11" width="11.375" style="111" hidden="1" customWidth="1" outlineLevel="1"/>
    <col min="12" max="12" width="12.875" style="111" hidden="1" customWidth="1" outlineLevel="1"/>
    <col min="13" max="13" width="20" style="111" customWidth="1" collapsed="1"/>
    <col min="14" max="15" width="17.5" style="111" customWidth="1"/>
    <col min="16" max="16" width="9.125" style="111" bestFit="1" customWidth="1"/>
    <col min="17" max="17" width="8.5" style="111" bestFit="1" customWidth="1"/>
    <col min="18" max="18" width="42.125" style="111" bestFit="1" customWidth="1"/>
    <col min="19" max="19" width="11.25" style="111" bestFit="1" customWidth="1"/>
    <col min="20" max="16384" width="9" style="111"/>
  </cols>
  <sheetData>
    <row r="1" spans="1:17" ht="25.5">
      <c r="A1" s="152" t="s">
        <v>432</v>
      </c>
      <c r="B1" s="152"/>
      <c r="C1" s="152"/>
      <c r="D1" s="153"/>
      <c r="E1" s="153"/>
      <c r="F1" s="153"/>
      <c r="G1" s="153"/>
      <c r="H1" s="153"/>
      <c r="I1" s="153"/>
      <c r="J1" s="153"/>
      <c r="K1" s="153"/>
      <c r="L1" s="153"/>
      <c r="M1" s="153"/>
      <c r="N1" s="110"/>
      <c r="O1" s="110"/>
    </row>
    <row r="2" spans="1:17" ht="23.25" customHeight="1">
      <c r="A2" s="405" t="s">
        <v>434</v>
      </c>
      <c r="B2" s="405"/>
      <c r="C2" s="405"/>
      <c r="D2" s="405"/>
      <c r="E2" s="405"/>
      <c r="F2" s="405"/>
      <c r="G2" s="405"/>
      <c r="H2" s="405"/>
      <c r="I2" s="405"/>
      <c r="J2" s="405"/>
      <c r="K2" s="405"/>
      <c r="L2" s="405"/>
      <c r="M2" s="405"/>
      <c r="N2" s="112"/>
      <c r="O2" s="112"/>
      <c r="P2" s="113"/>
    </row>
    <row r="3" spans="1:17" ht="23.25" customHeight="1">
      <c r="A3" s="239"/>
      <c r="B3" s="239"/>
      <c r="C3" s="239"/>
      <c r="D3" s="239"/>
      <c r="E3" s="239"/>
      <c r="F3" s="239"/>
      <c r="G3" s="239"/>
      <c r="H3" s="239"/>
      <c r="I3" s="239"/>
      <c r="J3" s="239"/>
      <c r="K3" s="239"/>
      <c r="L3" s="239"/>
      <c r="M3" s="239"/>
      <c r="N3" s="112"/>
      <c r="O3" s="112"/>
      <c r="P3" s="113"/>
    </row>
    <row r="4" spans="1:17" s="114" customFormat="1" ht="20.25" customHeight="1">
      <c r="C4" s="115"/>
      <c r="E4" s="116" t="s">
        <v>326</v>
      </c>
      <c r="F4" s="406"/>
      <c r="G4" s="406"/>
      <c r="H4" s="406"/>
      <c r="I4" s="406"/>
      <c r="J4" s="406"/>
      <c r="K4" s="406"/>
      <c r="L4" s="406"/>
      <c r="M4" s="406"/>
      <c r="N4" s="275"/>
      <c r="O4" s="275"/>
      <c r="P4" s="118"/>
    </row>
    <row r="5" spans="1:17" s="114" customFormat="1" ht="20.25" customHeight="1">
      <c r="C5" s="115"/>
      <c r="D5" s="119"/>
      <c r="E5" s="116" t="s">
        <v>327</v>
      </c>
      <c r="F5" s="436"/>
      <c r="G5" s="436"/>
      <c r="H5" s="436"/>
      <c r="I5" s="436"/>
      <c r="J5" s="436"/>
      <c r="K5" s="436"/>
      <c r="L5" s="436"/>
      <c r="M5" s="436"/>
      <c r="N5" s="283"/>
      <c r="O5" s="283"/>
      <c r="P5" s="118"/>
    </row>
    <row r="6" spans="1:17" s="114" customFormat="1" ht="20.25" customHeight="1">
      <c r="C6" s="115"/>
      <c r="D6" s="119"/>
      <c r="E6" s="116" t="s">
        <v>304</v>
      </c>
      <c r="F6" s="436"/>
      <c r="G6" s="436"/>
      <c r="H6" s="436"/>
      <c r="I6" s="436"/>
      <c r="J6" s="436"/>
      <c r="K6" s="436"/>
      <c r="L6" s="436"/>
      <c r="M6" s="436"/>
      <c r="N6" s="283"/>
      <c r="O6" s="283"/>
      <c r="P6" s="118"/>
    </row>
    <row r="7" spans="1:17" ht="15.75" customHeight="1">
      <c r="A7" s="111"/>
      <c r="B7" s="111"/>
      <c r="C7" s="120"/>
      <c r="D7" s="121"/>
      <c r="E7" s="121"/>
      <c r="F7" s="121"/>
      <c r="G7" s="121"/>
      <c r="H7" s="121"/>
      <c r="I7" s="121"/>
      <c r="J7" s="121"/>
      <c r="K7" s="121"/>
      <c r="L7" s="121"/>
      <c r="M7" s="121"/>
      <c r="N7" s="121"/>
      <c r="O7" s="121"/>
      <c r="P7" s="122"/>
    </row>
    <row r="8" spans="1:17" ht="37.5">
      <c r="A8" s="407" t="s">
        <v>324</v>
      </c>
      <c r="B8" s="407" t="s">
        <v>306</v>
      </c>
      <c r="C8" s="157" t="s">
        <v>325</v>
      </c>
      <c r="D8" s="123" t="s">
        <v>419</v>
      </c>
      <c r="E8" s="124" t="s">
        <v>420</v>
      </c>
      <c r="F8" s="409" t="s">
        <v>305</v>
      </c>
      <c r="G8" s="410"/>
      <c r="H8" s="411"/>
      <c r="I8" s="171" t="s">
        <v>328</v>
      </c>
      <c r="J8" s="171" t="s">
        <v>380</v>
      </c>
      <c r="K8" s="171" t="s">
        <v>323</v>
      </c>
      <c r="L8" s="123" t="s">
        <v>379</v>
      </c>
      <c r="M8" s="125" t="s">
        <v>315</v>
      </c>
      <c r="N8" s="277" t="s">
        <v>421</v>
      </c>
      <c r="O8" s="277" t="s">
        <v>422</v>
      </c>
      <c r="P8" s="111" t="s">
        <v>330</v>
      </c>
      <c r="Q8" s="111">
        <v>1000000</v>
      </c>
    </row>
    <row r="9" spans="1:17" ht="16.5" customHeight="1">
      <c r="A9" s="408"/>
      <c r="B9" s="408"/>
      <c r="C9" s="127" t="s">
        <v>308</v>
      </c>
      <c r="D9" s="128" t="s">
        <v>310</v>
      </c>
      <c r="E9" s="128" t="s">
        <v>311</v>
      </c>
      <c r="F9" s="129" t="s">
        <v>312</v>
      </c>
      <c r="G9" s="168">
        <v>0.75</v>
      </c>
      <c r="H9" s="130" t="s">
        <v>313</v>
      </c>
      <c r="I9" s="130" t="s">
        <v>329</v>
      </c>
      <c r="J9" s="229"/>
      <c r="K9" s="130" t="s">
        <v>338</v>
      </c>
      <c r="L9" s="130" t="s">
        <v>381</v>
      </c>
      <c r="M9" s="131" t="s">
        <v>339</v>
      </c>
      <c r="N9" s="276" t="s">
        <v>423</v>
      </c>
      <c r="O9" s="276" t="s">
        <v>424</v>
      </c>
      <c r="P9" s="111" t="s">
        <v>331</v>
      </c>
      <c r="Q9" s="111">
        <v>1600000</v>
      </c>
    </row>
    <row r="10" spans="1:17" ht="39" customHeight="1">
      <c r="A10" s="175" t="str">
        <f>'様式1－2号（ICT）'!A10</f>
        <v>（例）
C居宅介護支援センター</v>
      </c>
      <c r="B10" s="181" t="str">
        <f>'様式1－2号（ICT）'!B10</f>
        <v>居宅介護支援</v>
      </c>
      <c r="C10" s="165">
        <f>'様式1－2号（ICT）'!C10</f>
        <v>1400000</v>
      </c>
      <c r="D10" s="166">
        <f>'様式1－2号（ICT）'!D10</f>
        <v>200000</v>
      </c>
      <c r="E10" s="133">
        <f>'様式1－2号（ICT）'!E10</f>
        <v>1200000</v>
      </c>
      <c r="F10" s="415">
        <f>'様式1－2号（ICT）'!F10</f>
        <v>900000</v>
      </c>
      <c r="G10" s="416">
        <f>'様式1－2号（ICT）'!G10</f>
        <v>0</v>
      </c>
      <c r="H10" s="417">
        <f>'様式1－2号（ICT）'!H10</f>
        <v>0</v>
      </c>
      <c r="I10" s="177">
        <f>'様式1－2号（ICT）'!I10</f>
        <v>600000</v>
      </c>
      <c r="J10" s="179" t="str">
        <f>'様式1－2号（ICT）'!J10</f>
        <v>１～10名</v>
      </c>
      <c r="K10" s="227">
        <f>'様式1－2号（ICT）'!K10</f>
        <v>1000000</v>
      </c>
      <c r="L10" s="230">
        <f>'様式1－2号（ICT）'!L10</f>
        <v>400000</v>
      </c>
      <c r="M10" s="176">
        <f>'様式1－2号（ICT）'!M10</f>
        <v>400000</v>
      </c>
      <c r="N10" s="279"/>
      <c r="O10" s="169"/>
      <c r="P10" s="111" t="s">
        <v>332</v>
      </c>
      <c r="Q10" s="111">
        <v>2000000</v>
      </c>
    </row>
    <row r="11" spans="1:17" ht="39" customHeight="1">
      <c r="A11" s="175" t="str">
        <f>'様式1－2号（ICT）'!A11</f>
        <v>（例）
D訪問看護ステーション</v>
      </c>
      <c r="B11" s="181" t="str">
        <f>'様式1－2号（ICT）'!B11</f>
        <v>訪問介護</v>
      </c>
      <c r="C11" s="165">
        <f>'様式1－2号（ICT）'!C11</f>
        <v>3000000</v>
      </c>
      <c r="D11" s="167">
        <f>'様式1－2号（ICT）'!D11</f>
        <v>200000</v>
      </c>
      <c r="E11" s="135">
        <f>'様式1－2号（ICT）'!E11</f>
        <v>2800000</v>
      </c>
      <c r="F11" s="415">
        <f>'様式1－2号（ICT）'!F11</f>
        <v>2100000</v>
      </c>
      <c r="G11" s="416">
        <f>'様式1－2号（ICT）'!G11</f>
        <v>0</v>
      </c>
      <c r="H11" s="417">
        <f>'様式1－2号（ICT）'!H11</f>
        <v>0</v>
      </c>
      <c r="I11" s="177">
        <f>'様式1－2号（ICT）'!I11</f>
        <v>0</v>
      </c>
      <c r="J11" s="179" t="str">
        <f>'様式1－2号（ICT）'!J11</f>
        <v>11～20名</v>
      </c>
      <c r="K11" s="227">
        <f>'様式1－2号（ICT）'!K11</f>
        <v>1600000</v>
      </c>
      <c r="L11" s="230">
        <f>'様式1－2号（ICT）'!L11</f>
        <v>1600000</v>
      </c>
      <c r="M11" s="176">
        <f>'様式1－2号（ICT）'!M11</f>
        <v>1600000</v>
      </c>
      <c r="N11" s="279"/>
      <c r="O11" s="169"/>
      <c r="P11" s="111" t="s">
        <v>333</v>
      </c>
      <c r="Q11" s="111">
        <v>2600000</v>
      </c>
    </row>
    <row r="12" spans="1:17" ht="39" customHeight="1">
      <c r="A12" s="164">
        <f>'様式1－2号（ICT）'!A12</f>
        <v>0</v>
      </c>
      <c r="B12" s="182">
        <f>'様式1－2号（ICT）'!B12</f>
        <v>0</v>
      </c>
      <c r="C12" s="165">
        <f>'様式1－2号（ICT）'!C12</f>
        <v>0</v>
      </c>
      <c r="D12" s="167">
        <f>'様式1－2号（ICT）'!D12</f>
        <v>0</v>
      </c>
      <c r="E12" s="135">
        <f>'様式1－2号（ICT）'!E12</f>
        <v>0</v>
      </c>
      <c r="F12" s="415">
        <f>'様式1－2号（ICT）'!F12</f>
        <v>0</v>
      </c>
      <c r="G12" s="416">
        <f>'様式1－2号（ICT）'!G12</f>
        <v>0</v>
      </c>
      <c r="H12" s="417">
        <f>'様式1－2号（ICT）'!H12</f>
        <v>0</v>
      </c>
      <c r="I12" s="177">
        <f>'様式1－2号（ICT）'!I12</f>
        <v>0</v>
      </c>
      <c r="J12" s="179">
        <f>'様式1－2号（ICT）'!J12</f>
        <v>0</v>
      </c>
      <c r="K12" s="227" t="e">
        <f>'様式1－2号（ICT）'!K12</f>
        <v>#N/A</v>
      </c>
      <c r="L12" s="230" t="e">
        <f>'様式1－2号（ICT）'!L12</f>
        <v>#N/A</v>
      </c>
      <c r="M12" s="169" t="e">
        <f>'様式1－2号（ICT）'!M12</f>
        <v>#N/A</v>
      </c>
      <c r="N12" s="279"/>
      <c r="O12" s="169"/>
      <c r="P12" s="111" t="s">
        <v>340</v>
      </c>
      <c r="Q12" s="111">
        <v>5200000</v>
      </c>
    </row>
    <row r="13" spans="1:17" ht="39" customHeight="1">
      <c r="A13" s="164">
        <f>'様式1－2号（ICT）'!A13</f>
        <v>0</v>
      </c>
      <c r="B13" s="182">
        <f>'様式1－2号（ICT）'!B13</f>
        <v>0</v>
      </c>
      <c r="C13" s="165">
        <f>'様式1－2号（ICT）'!C13</f>
        <v>0</v>
      </c>
      <c r="D13" s="167">
        <f>'様式1－2号（ICT）'!D13</f>
        <v>0</v>
      </c>
      <c r="E13" s="135">
        <f>'様式1－2号（ICT）'!E13</f>
        <v>0</v>
      </c>
      <c r="F13" s="415">
        <f>'様式1－2号（ICT）'!F13</f>
        <v>0</v>
      </c>
      <c r="G13" s="416">
        <f>'様式1－2号（ICT）'!G13</f>
        <v>0</v>
      </c>
      <c r="H13" s="417">
        <f>'様式1－2号（ICT）'!H13</f>
        <v>0</v>
      </c>
      <c r="I13" s="177">
        <f>'様式1－2号（ICT）'!I13</f>
        <v>0</v>
      </c>
      <c r="J13" s="179">
        <f>'様式1－2号（ICT）'!J13</f>
        <v>0</v>
      </c>
      <c r="K13" s="227" t="e">
        <f>'様式1－2号（ICT）'!K13</f>
        <v>#N/A</v>
      </c>
      <c r="L13" s="230" t="e">
        <f>'様式1－2号（ICT）'!L13</f>
        <v>#N/A</v>
      </c>
      <c r="M13" s="169" t="e">
        <f>'様式1－2号（ICT）'!M13</f>
        <v>#N/A</v>
      </c>
      <c r="N13" s="279"/>
      <c r="O13" s="169"/>
    </row>
    <row r="14" spans="1:17" ht="39" customHeight="1">
      <c r="A14" s="164">
        <f>'様式1－2号（ICT）'!A14</f>
        <v>0</v>
      </c>
      <c r="B14" s="182">
        <f>'様式1－2号（ICT）'!B14</f>
        <v>0</v>
      </c>
      <c r="C14" s="165">
        <f>'様式1－2号（ICT）'!C14</f>
        <v>0</v>
      </c>
      <c r="D14" s="167">
        <f>'様式1－2号（ICT）'!D14</f>
        <v>0</v>
      </c>
      <c r="E14" s="135">
        <f>'様式1－2号（ICT）'!E14</f>
        <v>0</v>
      </c>
      <c r="F14" s="415">
        <f>'様式1－2号（ICT）'!F14</f>
        <v>0</v>
      </c>
      <c r="G14" s="416">
        <f>'様式1－2号（ICT）'!G14</f>
        <v>0</v>
      </c>
      <c r="H14" s="417">
        <f>'様式1－2号（ICT）'!H14</f>
        <v>0</v>
      </c>
      <c r="I14" s="177">
        <f>'様式1－2号（ICT）'!I14</f>
        <v>0</v>
      </c>
      <c r="J14" s="179">
        <f>'様式1－2号（ICT）'!J14</f>
        <v>0</v>
      </c>
      <c r="K14" s="227" t="e">
        <f>'様式1－2号（ICT）'!K14</f>
        <v>#N/A</v>
      </c>
      <c r="L14" s="230" t="e">
        <f>'様式1－2号（ICT）'!L14</f>
        <v>#N/A</v>
      </c>
      <c r="M14" s="169" t="e">
        <f>'様式1－2号（ICT）'!M14</f>
        <v>#N/A</v>
      </c>
      <c r="N14" s="279"/>
      <c r="O14" s="169"/>
    </row>
    <row r="15" spans="1:17" ht="39" customHeight="1" thickBot="1">
      <c r="A15" s="164">
        <f>'様式1－2号（ICT）'!A15</f>
        <v>0</v>
      </c>
      <c r="B15" s="183">
        <f>'様式1－2号（ICT）'!B15</f>
        <v>0</v>
      </c>
      <c r="C15" s="165">
        <f>'様式1－2号（ICT）'!C15</f>
        <v>0</v>
      </c>
      <c r="D15" s="167">
        <f>'様式1－2号（ICT）'!D15</f>
        <v>0</v>
      </c>
      <c r="E15" s="135">
        <f>'様式1－2号（ICT）'!E15</f>
        <v>0</v>
      </c>
      <c r="F15" s="424">
        <f>'様式1－2号（ICT）'!F15</f>
        <v>0</v>
      </c>
      <c r="G15" s="425">
        <f>'様式1－2号（ICT）'!G15</f>
        <v>0</v>
      </c>
      <c r="H15" s="426">
        <f>'様式1－2号（ICT）'!H15</f>
        <v>0</v>
      </c>
      <c r="I15" s="178">
        <f>'様式1－2号（ICT）'!I15</f>
        <v>0</v>
      </c>
      <c r="J15" s="180">
        <f>'様式1－2号（ICT）'!J15</f>
        <v>0</v>
      </c>
      <c r="K15" s="228" t="e">
        <f>'様式1－2号（ICT）'!K15</f>
        <v>#N/A</v>
      </c>
      <c r="L15" s="231" t="e">
        <f>'様式1－2号（ICT）'!L15</f>
        <v>#N/A</v>
      </c>
      <c r="M15" s="170" t="e">
        <f>'様式1－2号（ICT）'!M15</f>
        <v>#N/A</v>
      </c>
      <c r="N15" s="280"/>
      <c r="O15" s="278"/>
    </row>
    <row r="16" spans="1:17" ht="35.25" customHeight="1" thickTop="1">
      <c r="A16" s="400" t="s">
        <v>307</v>
      </c>
      <c r="B16" s="401"/>
      <c r="C16" s="136">
        <f>SUM(C12:C15)</f>
        <v>0</v>
      </c>
      <c r="D16" s="136">
        <f>SUM(D12:D15)</f>
        <v>0</v>
      </c>
      <c r="E16" s="137">
        <f>SUM(E12:E15)</f>
        <v>0</v>
      </c>
      <c r="F16" s="402"/>
      <c r="G16" s="403"/>
      <c r="H16" s="404"/>
      <c r="I16" s="238"/>
      <c r="J16" s="238"/>
      <c r="K16" s="238"/>
      <c r="L16" s="189"/>
      <c r="M16" s="281" t="e">
        <f>'様式1－2号（ICT）'!M16</f>
        <v>#N/A</v>
      </c>
      <c r="N16" s="137" t="e">
        <f>様式第１号別紙!E12</f>
        <v>#N/A</v>
      </c>
      <c r="O16" s="138" t="e">
        <f>MIN(N16,M16)</f>
        <v>#N/A</v>
      </c>
    </row>
    <row r="17" spans="1:17" ht="20.25" customHeight="1">
      <c r="A17" s="111"/>
      <c r="B17" s="111"/>
      <c r="C17" s="139"/>
      <c r="F17" s="140"/>
      <c r="G17" s="172"/>
      <c r="H17" s="173"/>
      <c r="I17" s="173"/>
      <c r="J17" s="173"/>
      <c r="K17" s="173"/>
      <c r="L17" s="174" t="s">
        <v>344</v>
      </c>
      <c r="M17" s="190">
        <v>5200000</v>
      </c>
      <c r="N17" s="141"/>
      <c r="O17" s="141"/>
    </row>
    <row r="18" spans="1:17">
      <c r="A18" s="111"/>
      <c r="B18" s="111"/>
      <c r="C18" s="139"/>
      <c r="F18" s="140"/>
      <c r="G18" s="140"/>
      <c r="H18" s="140"/>
      <c r="I18" s="140"/>
      <c r="J18" s="140"/>
      <c r="K18" s="140"/>
      <c r="M18" s="141"/>
      <c r="N18" s="141"/>
      <c r="O18" s="141"/>
    </row>
    <row r="19" spans="1:17" s="143" customFormat="1" ht="19.5">
      <c r="A19" s="322" t="s">
        <v>456</v>
      </c>
      <c r="B19" s="111"/>
      <c r="C19" s="111"/>
      <c r="D19" s="111"/>
      <c r="E19" s="111"/>
    </row>
    <row r="20" spans="1:17" s="143" customFormat="1" ht="19.5">
      <c r="A20" s="322" t="s">
        <v>362</v>
      </c>
      <c r="B20" s="142"/>
      <c r="C20" s="111"/>
      <c r="D20" s="111"/>
      <c r="E20" s="111"/>
    </row>
    <row r="21" spans="1:17" s="143" customFormat="1" ht="19.5">
      <c r="A21" s="322" t="s">
        <v>439</v>
      </c>
      <c r="B21" s="111"/>
      <c r="C21" s="111"/>
      <c r="D21" s="111"/>
      <c r="E21" s="111"/>
    </row>
    <row r="22" spans="1:17" s="143" customFormat="1" ht="19.5">
      <c r="A22" s="322" t="s">
        <v>363</v>
      </c>
      <c r="B22" s="111"/>
      <c r="C22" s="111"/>
      <c r="D22" s="111"/>
      <c r="E22" s="111"/>
    </row>
    <row r="23" spans="1:17" s="143" customFormat="1" ht="19.5">
      <c r="A23" s="322" t="s">
        <v>378</v>
      </c>
      <c r="B23" s="111"/>
      <c r="C23" s="111"/>
      <c r="D23" s="111"/>
      <c r="E23" s="111"/>
    </row>
    <row r="24" spans="1:17" s="143" customFormat="1">
      <c r="A24" s="111"/>
      <c r="B24" s="111"/>
      <c r="C24" s="111"/>
      <c r="D24" s="111"/>
      <c r="E24" s="111"/>
    </row>
    <row r="25" spans="1:17" s="143" customFormat="1">
      <c r="A25" s="111"/>
      <c r="B25" s="111"/>
      <c r="C25" s="111"/>
      <c r="D25" s="111"/>
      <c r="E25" s="111"/>
      <c r="Q25" s="154"/>
    </row>
    <row r="26" spans="1:17" s="143" customFormat="1">
      <c r="A26" s="144"/>
      <c r="B26" s="144"/>
      <c r="C26" s="111"/>
      <c r="D26" s="111"/>
      <c r="E26" s="111"/>
      <c r="Q26" s="154"/>
    </row>
    <row r="27" spans="1:17" s="143" customFormat="1" ht="16.5">
      <c r="C27" s="412"/>
      <c r="D27" s="412"/>
      <c r="E27" s="236"/>
      <c r="Q27" s="155"/>
    </row>
    <row r="28" spans="1:17" s="143" customFormat="1" ht="16.5">
      <c r="E28" s="146"/>
      <c r="Q28" s="154"/>
    </row>
    <row r="29" spans="1:17" s="143" customFormat="1" ht="16.5">
      <c r="E29" s="146"/>
      <c r="Q29" s="154"/>
    </row>
    <row r="30" spans="1:17" s="143" customFormat="1">
      <c r="B30" s="184" t="s">
        <v>55</v>
      </c>
      <c r="E30" s="146"/>
      <c r="Q30" s="154"/>
    </row>
    <row r="31" spans="1:17" s="143" customFormat="1" ht="15" customHeight="1">
      <c r="A31" s="147"/>
      <c r="B31" s="184" t="s">
        <v>54</v>
      </c>
      <c r="C31" s="148"/>
      <c r="D31" s="148"/>
      <c r="E31" s="148"/>
      <c r="F31" s="149"/>
      <c r="G31" s="149"/>
      <c r="H31" s="149"/>
      <c r="I31" s="149"/>
      <c r="J31" s="149"/>
      <c r="K31" s="149"/>
      <c r="Q31" s="156"/>
    </row>
    <row r="32" spans="1:17" s="143" customFormat="1">
      <c r="A32" s="111"/>
      <c r="B32" s="184" t="s">
        <v>56</v>
      </c>
      <c r="C32" s="147"/>
      <c r="D32" s="147"/>
      <c r="E32" s="147"/>
      <c r="F32" s="149"/>
      <c r="G32" s="149"/>
      <c r="H32" s="149"/>
      <c r="I32" s="149"/>
      <c r="J32" s="149"/>
      <c r="K32" s="149"/>
      <c r="Q32" s="111"/>
    </row>
    <row r="33" spans="2:17">
      <c r="B33" s="184" t="s">
        <v>57</v>
      </c>
    </row>
    <row r="34" spans="2:17">
      <c r="B34" s="184" t="s">
        <v>58</v>
      </c>
    </row>
    <row r="35" spans="2:17">
      <c r="B35" s="184" t="s">
        <v>59</v>
      </c>
    </row>
    <row r="36" spans="2:17">
      <c r="B36" s="184" t="s">
        <v>60</v>
      </c>
    </row>
    <row r="37" spans="2:17">
      <c r="B37" s="184" t="s">
        <v>334</v>
      </c>
      <c r="P37" s="151"/>
      <c r="Q37" s="151"/>
    </row>
    <row r="38" spans="2:17">
      <c r="B38" s="184" t="s">
        <v>62</v>
      </c>
      <c r="P38" s="151"/>
      <c r="Q38" s="151"/>
    </row>
    <row r="39" spans="2:17">
      <c r="B39" s="184" t="s">
        <v>63</v>
      </c>
      <c r="P39" s="151"/>
      <c r="Q39" s="151"/>
    </row>
    <row r="40" spans="2:17">
      <c r="B40" s="184" t="s">
        <v>64</v>
      </c>
      <c r="P40" s="151"/>
      <c r="Q40" s="151"/>
    </row>
    <row r="41" spans="2:17">
      <c r="B41" s="184" t="s">
        <v>66</v>
      </c>
      <c r="P41" s="151"/>
      <c r="Q41" s="151"/>
    </row>
    <row r="42" spans="2:17">
      <c r="B42" s="184" t="s">
        <v>65</v>
      </c>
      <c r="F42" s="158"/>
      <c r="P42" s="151"/>
      <c r="Q42" s="151"/>
    </row>
    <row r="43" spans="2:17">
      <c r="B43" s="184" t="s">
        <v>67</v>
      </c>
      <c r="P43" s="151"/>
      <c r="Q43" s="151"/>
    </row>
    <row r="44" spans="2:17">
      <c r="B44" s="184" t="s">
        <v>68</v>
      </c>
      <c r="P44" s="151"/>
      <c r="Q44" s="151"/>
    </row>
    <row r="45" spans="2:17">
      <c r="B45" s="185" t="s">
        <v>69</v>
      </c>
      <c r="P45" s="151"/>
      <c r="Q45" s="151"/>
    </row>
    <row r="46" spans="2:17">
      <c r="B46" s="185" t="s">
        <v>70</v>
      </c>
      <c r="P46" s="151"/>
      <c r="Q46" s="151"/>
    </row>
    <row r="47" spans="2:17">
      <c r="B47" s="111" t="s">
        <v>335</v>
      </c>
      <c r="P47" s="149"/>
      <c r="Q47" s="149"/>
    </row>
    <row r="48" spans="2:17">
      <c r="B48" s="186" t="s">
        <v>71</v>
      </c>
      <c r="P48" s="149"/>
      <c r="Q48" s="149"/>
    </row>
    <row r="49" spans="2:17">
      <c r="B49" s="111" t="s">
        <v>336</v>
      </c>
      <c r="P49" s="149"/>
      <c r="Q49" s="149"/>
    </row>
    <row r="50" spans="2:17">
      <c r="B50" s="111" t="s">
        <v>337</v>
      </c>
      <c r="P50" s="149"/>
      <c r="Q50" s="149"/>
    </row>
    <row r="51" spans="2:17">
      <c r="B51" s="187" t="s">
        <v>72</v>
      </c>
      <c r="P51" s="151"/>
      <c r="Q51" s="151"/>
    </row>
    <row r="52" spans="2:17">
      <c r="B52" s="187" t="s">
        <v>73</v>
      </c>
      <c r="P52" s="151"/>
      <c r="Q52" s="151"/>
    </row>
    <row r="53" spans="2:17">
      <c r="B53" s="185" t="s">
        <v>75</v>
      </c>
    </row>
    <row r="54" spans="2:17">
      <c r="B54" s="184" t="s">
        <v>76</v>
      </c>
    </row>
    <row r="55" spans="2:17">
      <c r="B55" s="184" t="s">
        <v>77</v>
      </c>
    </row>
    <row r="56" spans="2:17">
      <c r="B56" s="184" t="s">
        <v>78</v>
      </c>
    </row>
    <row r="58" spans="2:17">
      <c r="L58" s="184"/>
    </row>
  </sheetData>
  <mergeCells count="17">
    <mergeCell ref="A16:B16"/>
    <mergeCell ref="F16:H16"/>
    <mergeCell ref="C27:D27"/>
    <mergeCell ref="F10:H10"/>
    <mergeCell ref="F11:H11"/>
    <mergeCell ref="F12:H12"/>
    <mergeCell ref="F13:H13"/>
    <mergeCell ref="F14:H14"/>
    <mergeCell ref="F15:H15"/>
    <mergeCell ref="A2:M2"/>
    <mergeCell ref="F5:M5"/>
    <mergeCell ref="F6:M6"/>
    <mergeCell ref="A8:A9"/>
    <mergeCell ref="B8:B9"/>
    <mergeCell ref="F8:H8"/>
    <mergeCell ref="F4:I4"/>
    <mergeCell ref="J4:M4"/>
  </mergeCells>
  <phoneticPr fontId="1"/>
  <dataValidations count="3">
    <dataValidation type="list" allowBlank="1" showInputMessage="1" showErrorMessage="1" sqref="B10" xr:uid="{DBB1277C-B680-48A4-885E-A4DAAEC9DA45}">
      <formula1>B$30:B$56</formula1>
    </dataValidation>
    <dataValidation type="list" allowBlank="1" showInputMessage="1" showErrorMessage="1" sqref="B11:B15" xr:uid="{41B304FF-346E-4DF1-8AC7-30BA72393AD5}">
      <formula1>$B$30:$B$56</formula1>
    </dataValidation>
    <dataValidation type="list" allowBlank="1" showInputMessage="1" showErrorMessage="1" sqref="J10:J15" xr:uid="{893D8A55-1D1D-4678-B720-80595F4E7CB5}">
      <formula1>$P$8:$P$11</formula1>
    </dataValidation>
  </dataValidations>
  <pageMargins left="0.70866141732283472" right="0.70866141732283472" top="0.35433070866141736" bottom="0.15748031496062992" header="0.31496062992125984" footer="0.31496062992125984"/>
  <pageSetup paperSize="9" scale="66" fitToHeight="0" orientation="landscape" cellComments="asDisplayed" verticalDpi="300"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52DF-05B2-4029-96A7-9EC7594D89FF}">
  <sheetPr>
    <pageSetUpPr fitToPage="1"/>
  </sheetPr>
  <dimension ref="A1:M55"/>
  <sheetViews>
    <sheetView view="pageBreakPreview" topLeftCell="A8" zoomScaleNormal="110" zoomScaleSheetLayoutView="100" workbookViewId="0">
      <selection activeCell="A19" sqref="A19:A22"/>
    </sheetView>
  </sheetViews>
  <sheetFormatPr defaultRowHeight="18.75"/>
  <cols>
    <col min="1" max="1" width="23.25" style="150" customWidth="1"/>
    <col min="2" max="2" width="26.25" style="150" customWidth="1"/>
    <col min="3" max="5" width="20.125" style="111" customWidth="1"/>
    <col min="6" max="8" width="7.5" style="111" customWidth="1"/>
    <col min="9" max="11" width="15" style="111" customWidth="1"/>
    <col min="12" max="12" width="9.125" style="111" bestFit="1" customWidth="1"/>
    <col min="13" max="13" width="9.5" style="111" bestFit="1" customWidth="1"/>
    <col min="14" max="14" width="42.125" style="111" bestFit="1" customWidth="1"/>
    <col min="15" max="15" width="11.25" style="111" bestFit="1" customWidth="1"/>
    <col min="16" max="16384" width="9" style="111"/>
  </cols>
  <sheetData>
    <row r="1" spans="1:13" ht="25.5">
      <c r="A1" s="152" t="s">
        <v>432</v>
      </c>
      <c r="B1" s="152"/>
      <c r="C1" s="152"/>
      <c r="D1" s="153"/>
      <c r="E1" s="153"/>
      <c r="F1" s="153"/>
      <c r="G1" s="153"/>
      <c r="H1" s="153"/>
      <c r="I1" s="153"/>
      <c r="J1" s="110"/>
      <c r="K1" s="110"/>
    </row>
    <row r="2" spans="1:13" ht="23.25" customHeight="1">
      <c r="A2" s="405" t="s">
        <v>435</v>
      </c>
      <c r="B2" s="405"/>
      <c r="C2" s="405"/>
      <c r="D2" s="405"/>
      <c r="E2" s="405"/>
      <c r="F2" s="405"/>
      <c r="G2" s="405"/>
      <c r="H2" s="405"/>
      <c r="I2" s="405"/>
      <c r="J2" s="112"/>
      <c r="K2" s="112"/>
      <c r="L2" s="113"/>
    </row>
    <row r="3" spans="1:13" ht="23.25" customHeight="1">
      <c r="A3" s="239"/>
      <c r="B3" s="239"/>
      <c r="C3" s="239"/>
      <c r="D3" s="239"/>
      <c r="E3" s="239"/>
      <c r="F3" s="239"/>
      <c r="G3" s="239"/>
      <c r="H3" s="239"/>
      <c r="I3" s="239"/>
      <c r="J3" s="112"/>
      <c r="K3" s="112"/>
      <c r="L3" s="113"/>
    </row>
    <row r="4" spans="1:13" s="114" customFormat="1" ht="20.25" customHeight="1">
      <c r="C4" s="115"/>
      <c r="D4" s="116" t="s">
        <v>326</v>
      </c>
      <c r="E4" s="219"/>
      <c r="F4" s="284"/>
      <c r="G4" s="284"/>
      <c r="H4" s="284"/>
      <c r="I4" s="284"/>
      <c r="J4" s="275"/>
      <c r="K4" s="275"/>
      <c r="L4" s="118"/>
    </row>
    <row r="5" spans="1:13" s="114" customFormat="1" ht="20.25" customHeight="1">
      <c r="C5" s="115"/>
      <c r="D5" s="116" t="s">
        <v>327</v>
      </c>
      <c r="E5" s="220"/>
      <c r="F5" s="436"/>
      <c r="G5" s="436"/>
      <c r="H5" s="436"/>
      <c r="I5" s="436"/>
      <c r="J5" s="283"/>
      <c r="K5" s="283"/>
      <c r="L5" s="118"/>
    </row>
    <row r="6" spans="1:13" s="114" customFormat="1" ht="20.25" customHeight="1">
      <c r="C6" s="115"/>
      <c r="D6" s="116" t="s">
        <v>304</v>
      </c>
      <c r="E6" s="220"/>
      <c r="F6" s="436"/>
      <c r="G6" s="436"/>
      <c r="H6" s="436"/>
      <c r="I6" s="436"/>
      <c r="J6" s="283"/>
      <c r="K6" s="283"/>
      <c r="L6" s="118"/>
    </row>
    <row r="7" spans="1:13" ht="15.75" customHeight="1">
      <c r="A7" s="111"/>
      <c r="B7" s="111"/>
      <c r="C7" s="120"/>
      <c r="D7" s="121"/>
      <c r="E7" s="121"/>
      <c r="F7" s="121"/>
      <c r="G7" s="121"/>
      <c r="H7" s="121"/>
      <c r="I7" s="121"/>
      <c r="J7" s="121"/>
      <c r="K7" s="121"/>
      <c r="L7" s="122"/>
    </row>
    <row r="8" spans="1:13" ht="37.5">
      <c r="A8" s="407" t="s">
        <v>324</v>
      </c>
      <c r="B8" s="407" t="s">
        <v>306</v>
      </c>
      <c r="C8" s="157" t="s">
        <v>325</v>
      </c>
      <c r="D8" s="123" t="s">
        <v>309</v>
      </c>
      <c r="E8" s="124" t="s">
        <v>420</v>
      </c>
      <c r="F8" s="409" t="s">
        <v>305</v>
      </c>
      <c r="G8" s="410"/>
      <c r="H8" s="411"/>
      <c r="I8" s="125" t="s">
        <v>315</v>
      </c>
      <c r="J8" s="277" t="s">
        <v>421</v>
      </c>
      <c r="K8" s="277" t="s">
        <v>422</v>
      </c>
    </row>
    <row r="9" spans="1:13" ht="16.5" customHeight="1">
      <c r="A9" s="408"/>
      <c r="B9" s="408"/>
      <c r="C9" s="127" t="s">
        <v>308</v>
      </c>
      <c r="D9" s="128" t="s">
        <v>310</v>
      </c>
      <c r="E9" s="128" t="s">
        <v>311</v>
      </c>
      <c r="F9" s="129" t="s">
        <v>312</v>
      </c>
      <c r="G9" s="168">
        <v>0.75</v>
      </c>
      <c r="H9" s="130" t="s">
        <v>313</v>
      </c>
      <c r="I9" s="131" t="s">
        <v>329</v>
      </c>
      <c r="J9" s="276" t="s">
        <v>423</v>
      </c>
      <c r="K9" s="276" t="s">
        <v>424</v>
      </c>
    </row>
    <row r="10" spans="1:13" ht="39" customHeight="1">
      <c r="A10" s="217" t="str">
        <f>'様式1－2号（パッケージ）'!A10</f>
        <v>（例）E地域密着型特別養護老人ホーム</v>
      </c>
      <c r="B10" s="218" t="str">
        <f>'様式1－2号（パッケージ）'!B10</f>
        <v>介護福祉施設サービス（介護老人福祉施設）</v>
      </c>
      <c r="C10" s="202">
        <f>'様式1－2号（パッケージ）'!C10</f>
        <v>6300000</v>
      </c>
      <c r="D10" s="167">
        <f>'様式1－2号（パッケージ）'!D10</f>
        <v>300000</v>
      </c>
      <c r="E10" s="135">
        <f>'様式1－2号（パッケージ）'!E10</f>
        <v>6000000</v>
      </c>
      <c r="F10" s="427">
        <f>'様式1－2号（パッケージ）'!F10</f>
        <v>4500000</v>
      </c>
      <c r="G10" s="427">
        <f>'様式1－2号（パッケージ）'!G10</f>
        <v>0</v>
      </c>
      <c r="H10" s="427">
        <f>'様式1－2号（パッケージ）'!H10</f>
        <v>0</v>
      </c>
      <c r="I10" s="176">
        <f>'様式1－2号（パッケージ）'!I10</f>
        <v>4500000</v>
      </c>
      <c r="J10" s="279"/>
      <c r="K10" s="169"/>
    </row>
    <row r="11" spans="1:13" ht="39" customHeight="1">
      <c r="A11" s="215" t="str">
        <f>'様式1－2号（パッケージ）'!A11</f>
        <v>（例）F特別養護老人ホーム（短期入所生活介護）</v>
      </c>
      <c r="B11" s="214" t="str">
        <f>'様式1－2号（パッケージ）'!B11</f>
        <v>短期入所生活介護</v>
      </c>
      <c r="C11" s="165">
        <f>'様式1－2号（パッケージ）'!C11</f>
        <v>3000000</v>
      </c>
      <c r="D11" s="166">
        <f>'様式1－2号（パッケージ）'!D11</f>
        <v>200000</v>
      </c>
      <c r="E11" s="133">
        <f>'様式1－2号（パッケージ）'!E11</f>
        <v>2800000</v>
      </c>
      <c r="F11" s="421">
        <f>'様式1－2号（パッケージ）'!F11</f>
        <v>2100000</v>
      </c>
      <c r="G11" s="422">
        <f>'様式1－2号（パッケージ）'!G11</f>
        <v>0</v>
      </c>
      <c r="H11" s="423">
        <f>'様式1－2号（パッケージ）'!H11</f>
        <v>0</v>
      </c>
      <c r="I11" s="216">
        <f>'様式1－2号（パッケージ）'!I11</f>
        <v>2100000</v>
      </c>
      <c r="J11" s="279"/>
      <c r="K11" s="169"/>
      <c r="L11" s="111" t="s">
        <v>383</v>
      </c>
      <c r="M11" s="111">
        <v>10000000</v>
      </c>
    </row>
    <row r="12" spans="1:13" ht="39" customHeight="1">
      <c r="A12" s="164">
        <f>'様式1－2号（パッケージ）'!A12</f>
        <v>0</v>
      </c>
      <c r="B12" s="200">
        <f>'様式1－2号（パッケージ）'!B12</f>
        <v>0</v>
      </c>
      <c r="C12" s="202">
        <f>'様式1－2号（パッケージ）'!C12</f>
        <v>0</v>
      </c>
      <c r="D12" s="167">
        <f>'様式1－2号（パッケージ）'!D12</f>
        <v>0</v>
      </c>
      <c r="E12" s="135">
        <f>'様式1－2号（パッケージ）'!E12</f>
        <v>0</v>
      </c>
      <c r="F12" s="415">
        <f>'様式1－2号（パッケージ）'!F12</f>
        <v>0</v>
      </c>
      <c r="G12" s="416">
        <f>'様式1－2号（パッケージ）'!G12</f>
        <v>0</v>
      </c>
      <c r="H12" s="417">
        <f>'様式1－2号（パッケージ）'!H12</f>
        <v>0</v>
      </c>
      <c r="I12" s="240">
        <f>'様式1－2号（パッケージ）'!I12</f>
        <v>0</v>
      </c>
      <c r="J12" s="279"/>
      <c r="K12" s="169"/>
      <c r="L12" s="111" t="s">
        <v>340</v>
      </c>
      <c r="M12" s="111">
        <v>10000000</v>
      </c>
    </row>
    <row r="13" spans="1:13" ht="39" customHeight="1">
      <c r="A13" s="164">
        <f>'様式1－2号（パッケージ）'!A13</f>
        <v>0</v>
      </c>
      <c r="B13" s="181">
        <f>'様式1－2号（パッケージ）'!B13</f>
        <v>0</v>
      </c>
      <c r="C13" s="202">
        <f>'様式1－2号（パッケージ）'!C13</f>
        <v>0</v>
      </c>
      <c r="D13" s="167">
        <f>'様式1－2号（パッケージ）'!D13</f>
        <v>0</v>
      </c>
      <c r="E13" s="135">
        <f>'様式1－2号（パッケージ）'!E13</f>
        <v>0</v>
      </c>
      <c r="F13" s="415">
        <f>'様式1－2号（パッケージ）'!F13</f>
        <v>0</v>
      </c>
      <c r="G13" s="416">
        <f>'様式1－2号（パッケージ）'!G13</f>
        <v>0</v>
      </c>
      <c r="H13" s="417">
        <f>'様式1－2号（パッケージ）'!H13</f>
        <v>0</v>
      </c>
      <c r="I13" s="240">
        <f>'様式1－2号（パッケージ）'!I13</f>
        <v>0</v>
      </c>
      <c r="J13" s="279"/>
      <c r="K13" s="169"/>
    </row>
    <row r="14" spans="1:13" ht="39" customHeight="1">
      <c r="A14" s="164">
        <f>'様式1－2号（パッケージ）'!A14</f>
        <v>0</v>
      </c>
      <c r="B14" s="181">
        <f>'様式1－2号（パッケージ）'!B14</f>
        <v>0</v>
      </c>
      <c r="C14" s="202">
        <f>'様式1－2号（パッケージ）'!C14</f>
        <v>0</v>
      </c>
      <c r="D14" s="167">
        <f>'様式1－2号（パッケージ）'!D14</f>
        <v>0</v>
      </c>
      <c r="E14" s="135">
        <f>'様式1－2号（パッケージ）'!E14</f>
        <v>0</v>
      </c>
      <c r="F14" s="415">
        <f>'様式1－2号（パッケージ）'!F14</f>
        <v>0</v>
      </c>
      <c r="G14" s="416">
        <f>'様式1－2号（パッケージ）'!G14</f>
        <v>0</v>
      </c>
      <c r="H14" s="417">
        <f>'様式1－2号（パッケージ）'!H14</f>
        <v>0</v>
      </c>
      <c r="I14" s="240">
        <f>'様式1－2号（パッケージ）'!I14</f>
        <v>0</v>
      </c>
      <c r="J14" s="279"/>
      <c r="K14" s="169"/>
    </row>
    <row r="15" spans="1:13" ht="39" customHeight="1" thickBot="1">
      <c r="A15" s="164">
        <f>'様式1－2号（パッケージ）'!A15</f>
        <v>0</v>
      </c>
      <c r="B15" s="199">
        <f>'様式1－2号（パッケージ）'!B15</f>
        <v>0</v>
      </c>
      <c r="C15" s="165">
        <f>'様式1－2号（パッケージ）'!C15</f>
        <v>0</v>
      </c>
      <c r="D15" s="166">
        <f>'様式1－2号（パッケージ）'!D15</f>
        <v>0</v>
      </c>
      <c r="E15" s="133">
        <f>'様式1－2号（パッケージ）'!E15</f>
        <v>0</v>
      </c>
      <c r="F15" s="424">
        <f>'様式1－2号（パッケージ）'!F15</f>
        <v>0</v>
      </c>
      <c r="G15" s="425">
        <f>'様式1－2号（パッケージ）'!G15</f>
        <v>0</v>
      </c>
      <c r="H15" s="426">
        <f>'様式1－2号（パッケージ）'!H15</f>
        <v>0</v>
      </c>
      <c r="I15" s="232">
        <f>'様式1－2号（パッケージ）'!I15</f>
        <v>0</v>
      </c>
      <c r="J15" s="280"/>
      <c r="K15" s="278"/>
    </row>
    <row r="16" spans="1:13" ht="35.25" customHeight="1" thickTop="1">
      <c r="A16" s="400" t="s">
        <v>307</v>
      </c>
      <c r="B16" s="401"/>
      <c r="C16" s="136">
        <f>SUM(C12:C15)</f>
        <v>0</v>
      </c>
      <c r="D16" s="136">
        <f>SUM(D12:D15)</f>
        <v>0</v>
      </c>
      <c r="E16" s="137">
        <f>SUM(E12:E15)</f>
        <v>0</v>
      </c>
      <c r="F16" s="402"/>
      <c r="G16" s="403"/>
      <c r="H16" s="404"/>
      <c r="I16" s="281">
        <f>MIN(SUM(I12:I15),M12)</f>
        <v>0</v>
      </c>
      <c r="J16" s="137">
        <f>様式第１号別紙!E13</f>
        <v>0</v>
      </c>
      <c r="K16" s="138">
        <f>MIN(J16,I16)</f>
        <v>0</v>
      </c>
    </row>
    <row r="17" spans="1:13" ht="20.25" customHeight="1">
      <c r="A17" s="111"/>
      <c r="B17" s="111"/>
      <c r="C17" s="139"/>
      <c r="F17" s="140"/>
      <c r="G17" s="172"/>
      <c r="H17" s="221" t="s">
        <v>344</v>
      </c>
      <c r="I17" s="190">
        <v>10000000</v>
      </c>
      <c r="J17" s="141"/>
      <c r="K17" s="141"/>
    </row>
    <row r="18" spans="1:13">
      <c r="A18" s="111"/>
      <c r="B18" s="111"/>
      <c r="C18" s="139"/>
      <c r="F18" s="140"/>
      <c r="G18" s="140"/>
      <c r="H18" s="140"/>
      <c r="I18" s="141"/>
      <c r="J18" s="141"/>
      <c r="K18" s="141"/>
    </row>
    <row r="19" spans="1:13" s="143" customFormat="1" ht="19.5">
      <c r="A19" s="322" t="s">
        <v>456</v>
      </c>
      <c r="B19" s="111"/>
      <c r="C19" s="111"/>
      <c r="D19" s="111"/>
      <c r="E19" s="111"/>
    </row>
    <row r="20" spans="1:13" s="143" customFormat="1" ht="19.5">
      <c r="A20" s="322" t="s">
        <v>362</v>
      </c>
      <c r="B20" s="142"/>
      <c r="C20" s="111"/>
      <c r="D20" s="111"/>
      <c r="E20" s="111"/>
    </row>
    <row r="21" spans="1:13" s="143" customFormat="1" ht="19.5">
      <c r="A21" s="322" t="s">
        <v>440</v>
      </c>
      <c r="B21" s="111"/>
      <c r="C21" s="111"/>
      <c r="D21" s="111"/>
      <c r="E21" s="111"/>
    </row>
    <row r="22" spans="1:13" s="143" customFormat="1" ht="19.5">
      <c r="A22" s="322" t="s">
        <v>363</v>
      </c>
      <c r="B22" s="111"/>
      <c r="C22" s="111"/>
      <c r="D22" s="111"/>
      <c r="E22" s="111"/>
    </row>
    <row r="23" spans="1:13" s="143" customFormat="1">
      <c r="B23" s="111"/>
      <c r="C23" s="111"/>
      <c r="D23" s="111"/>
      <c r="E23" s="111"/>
    </row>
    <row r="24" spans="1:13" s="143" customFormat="1">
      <c r="A24" s="111"/>
      <c r="B24" s="111"/>
      <c r="C24" s="111"/>
      <c r="D24" s="111"/>
      <c r="E24" s="111"/>
    </row>
    <row r="25" spans="1:13" s="143" customFormat="1">
      <c r="A25" s="111"/>
      <c r="B25" s="111"/>
      <c r="C25" s="111"/>
      <c r="D25" s="111"/>
      <c r="E25" s="111"/>
      <c r="M25" s="154"/>
    </row>
    <row r="26" spans="1:13" s="143" customFormat="1">
      <c r="A26" s="144"/>
      <c r="B26" s="144"/>
      <c r="C26" s="111"/>
      <c r="D26" s="111"/>
      <c r="E26" s="111"/>
      <c r="M26" s="154"/>
    </row>
    <row r="27" spans="1:13" s="143" customFormat="1" ht="16.5">
      <c r="C27" s="412"/>
      <c r="D27" s="412"/>
      <c r="E27" s="236"/>
      <c r="M27" s="155"/>
    </row>
    <row r="28" spans="1:13" s="143" customFormat="1" ht="16.5">
      <c r="E28" s="146"/>
      <c r="M28" s="154"/>
    </row>
    <row r="29" spans="1:13" s="143" customFormat="1" ht="16.5">
      <c r="B29" s="143" t="s">
        <v>55</v>
      </c>
      <c r="E29" s="146"/>
      <c r="M29" s="154"/>
    </row>
    <row r="30" spans="1:13" s="143" customFormat="1" ht="16.5">
      <c r="B30" s="143" t="s">
        <v>54</v>
      </c>
      <c r="E30" s="146"/>
      <c r="M30" s="154"/>
    </row>
    <row r="31" spans="1:13" s="143" customFormat="1" ht="15" customHeight="1">
      <c r="A31" s="147"/>
      <c r="B31" s="147" t="s">
        <v>56</v>
      </c>
      <c r="C31" s="148"/>
      <c r="D31" s="148"/>
      <c r="E31" s="148"/>
      <c r="F31" s="149"/>
      <c r="G31" s="149"/>
      <c r="H31" s="149"/>
      <c r="M31" s="156"/>
    </row>
    <row r="32" spans="1:13" s="143" customFormat="1">
      <c r="A32" s="111"/>
      <c r="B32" s="111" t="s">
        <v>57</v>
      </c>
      <c r="C32" s="147"/>
      <c r="D32" s="147"/>
      <c r="E32" s="147"/>
      <c r="F32" s="149"/>
      <c r="G32" s="149"/>
      <c r="H32" s="149"/>
      <c r="M32" s="111"/>
    </row>
    <row r="33" spans="2:13">
      <c r="B33" s="150" t="s">
        <v>58</v>
      </c>
    </row>
    <row r="34" spans="2:13">
      <c r="B34" s="150" t="s">
        <v>59</v>
      </c>
    </row>
    <row r="35" spans="2:13">
      <c r="B35" s="150" t="s">
        <v>60</v>
      </c>
    </row>
    <row r="36" spans="2:13">
      <c r="B36" s="150" t="s">
        <v>334</v>
      </c>
    </row>
    <row r="37" spans="2:13">
      <c r="B37" s="150" t="s">
        <v>62</v>
      </c>
      <c r="L37" s="151"/>
      <c r="M37" s="151"/>
    </row>
    <row r="38" spans="2:13">
      <c r="B38" s="150" t="s">
        <v>63</v>
      </c>
      <c r="L38" s="151"/>
      <c r="M38" s="151"/>
    </row>
    <row r="39" spans="2:13">
      <c r="B39" s="150" t="s">
        <v>64</v>
      </c>
      <c r="F39" s="111" t="s">
        <v>316</v>
      </c>
      <c r="L39" s="151"/>
      <c r="M39" s="151"/>
    </row>
    <row r="40" spans="2:13">
      <c r="B40" s="150" t="s">
        <v>66</v>
      </c>
      <c r="F40" s="111" t="s">
        <v>317</v>
      </c>
      <c r="L40" s="151"/>
      <c r="M40" s="151"/>
    </row>
    <row r="41" spans="2:13">
      <c r="B41" s="150" t="s">
        <v>65</v>
      </c>
      <c r="F41" s="111" t="s">
        <v>318</v>
      </c>
      <c r="L41" s="151"/>
      <c r="M41" s="151"/>
    </row>
    <row r="42" spans="2:13">
      <c r="B42" s="150" t="s">
        <v>67</v>
      </c>
      <c r="F42" s="158" t="s">
        <v>319</v>
      </c>
      <c r="L42" s="151"/>
      <c r="M42" s="151"/>
    </row>
    <row r="43" spans="2:13">
      <c r="B43" s="150" t="s">
        <v>68</v>
      </c>
      <c r="F43" s="111" t="s">
        <v>320</v>
      </c>
      <c r="L43" s="151"/>
      <c r="M43" s="151"/>
    </row>
    <row r="44" spans="2:13">
      <c r="B44" s="150" t="s">
        <v>69</v>
      </c>
      <c r="F44" s="111" t="s">
        <v>321</v>
      </c>
      <c r="L44" s="151"/>
      <c r="M44" s="151"/>
    </row>
    <row r="45" spans="2:13">
      <c r="B45" s="150" t="s">
        <v>70</v>
      </c>
      <c r="L45" s="151"/>
      <c r="M45" s="151"/>
    </row>
    <row r="46" spans="2:13">
      <c r="B46" s="150" t="s">
        <v>335</v>
      </c>
      <c r="L46" s="151"/>
      <c r="M46" s="151"/>
    </row>
    <row r="47" spans="2:13">
      <c r="B47" s="150" t="s">
        <v>71</v>
      </c>
      <c r="L47" s="149"/>
      <c r="M47" s="149"/>
    </row>
    <row r="48" spans="2:13">
      <c r="B48" s="150" t="s">
        <v>336</v>
      </c>
      <c r="L48" s="149"/>
      <c r="M48" s="149"/>
    </row>
    <row r="49" spans="2:13">
      <c r="B49" s="150" t="s">
        <v>337</v>
      </c>
      <c r="L49" s="149"/>
      <c r="M49" s="149"/>
    </row>
    <row r="50" spans="2:13">
      <c r="B50" s="150" t="s">
        <v>72</v>
      </c>
      <c r="L50" s="149"/>
      <c r="M50" s="149"/>
    </row>
    <row r="51" spans="2:13">
      <c r="B51" s="150" t="s">
        <v>73</v>
      </c>
      <c r="L51" s="151"/>
      <c r="M51" s="151"/>
    </row>
    <row r="52" spans="2:13">
      <c r="B52" s="150" t="s">
        <v>75</v>
      </c>
      <c r="L52" s="151"/>
      <c r="M52" s="151"/>
    </row>
    <row r="53" spans="2:13">
      <c r="B53" s="150" t="s">
        <v>76</v>
      </c>
    </row>
    <row r="54" spans="2:13">
      <c r="B54" s="150" t="s">
        <v>77</v>
      </c>
    </row>
    <row r="55" spans="2:13">
      <c r="B55" s="150" t="s">
        <v>78</v>
      </c>
    </row>
  </sheetData>
  <mergeCells count="15">
    <mergeCell ref="A16:B16"/>
    <mergeCell ref="F16:H16"/>
    <mergeCell ref="C27:D27"/>
    <mergeCell ref="F10:H10"/>
    <mergeCell ref="F11:H11"/>
    <mergeCell ref="F12:H12"/>
    <mergeCell ref="F13:H13"/>
    <mergeCell ref="F14:H14"/>
    <mergeCell ref="F15:H15"/>
    <mergeCell ref="A2:I2"/>
    <mergeCell ref="F5:I5"/>
    <mergeCell ref="F6:I6"/>
    <mergeCell ref="A8:A9"/>
    <mergeCell ref="B8:B9"/>
    <mergeCell ref="F8:H8"/>
  </mergeCells>
  <phoneticPr fontId="1"/>
  <dataValidations count="1">
    <dataValidation type="list" allowBlank="1" showInputMessage="1" showErrorMessage="1" sqref="B10:B15" xr:uid="{5F99426D-A376-4F54-8BAA-29A1972CC898}">
      <formula1>$B$29:$B$55</formula1>
    </dataValidation>
  </dataValidations>
  <pageMargins left="0.70866141732283472" right="0.70866141732283472" top="0.35433070866141736" bottom="0.15748031496062992" header="0.31496062992125984" footer="0.31496062992125984"/>
  <pageSetup paperSize="9" scale="68" fitToHeight="0" orientation="landscape" cellComments="asDisplayed"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3EF92-E2D5-4AC6-AE7D-874504D5B67D}">
  <dimension ref="A1:G26"/>
  <sheetViews>
    <sheetView view="pageBreakPreview" zoomScale="110" zoomScaleNormal="75" zoomScaleSheetLayoutView="110" workbookViewId="0">
      <selection activeCell="A16" sqref="A16"/>
    </sheetView>
  </sheetViews>
  <sheetFormatPr defaultColWidth="9" defaultRowHeight="18.75"/>
  <cols>
    <col min="1" max="2" width="37.75" style="241" customWidth="1"/>
    <col min="3" max="3" width="3.625" style="241" customWidth="1"/>
    <col min="4" max="4" width="6.25" style="241" bestFit="1" customWidth="1"/>
    <col min="5" max="5" width="6" style="241" bestFit="1" customWidth="1"/>
    <col min="6" max="6" width="9" style="241"/>
    <col min="7" max="7" width="15.625" style="241" bestFit="1" customWidth="1"/>
    <col min="8" max="16384" width="9" style="241"/>
  </cols>
  <sheetData>
    <row r="1" spans="1:2">
      <c r="B1" s="242" t="s">
        <v>388</v>
      </c>
    </row>
    <row r="2" spans="1:2">
      <c r="B2" s="243"/>
    </row>
    <row r="3" spans="1:2">
      <c r="B3" s="243"/>
    </row>
    <row r="4" spans="1:2" ht="24">
      <c r="A4" s="431" t="s">
        <v>436</v>
      </c>
      <c r="B4" s="431"/>
    </row>
    <row r="5" spans="1:2">
      <c r="B5" s="244"/>
    </row>
    <row r="6" spans="1:2" ht="24">
      <c r="A6" s="245" t="s">
        <v>389</v>
      </c>
      <c r="B6" s="246" t="s">
        <v>166</v>
      </c>
    </row>
    <row r="7" spans="1:2" ht="22.5" customHeight="1">
      <c r="A7" s="247" t="s">
        <v>109</v>
      </c>
      <c r="B7" s="247" t="s">
        <v>394</v>
      </c>
    </row>
    <row r="8" spans="1:2" ht="22.5" customHeight="1">
      <c r="A8" s="253" t="s">
        <v>401</v>
      </c>
      <c r="B8" s="266">
        <f>様式第４号別紙!E11</f>
        <v>0</v>
      </c>
    </row>
    <row r="9" spans="1:2" ht="22.5" customHeight="1" thickBot="1">
      <c r="A9" s="269" t="s">
        <v>390</v>
      </c>
      <c r="B9" s="270">
        <f>B10-B8</f>
        <v>0</v>
      </c>
    </row>
    <row r="10" spans="1:2" ht="22.5" customHeight="1" thickTop="1">
      <c r="A10" s="268" t="s">
        <v>402</v>
      </c>
      <c r="B10" s="267">
        <f>SUM('様式4－2号（ロボット）'!E16,'様式４－2号（ICT）'!C16,'様式４－2号（パッケージ）'!C16)</f>
        <v>0</v>
      </c>
    </row>
    <row r="11" spans="1:2" ht="15.95" customHeight="1">
      <c r="A11" s="248"/>
      <c r="B11" s="249"/>
    </row>
    <row r="12" spans="1:2" ht="24">
      <c r="A12" s="250" t="s">
        <v>391</v>
      </c>
      <c r="B12" s="251" t="s">
        <v>166</v>
      </c>
    </row>
    <row r="13" spans="1:2" ht="18.75" customHeight="1">
      <c r="A13" s="247" t="s">
        <v>109</v>
      </c>
      <c r="B13" s="252" t="s">
        <v>394</v>
      </c>
    </row>
    <row r="14" spans="1:2" ht="21.95" customHeight="1">
      <c r="A14" s="253" t="s">
        <v>396</v>
      </c>
      <c r="B14" s="254">
        <f>'様式4－2号（ロボット）'!E16</f>
        <v>0</v>
      </c>
    </row>
    <row r="15" spans="1:2" ht="21.95" customHeight="1">
      <c r="A15" s="255" t="s">
        <v>395</v>
      </c>
      <c r="B15" s="256">
        <f>'様式４－2号（ICT）'!C16</f>
        <v>0</v>
      </c>
    </row>
    <row r="16" spans="1:2" ht="21.95" customHeight="1">
      <c r="A16" s="255" t="s">
        <v>397</v>
      </c>
      <c r="B16" s="256">
        <f>'様式４－2号（パッケージ）'!C16</f>
        <v>0</v>
      </c>
    </row>
    <row r="17" spans="1:7" ht="21.95" customHeight="1" thickBot="1">
      <c r="A17" s="271"/>
      <c r="B17" s="272"/>
    </row>
    <row r="18" spans="1:7" ht="22.5" customHeight="1" thickTop="1">
      <c r="A18" s="268" t="s">
        <v>402</v>
      </c>
      <c r="B18" s="257">
        <f>SUM(B14:B17)</f>
        <v>0</v>
      </c>
      <c r="D18" s="241" t="str">
        <f>IF(B10=B18,"〇","×")</f>
        <v>〇</v>
      </c>
    </row>
    <row r="19" spans="1:7" ht="12" customHeight="1">
      <c r="A19" s="258"/>
      <c r="C19" s="244"/>
      <c r="D19" s="259"/>
      <c r="E19" s="249"/>
      <c r="G19" s="244"/>
    </row>
    <row r="20" spans="1:7">
      <c r="A20" s="260" t="s">
        <v>437</v>
      </c>
      <c r="C20" s="244"/>
      <c r="D20" s="259"/>
      <c r="E20" s="249"/>
      <c r="G20" s="244"/>
    </row>
    <row r="21" spans="1:7">
      <c r="C21" s="244"/>
      <c r="D21" s="259"/>
      <c r="E21" s="249"/>
      <c r="G21" s="244"/>
    </row>
    <row r="22" spans="1:7">
      <c r="A22" s="261" t="s">
        <v>398</v>
      </c>
    </row>
    <row r="23" spans="1:7">
      <c r="A23" s="262"/>
    </row>
    <row r="24" spans="1:7">
      <c r="A24" s="242" t="s">
        <v>400</v>
      </c>
      <c r="B24" s="263"/>
    </row>
    <row r="25" spans="1:7">
      <c r="A25" s="242" t="s">
        <v>399</v>
      </c>
      <c r="B25" s="264"/>
    </row>
    <row r="26" spans="1:7">
      <c r="B26" s="265"/>
    </row>
  </sheetData>
  <mergeCells count="1">
    <mergeCell ref="A4:B4"/>
  </mergeCells>
  <phoneticPr fontId="1"/>
  <conditionalFormatting sqref="E19:E21">
    <cfRule type="cellIs" dxfId="0"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showGridLines="0" topLeftCell="B1" workbookViewId="0">
      <selection activeCell="F24" sqref="F24"/>
    </sheetView>
  </sheetViews>
  <sheetFormatPr defaultRowHeight="18.75"/>
  <cols>
    <col min="1" max="2" width="46.5" bestFit="1" customWidth="1"/>
    <col min="3" max="3" width="27.625" bestFit="1" customWidth="1"/>
    <col min="4" max="4" width="23.25" bestFit="1" customWidth="1"/>
    <col min="5" max="5" width="27.625" bestFit="1" customWidth="1"/>
    <col min="6" max="6" width="68.125" bestFit="1" customWidth="1"/>
    <col min="7" max="7" width="19.25" bestFit="1" customWidth="1"/>
  </cols>
  <sheetData>
    <row r="1" spans="1:8">
      <c r="A1" t="s">
        <v>219</v>
      </c>
      <c r="B1" t="s">
        <v>220</v>
      </c>
      <c r="C1" t="s">
        <v>243</v>
      </c>
      <c r="D1" t="s">
        <v>250</v>
      </c>
      <c r="E1" t="s">
        <v>264</v>
      </c>
      <c r="F1" t="s">
        <v>265</v>
      </c>
      <c r="G1" t="s">
        <v>273</v>
      </c>
      <c r="H1" t="s">
        <v>277</v>
      </c>
    </row>
    <row r="2" spans="1:8">
      <c r="A2" s="70" t="s">
        <v>221</v>
      </c>
      <c r="B2" s="70" t="s">
        <v>221</v>
      </c>
      <c r="C2" s="71" t="s">
        <v>244</v>
      </c>
      <c r="D2" t="s">
        <v>85</v>
      </c>
      <c r="E2" s="71" t="s">
        <v>244</v>
      </c>
      <c r="F2" s="92" t="s">
        <v>266</v>
      </c>
      <c r="G2" s="92" t="s">
        <v>274</v>
      </c>
      <c r="H2" t="s">
        <v>278</v>
      </c>
    </row>
    <row r="3" spans="1:8">
      <c r="A3" s="70" t="s">
        <v>222</v>
      </c>
      <c r="B3" s="70" t="s">
        <v>222</v>
      </c>
      <c r="C3" s="71" t="s">
        <v>245</v>
      </c>
      <c r="D3" t="s">
        <v>86</v>
      </c>
      <c r="E3" s="71" t="s">
        <v>245</v>
      </c>
      <c r="F3" s="92" t="s">
        <v>267</v>
      </c>
      <c r="G3" s="92" t="s">
        <v>275</v>
      </c>
      <c r="H3" t="s">
        <v>279</v>
      </c>
    </row>
    <row r="4" spans="1:8">
      <c r="A4" s="70" t="s">
        <v>223</v>
      </c>
      <c r="B4" s="70" t="s">
        <v>223</v>
      </c>
      <c r="C4" s="71" t="s">
        <v>246</v>
      </c>
      <c r="D4" t="s">
        <v>251</v>
      </c>
      <c r="E4" s="71" t="s">
        <v>246</v>
      </c>
      <c r="F4" s="92" t="s">
        <v>268</v>
      </c>
    </row>
    <row r="5" spans="1:8">
      <c r="A5" s="70" t="s">
        <v>224</v>
      </c>
      <c r="B5" s="70" t="s">
        <v>224</v>
      </c>
      <c r="C5" s="71" t="s">
        <v>247</v>
      </c>
      <c r="E5" s="71" t="s">
        <v>247</v>
      </c>
      <c r="F5" s="92" t="s">
        <v>269</v>
      </c>
    </row>
    <row r="6" spans="1:8">
      <c r="A6" s="70" t="s">
        <v>225</v>
      </c>
      <c r="B6" s="70" t="s">
        <v>225</v>
      </c>
      <c r="C6" s="71" t="s">
        <v>248</v>
      </c>
      <c r="E6" s="71" t="s">
        <v>248</v>
      </c>
      <c r="F6" s="92" t="s">
        <v>270</v>
      </c>
    </row>
    <row r="7" spans="1:8">
      <c r="A7" s="70" t="s">
        <v>226</v>
      </c>
      <c r="B7" s="70" t="s">
        <v>226</v>
      </c>
      <c r="C7" s="71" t="s">
        <v>249</v>
      </c>
      <c r="E7" s="71" t="s">
        <v>249</v>
      </c>
      <c r="F7" s="92" t="s">
        <v>263</v>
      </c>
    </row>
    <row r="8" spans="1:8">
      <c r="A8" s="70" t="s">
        <v>227</v>
      </c>
      <c r="B8" s="70" t="s">
        <v>227</v>
      </c>
      <c r="E8" s="71" t="s">
        <v>263</v>
      </c>
    </row>
    <row r="9" spans="1:8">
      <c r="A9" s="70" t="s">
        <v>228</v>
      </c>
      <c r="B9" s="70" t="s">
        <v>228</v>
      </c>
    </row>
    <row r="10" spans="1:8">
      <c r="A10" s="70" t="s">
        <v>229</v>
      </c>
      <c r="B10" s="70" t="s">
        <v>229</v>
      </c>
    </row>
    <row r="11" spans="1:8">
      <c r="A11" s="70" t="s">
        <v>230</v>
      </c>
      <c r="B11" s="70" t="s">
        <v>230</v>
      </c>
    </row>
    <row r="12" spans="1:8">
      <c r="A12" s="70" t="s">
        <v>231</v>
      </c>
      <c r="B12" s="70" t="s">
        <v>231</v>
      </c>
    </row>
    <row r="13" spans="1:8">
      <c r="A13" s="70" t="s">
        <v>232</v>
      </c>
      <c r="B13" s="70" t="s">
        <v>232</v>
      </c>
    </row>
    <row r="14" spans="1:8">
      <c r="A14" s="70" t="s">
        <v>233</v>
      </c>
      <c r="B14" s="70" t="s">
        <v>233</v>
      </c>
    </row>
    <row r="15" spans="1:8">
      <c r="A15" s="70" t="s">
        <v>234</v>
      </c>
      <c r="B15" s="70" t="s">
        <v>234</v>
      </c>
    </row>
    <row r="16" spans="1:8">
      <c r="A16" s="70" t="s">
        <v>235</v>
      </c>
      <c r="B16" s="70" t="s">
        <v>235</v>
      </c>
    </row>
    <row r="17" spans="1:2">
      <c r="A17" s="70" t="s">
        <v>236</v>
      </c>
      <c r="B17" s="70" t="s">
        <v>236</v>
      </c>
    </row>
    <row r="18" spans="1:2">
      <c r="A18" s="70" t="s">
        <v>237</v>
      </c>
      <c r="B18" s="70" t="s">
        <v>237</v>
      </c>
    </row>
    <row r="19" spans="1:2">
      <c r="A19" s="70" t="s">
        <v>238</v>
      </c>
      <c r="B19" s="70" t="s">
        <v>238</v>
      </c>
    </row>
    <row r="20" spans="1:2">
      <c r="A20" s="70" t="s">
        <v>239</v>
      </c>
      <c r="B20" s="70" t="s">
        <v>239</v>
      </c>
    </row>
    <row r="21" spans="1:2">
      <c r="A21" s="70" t="s">
        <v>240</v>
      </c>
      <c r="B21" s="70" t="s">
        <v>240</v>
      </c>
    </row>
    <row r="22" spans="1:2">
      <c r="A22" s="70" t="s">
        <v>241</v>
      </c>
      <c r="B22" s="70" t="s">
        <v>241</v>
      </c>
    </row>
    <row r="23" spans="1:2">
      <c r="A23" s="70" t="s">
        <v>242</v>
      </c>
      <c r="B23" s="70" t="s">
        <v>242</v>
      </c>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34"/>
  <sheetViews>
    <sheetView view="pageBreakPreview" topLeftCell="N1" zoomScale="70" zoomScaleNormal="100" zoomScaleSheetLayoutView="70" workbookViewId="0">
      <selection activeCell="T13" sqref="T13"/>
    </sheetView>
  </sheetViews>
  <sheetFormatPr defaultColWidth="9" defaultRowHeight="18.75"/>
  <cols>
    <col min="1" max="5" width="9" style="9"/>
    <col min="6" max="6" width="39.25" style="9" customWidth="1"/>
    <col min="7" max="7" width="15.25" style="9" customWidth="1"/>
    <col min="8" max="9" width="9" style="9"/>
    <col min="10" max="10" width="22" style="9" bestFit="1" customWidth="1"/>
    <col min="11" max="11" width="10.375" style="9" customWidth="1"/>
    <col min="12" max="12" width="9" style="9"/>
    <col min="13" max="13" width="23.5" style="9" customWidth="1"/>
    <col min="14" max="14" width="9" style="9" bestFit="1" customWidth="1"/>
    <col min="15" max="15" width="13" style="9" bestFit="1" customWidth="1"/>
    <col min="16" max="16" width="9" style="9"/>
    <col min="17" max="17" width="9" style="9" bestFit="1" customWidth="1"/>
    <col min="18" max="18" width="9" style="9"/>
    <col min="19" max="20" width="10" style="9" customWidth="1"/>
    <col min="21" max="21" width="12.75" style="9" customWidth="1"/>
    <col min="22" max="22" width="11.875" style="9" customWidth="1"/>
    <col min="23" max="25" width="8.875" style="9" customWidth="1"/>
    <col min="26" max="26" width="9" style="9" bestFit="1" customWidth="1"/>
    <col min="27" max="27" width="14.375" style="9" customWidth="1"/>
    <col min="28" max="28" width="21" style="9" customWidth="1"/>
    <col min="29" max="29" width="22.625" style="9" customWidth="1"/>
    <col min="30" max="30" width="16.75" style="9" customWidth="1"/>
    <col min="31" max="31" width="21.625" style="9" customWidth="1"/>
    <col min="32" max="32" width="21.125" style="9" customWidth="1"/>
    <col min="33" max="33" width="20.125" style="9" customWidth="1"/>
    <col min="34" max="34" width="19.25" style="9" bestFit="1" customWidth="1"/>
    <col min="35" max="35" width="16.75" style="9" customWidth="1"/>
    <col min="36" max="36" width="25.5" style="9" customWidth="1"/>
    <col min="37" max="37" width="22.375" style="9" customWidth="1"/>
    <col min="38" max="38" width="17.75" style="9" customWidth="1"/>
    <col min="39" max="39" width="29.125" style="9" bestFit="1" customWidth="1"/>
    <col min="40" max="40" width="21.5" style="9" customWidth="1"/>
    <col min="41" max="41" width="14.375" style="9" customWidth="1"/>
    <col min="42" max="16384" width="9" style="9"/>
  </cols>
  <sheetData>
    <row r="1" spans="1:41" ht="24">
      <c r="A1" s="48" t="s">
        <v>139</v>
      </c>
      <c r="C1" s="1"/>
      <c r="F1" s="1"/>
      <c r="R1" s="10"/>
    </row>
    <row r="2" spans="1:41" ht="30.75" thickBot="1">
      <c r="A2" s="47" t="s">
        <v>140</v>
      </c>
      <c r="R2" s="10"/>
    </row>
    <row r="3" spans="1:41">
      <c r="A3" s="11"/>
      <c r="B3" s="7" t="s">
        <v>2</v>
      </c>
      <c r="C3" s="12"/>
      <c r="D3" s="12"/>
      <c r="E3" s="12"/>
      <c r="F3" s="12"/>
      <c r="G3" s="12"/>
      <c r="H3" s="12"/>
      <c r="I3" s="13"/>
      <c r="J3" s="7" t="s">
        <v>31</v>
      </c>
      <c r="K3" s="12"/>
      <c r="L3" s="12"/>
      <c r="M3" s="12"/>
      <c r="N3" s="12"/>
      <c r="O3" s="12"/>
      <c r="P3" s="12"/>
      <c r="Q3" s="12"/>
      <c r="R3" s="14"/>
      <c r="S3" s="12"/>
      <c r="T3" s="12"/>
      <c r="U3" s="12"/>
      <c r="V3" s="12"/>
      <c r="W3" s="12"/>
      <c r="X3" s="12"/>
      <c r="Y3" s="12"/>
      <c r="Z3" s="12"/>
      <c r="AA3" s="2"/>
      <c r="AB3" s="8" t="s">
        <v>148</v>
      </c>
      <c r="AC3" s="2"/>
      <c r="AD3" s="2"/>
      <c r="AE3" s="2"/>
      <c r="AF3" s="2"/>
      <c r="AG3" s="2"/>
      <c r="AH3" s="2"/>
      <c r="AI3" s="2"/>
      <c r="AJ3" s="15"/>
      <c r="AK3" s="8" t="s">
        <v>30</v>
      </c>
      <c r="AL3" s="2"/>
      <c r="AM3" s="2"/>
      <c r="AN3" s="2"/>
      <c r="AO3" s="15"/>
    </row>
    <row r="4" spans="1:41" s="17" customFormat="1">
      <c r="A4" s="16"/>
      <c r="B4" s="3" t="s">
        <v>14</v>
      </c>
      <c r="C4" s="4" t="s">
        <v>8</v>
      </c>
      <c r="D4" s="4" t="s">
        <v>32</v>
      </c>
      <c r="E4" s="4" t="s">
        <v>10</v>
      </c>
      <c r="F4" s="4" t="s">
        <v>21</v>
      </c>
      <c r="G4" s="4" t="s">
        <v>22</v>
      </c>
      <c r="H4" s="4" t="s">
        <v>12</v>
      </c>
      <c r="I4" s="5" t="s">
        <v>13</v>
      </c>
      <c r="J4" s="3" t="s">
        <v>33</v>
      </c>
      <c r="K4" s="4" t="s">
        <v>8</v>
      </c>
      <c r="L4" s="4" t="s">
        <v>9</v>
      </c>
      <c r="M4" s="4" t="s">
        <v>10</v>
      </c>
      <c r="N4" s="437" t="s">
        <v>11</v>
      </c>
      <c r="O4" s="437"/>
      <c r="P4" s="437"/>
      <c r="Q4" s="437"/>
      <c r="R4" s="30" t="s">
        <v>111</v>
      </c>
      <c r="S4" s="4" t="s">
        <v>112</v>
      </c>
      <c r="T4" s="4" t="s">
        <v>113</v>
      </c>
      <c r="U4" s="4"/>
      <c r="V4" s="437" t="s">
        <v>114</v>
      </c>
      <c r="W4" s="437"/>
      <c r="X4" s="437"/>
      <c r="Y4" s="437"/>
      <c r="Z4" s="437"/>
      <c r="AA4" s="6" t="s">
        <v>145</v>
      </c>
      <c r="AB4" s="3" t="s">
        <v>14</v>
      </c>
      <c r="AC4" s="4" t="s">
        <v>8</v>
      </c>
      <c r="AD4" s="4" t="s">
        <v>48</v>
      </c>
      <c r="AE4" s="4" t="s">
        <v>49</v>
      </c>
      <c r="AF4" s="4" t="s">
        <v>11</v>
      </c>
      <c r="AG4" s="4" t="s">
        <v>12</v>
      </c>
      <c r="AH4" s="4" t="s">
        <v>13</v>
      </c>
      <c r="AI4" s="6" t="s">
        <v>131</v>
      </c>
      <c r="AJ4" s="5" t="s">
        <v>35</v>
      </c>
      <c r="AK4" s="3" t="s">
        <v>37</v>
      </c>
      <c r="AL4" s="44" t="s">
        <v>38</v>
      </c>
      <c r="AM4" s="4" t="s">
        <v>16</v>
      </c>
      <c r="AN4" s="4" t="s">
        <v>17</v>
      </c>
      <c r="AO4" s="5" t="s">
        <v>18</v>
      </c>
    </row>
    <row r="5" spans="1:41" s="18" customFormat="1" ht="63.75" customHeight="1">
      <c r="A5" s="438" t="s">
        <v>109</v>
      </c>
      <c r="B5" s="439" t="s">
        <v>23</v>
      </c>
      <c r="C5" s="440" t="s">
        <v>0</v>
      </c>
      <c r="D5" s="440" t="s">
        <v>104</v>
      </c>
      <c r="E5" s="440" t="s">
        <v>105</v>
      </c>
      <c r="F5" s="440" t="s">
        <v>3</v>
      </c>
      <c r="G5" s="440" t="s">
        <v>25</v>
      </c>
      <c r="H5" s="441" t="s">
        <v>1</v>
      </c>
      <c r="I5" s="442" t="s">
        <v>146</v>
      </c>
      <c r="J5" s="439" t="s">
        <v>4</v>
      </c>
      <c r="K5" s="440" t="s">
        <v>5</v>
      </c>
      <c r="L5" s="440" t="s">
        <v>6</v>
      </c>
      <c r="M5" s="440" t="s">
        <v>7</v>
      </c>
      <c r="N5" s="440" t="s">
        <v>43</v>
      </c>
      <c r="O5" s="440"/>
      <c r="P5" s="440"/>
      <c r="Q5" s="440"/>
      <c r="R5" s="457" t="s">
        <v>138</v>
      </c>
      <c r="S5" s="451" t="s">
        <v>147</v>
      </c>
      <c r="T5" s="451" t="s">
        <v>34</v>
      </c>
      <c r="U5" s="451" t="s">
        <v>50</v>
      </c>
      <c r="V5" s="454" t="s">
        <v>44</v>
      </c>
      <c r="W5" s="455"/>
      <c r="X5" s="455"/>
      <c r="Y5" s="455"/>
      <c r="Z5" s="456"/>
      <c r="AA5" s="453" t="s">
        <v>108</v>
      </c>
      <c r="AB5" s="439" t="s">
        <v>149</v>
      </c>
      <c r="AC5" s="440" t="s">
        <v>150</v>
      </c>
      <c r="AD5" s="440" t="s">
        <v>151</v>
      </c>
      <c r="AE5" s="440" t="s">
        <v>152</v>
      </c>
      <c r="AF5" s="440" t="s">
        <v>132</v>
      </c>
      <c r="AG5" s="445" t="s">
        <v>133</v>
      </c>
      <c r="AH5" s="445" t="s">
        <v>134</v>
      </c>
      <c r="AI5" s="445" t="s">
        <v>153</v>
      </c>
      <c r="AJ5" s="447" t="s">
        <v>154</v>
      </c>
      <c r="AK5" s="449" t="s">
        <v>156</v>
      </c>
      <c r="AL5" s="451" t="s">
        <v>39</v>
      </c>
      <c r="AM5" s="445" t="s">
        <v>155</v>
      </c>
      <c r="AN5" s="443" t="s">
        <v>157</v>
      </c>
      <c r="AO5" s="442" t="s">
        <v>158</v>
      </c>
    </row>
    <row r="6" spans="1:41" s="18" customFormat="1" ht="33">
      <c r="A6" s="438"/>
      <c r="B6" s="439"/>
      <c r="C6" s="440"/>
      <c r="D6" s="440"/>
      <c r="E6" s="440"/>
      <c r="F6" s="440"/>
      <c r="G6" s="440"/>
      <c r="H6" s="441"/>
      <c r="I6" s="442"/>
      <c r="J6" s="439"/>
      <c r="K6" s="440"/>
      <c r="L6" s="440"/>
      <c r="M6" s="440"/>
      <c r="N6" s="43" t="s">
        <v>26</v>
      </c>
      <c r="O6" s="43" t="s">
        <v>27</v>
      </c>
      <c r="P6" s="43" t="s">
        <v>28</v>
      </c>
      <c r="Q6" s="43" t="s">
        <v>29</v>
      </c>
      <c r="R6" s="458"/>
      <c r="S6" s="452"/>
      <c r="T6" s="452"/>
      <c r="U6" s="452"/>
      <c r="V6" s="49" t="s">
        <v>125</v>
      </c>
      <c r="W6" s="50" t="s">
        <v>41</v>
      </c>
      <c r="X6" s="50" t="s">
        <v>42</v>
      </c>
      <c r="Y6" s="49" t="s">
        <v>144</v>
      </c>
      <c r="Z6" s="42" t="s">
        <v>29</v>
      </c>
      <c r="AA6" s="453"/>
      <c r="AB6" s="439"/>
      <c r="AC6" s="440"/>
      <c r="AD6" s="440" t="s">
        <v>46</v>
      </c>
      <c r="AE6" s="440" t="s">
        <v>46</v>
      </c>
      <c r="AF6" s="440"/>
      <c r="AG6" s="446"/>
      <c r="AH6" s="446"/>
      <c r="AI6" s="446"/>
      <c r="AJ6" s="448"/>
      <c r="AK6" s="450"/>
      <c r="AL6" s="452"/>
      <c r="AM6" s="446"/>
      <c r="AN6" s="444"/>
      <c r="AO6" s="442"/>
    </row>
    <row r="7" spans="1:41">
      <c r="A7" s="21" t="s">
        <v>110</v>
      </c>
      <c r="B7" s="22" t="s">
        <v>24</v>
      </c>
      <c r="C7" s="23" t="s">
        <v>19</v>
      </c>
      <c r="D7" s="23" t="s">
        <v>19</v>
      </c>
      <c r="E7" s="23" t="s">
        <v>19</v>
      </c>
      <c r="F7" s="24" t="s">
        <v>20</v>
      </c>
      <c r="G7" s="24" t="s">
        <v>19</v>
      </c>
      <c r="H7" s="23" t="s">
        <v>19</v>
      </c>
      <c r="I7" s="25" t="s">
        <v>19</v>
      </c>
      <c r="J7" s="26" t="s">
        <v>20</v>
      </c>
      <c r="K7" s="27" t="s">
        <v>15</v>
      </c>
      <c r="L7" s="27" t="s">
        <v>15</v>
      </c>
      <c r="M7" s="24" t="s">
        <v>20</v>
      </c>
      <c r="N7" s="27" t="s">
        <v>53</v>
      </c>
      <c r="O7" s="27" t="s">
        <v>53</v>
      </c>
      <c r="P7" s="27" t="s">
        <v>53</v>
      </c>
      <c r="Q7" s="23" t="s">
        <v>19</v>
      </c>
      <c r="R7" s="27" t="s">
        <v>19</v>
      </c>
      <c r="S7" s="23" t="s">
        <v>19</v>
      </c>
      <c r="T7" s="27" t="s">
        <v>19</v>
      </c>
      <c r="U7" s="27" t="s">
        <v>106</v>
      </c>
      <c r="V7" s="27" t="s">
        <v>53</v>
      </c>
      <c r="W7" s="27" t="s">
        <v>45</v>
      </c>
      <c r="X7" s="27" t="s">
        <v>53</v>
      </c>
      <c r="Y7" s="27" t="s">
        <v>53</v>
      </c>
      <c r="Z7" s="23" t="s">
        <v>19</v>
      </c>
      <c r="AA7" s="31" t="s">
        <v>19</v>
      </c>
      <c r="AB7" s="26" t="s">
        <v>20</v>
      </c>
      <c r="AC7" s="23" t="s">
        <v>19</v>
      </c>
      <c r="AD7" s="23" t="s">
        <v>45</v>
      </c>
      <c r="AE7" s="23" t="s">
        <v>45</v>
      </c>
      <c r="AF7" s="24" t="s">
        <v>20</v>
      </c>
      <c r="AG7" s="24" t="s">
        <v>20</v>
      </c>
      <c r="AH7" s="24" t="s">
        <v>20</v>
      </c>
      <c r="AI7" s="24" t="s">
        <v>20</v>
      </c>
      <c r="AJ7" s="28" t="s">
        <v>19</v>
      </c>
      <c r="AK7" s="26" t="s">
        <v>20</v>
      </c>
      <c r="AL7" s="45" t="s">
        <v>40</v>
      </c>
      <c r="AM7" s="24" t="s">
        <v>20</v>
      </c>
      <c r="AN7" s="27" t="s">
        <v>15</v>
      </c>
      <c r="AO7" s="29" t="s">
        <v>15</v>
      </c>
    </row>
    <row r="8" spans="1:41" ht="19.5" thickBot="1">
      <c r="A8" s="33" t="s">
        <v>51</v>
      </c>
      <c r="B8" s="34" t="s">
        <v>141</v>
      </c>
      <c r="C8" s="35" t="s">
        <v>141</v>
      </c>
      <c r="D8" s="35" t="s">
        <v>142</v>
      </c>
      <c r="E8" s="35" t="s">
        <v>143</v>
      </c>
      <c r="F8" s="36" t="s">
        <v>52</v>
      </c>
      <c r="G8" s="36" t="s">
        <v>52</v>
      </c>
      <c r="H8" s="36" t="s">
        <v>52</v>
      </c>
      <c r="I8" s="37" t="s">
        <v>52</v>
      </c>
      <c r="J8" s="38" t="s">
        <v>103</v>
      </c>
      <c r="K8" s="36" t="s">
        <v>52</v>
      </c>
      <c r="L8" s="36" t="s">
        <v>52</v>
      </c>
      <c r="M8" s="36" t="s">
        <v>52</v>
      </c>
      <c r="N8" s="36" t="s">
        <v>52</v>
      </c>
      <c r="O8" s="36" t="s">
        <v>52</v>
      </c>
      <c r="P8" s="36" t="s">
        <v>52</v>
      </c>
      <c r="Q8" s="36" t="s">
        <v>52</v>
      </c>
      <c r="R8" s="36" t="s">
        <v>52</v>
      </c>
      <c r="S8" s="36" t="s">
        <v>52</v>
      </c>
      <c r="T8" s="36" t="s">
        <v>52</v>
      </c>
      <c r="U8" s="36" t="s">
        <v>52</v>
      </c>
      <c r="V8" s="36" t="s">
        <v>52</v>
      </c>
      <c r="W8" s="36" t="s">
        <v>52</v>
      </c>
      <c r="X8" s="36" t="s">
        <v>52</v>
      </c>
      <c r="Y8" s="36" t="s">
        <v>52</v>
      </c>
      <c r="Z8" s="36" t="s">
        <v>52</v>
      </c>
      <c r="AA8" s="39" t="s">
        <v>52</v>
      </c>
      <c r="AB8" s="38"/>
      <c r="AC8" s="35"/>
      <c r="AD8" s="35"/>
      <c r="AE8" s="35"/>
      <c r="AF8" s="36"/>
      <c r="AG8" s="36"/>
      <c r="AH8" s="36"/>
      <c r="AI8" s="39"/>
      <c r="AJ8" s="37"/>
      <c r="AK8" s="38"/>
      <c r="AL8" s="36"/>
      <c r="AM8" s="36"/>
      <c r="AN8" s="40"/>
      <c r="AO8" s="41"/>
    </row>
    <row r="9" spans="1:41">
      <c r="F9" s="51" t="s">
        <v>55</v>
      </c>
      <c r="J9" s="19" t="s">
        <v>79</v>
      </c>
      <c r="M9" s="19" t="s">
        <v>85</v>
      </c>
      <c r="N9" s="19" t="s">
        <v>36</v>
      </c>
      <c r="O9" s="19" t="s">
        <v>36</v>
      </c>
      <c r="P9" s="19" t="s">
        <v>36</v>
      </c>
      <c r="T9" s="9" t="s">
        <v>128</v>
      </c>
      <c r="U9" s="32" t="s">
        <v>107</v>
      </c>
      <c r="V9" s="19" t="s">
        <v>126</v>
      </c>
      <c r="W9" s="19" t="s">
        <v>126</v>
      </c>
      <c r="X9" s="19" t="s">
        <v>126</v>
      </c>
      <c r="Y9" s="19" t="s">
        <v>126</v>
      </c>
      <c r="AB9" s="19" t="s">
        <v>88</v>
      </c>
      <c r="AD9" s="9" t="s">
        <v>91</v>
      </c>
      <c r="AE9" s="20" t="s">
        <v>123</v>
      </c>
      <c r="AF9" s="19" t="s">
        <v>92</v>
      </c>
      <c r="AG9" s="19" t="s">
        <v>92</v>
      </c>
      <c r="AH9" s="19" t="s">
        <v>94</v>
      </c>
      <c r="AI9" s="19" t="s">
        <v>135</v>
      </c>
      <c r="AJ9" s="19"/>
      <c r="AK9" s="19" t="s">
        <v>97</v>
      </c>
      <c r="AL9" s="19"/>
      <c r="AM9" s="19" t="s">
        <v>99</v>
      </c>
      <c r="AN9" s="19"/>
      <c r="AO9" s="19"/>
    </row>
    <row r="10" spans="1:41">
      <c r="F10" s="51" t="s">
        <v>54</v>
      </c>
      <c r="J10" s="19" t="s">
        <v>80</v>
      </c>
      <c r="M10" s="19" t="s">
        <v>86</v>
      </c>
      <c r="T10" s="19" t="s">
        <v>129</v>
      </c>
      <c r="U10" s="19"/>
      <c r="V10" s="19" t="s">
        <v>127</v>
      </c>
      <c r="W10" s="19" t="s">
        <v>127</v>
      </c>
      <c r="X10" s="19" t="s">
        <v>127</v>
      </c>
      <c r="Y10" s="19" t="s">
        <v>127</v>
      </c>
      <c r="AB10" s="9" t="s">
        <v>89</v>
      </c>
      <c r="AD10" s="9" t="s">
        <v>89</v>
      </c>
      <c r="AE10" s="20" t="s">
        <v>115</v>
      </c>
      <c r="AF10" s="9" t="s">
        <v>93</v>
      </c>
      <c r="AG10" s="9" t="s">
        <v>93</v>
      </c>
      <c r="AH10" s="19" t="s">
        <v>95</v>
      </c>
      <c r="AI10" s="19" t="s">
        <v>136</v>
      </c>
      <c r="AK10" s="19" t="s">
        <v>98</v>
      </c>
      <c r="AL10" s="19"/>
      <c r="AM10" s="19" t="s">
        <v>100</v>
      </c>
    </row>
    <row r="11" spans="1:41">
      <c r="F11" s="51" t="s">
        <v>56</v>
      </c>
      <c r="J11" s="19" t="s">
        <v>81</v>
      </c>
      <c r="M11" s="9" t="s">
        <v>87</v>
      </c>
      <c r="T11" s="19" t="s">
        <v>130</v>
      </c>
      <c r="AB11" s="19" t="s">
        <v>90</v>
      </c>
      <c r="AD11" s="9" t="s">
        <v>96</v>
      </c>
      <c r="AE11" s="20" t="s">
        <v>116</v>
      </c>
      <c r="AH11" s="19" t="s">
        <v>96</v>
      </c>
      <c r="AI11" s="19" t="s">
        <v>137</v>
      </c>
      <c r="AM11" s="46" t="s">
        <v>101</v>
      </c>
    </row>
    <row r="12" spans="1:41">
      <c r="F12" s="51" t="s">
        <v>57</v>
      </c>
      <c r="J12" s="19" t="s">
        <v>82</v>
      </c>
      <c r="T12" s="19" t="s">
        <v>159</v>
      </c>
      <c r="AC12" s="9" t="s">
        <v>47</v>
      </c>
      <c r="AE12" s="20" t="s">
        <v>117</v>
      </c>
      <c r="AJ12" s="19"/>
    </row>
    <row r="13" spans="1:41">
      <c r="F13" s="51" t="s">
        <v>58</v>
      </c>
      <c r="J13" s="19" t="s">
        <v>102</v>
      </c>
      <c r="AE13" s="20" t="s">
        <v>118</v>
      </c>
      <c r="AJ13" s="19"/>
    </row>
    <row r="14" spans="1:41">
      <c r="F14" s="51" t="s">
        <v>59</v>
      </c>
      <c r="J14" s="19" t="s">
        <v>83</v>
      </c>
      <c r="AE14" s="20" t="s">
        <v>119</v>
      </c>
    </row>
    <row r="15" spans="1:41">
      <c r="F15" s="51" t="s">
        <v>60</v>
      </c>
      <c r="J15" s="19" t="s">
        <v>84</v>
      </c>
      <c r="AE15" s="20" t="s">
        <v>120</v>
      </c>
    </row>
    <row r="16" spans="1:41">
      <c r="F16" s="51" t="s">
        <v>61</v>
      </c>
      <c r="J16" s="19"/>
      <c r="AE16" s="20" t="s">
        <v>121</v>
      </c>
    </row>
    <row r="17" spans="6:31">
      <c r="F17" s="51" t="s">
        <v>62</v>
      </c>
      <c r="J17" s="19"/>
      <c r="AE17" s="20" t="s">
        <v>122</v>
      </c>
    </row>
    <row r="18" spans="6:31">
      <c r="F18" s="51" t="s">
        <v>63</v>
      </c>
      <c r="AE18" s="20" t="s">
        <v>124</v>
      </c>
    </row>
    <row r="19" spans="6:31">
      <c r="F19" s="51" t="s">
        <v>64</v>
      </c>
    </row>
    <row r="20" spans="6:31">
      <c r="F20" s="51" t="s">
        <v>66</v>
      </c>
    </row>
    <row r="21" spans="6:31">
      <c r="F21" s="51" t="s">
        <v>65</v>
      </c>
    </row>
    <row r="22" spans="6:31">
      <c r="F22" s="51" t="s">
        <v>67</v>
      </c>
    </row>
    <row r="23" spans="6:31">
      <c r="F23" s="51" t="s">
        <v>68</v>
      </c>
    </row>
    <row r="24" spans="6:31">
      <c r="F24" s="51" t="s">
        <v>69</v>
      </c>
    </row>
    <row r="25" spans="6:31">
      <c r="F25" s="51" t="s">
        <v>70</v>
      </c>
    </row>
    <row r="26" spans="6:31">
      <c r="F26" s="51" t="s">
        <v>71</v>
      </c>
    </row>
    <row r="27" spans="6:31">
      <c r="F27" s="51" t="s">
        <v>72</v>
      </c>
    </row>
    <row r="28" spans="6:31">
      <c r="F28" s="51" t="s">
        <v>73</v>
      </c>
    </row>
    <row r="29" spans="6:31">
      <c r="F29" s="51" t="s">
        <v>74</v>
      </c>
    </row>
    <row r="30" spans="6:31">
      <c r="F30" s="51" t="s">
        <v>75</v>
      </c>
    </row>
    <row r="31" spans="6:31">
      <c r="F31" s="51" t="s">
        <v>76</v>
      </c>
    </row>
    <row r="32" spans="6:31">
      <c r="F32" s="51" t="s">
        <v>77</v>
      </c>
    </row>
    <row r="33" spans="6:6">
      <c r="F33" s="51" t="s">
        <v>78</v>
      </c>
    </row>
    <row r="34" spans="6:6">
      <c r="F34" s="51" t="s">
        <v>29</v>
      </c>
    </row>
  </sheetData>
  <mergeCells count="36">
    <mergeCell ref="R5:R6"/>
    <mergeCell ref="S5:S6"/>
    <mergeCell ref="T5:T6"/>
    <mergeCell ref="U5:U6"/>
    <mergeCell ref="AD5:AD6"/>
    <mergeCell ref="AE5:AE6"/>
    <mergeCell ref="AA5:AA6"/>
    <mergeCell ref="V4:Z4"/>
    <mergeCell ref="V5:Z5"/>
    <mergeCell ref="AC5:AC6"/>
    <mergeCell ref="AB5:AB6"/>
    <mergeCell ref="AO5:AO6"/>
    <mergeCell ref="AN5:AN6"/>
    <mergeCell ref="AF5:AF6"/>
    <mergeCell ref="AG5:AG6"/>
    <mergeCell ref="AH5:AH6"/>
    <mergeCell ref="AJ5:AJ6"/>
    <mergeCell ref="AK5:AK6"/>
    <mergeCell ref="AM5:AM6"/>
    <mergeCell ref="AL5:AL6"/>
    <mergeCell ref="AI5:AI6"/>
    <mergeCell ref="N4:Q4"/>
    <mergeCell ref="A5:A6"/>
    <mergeCell ref="B5:B6"/>
    <mergeCell ref="C5:C6"/>
    <mergeCell ref="D5:D6"/>
    <mergeCell ref="E5:E6"/>
    <mergeCell ref="F5:F6"/>
    <mergeCell ref="G5:G6"/>
    <mergeCell ref="H5:H6"/>
    <mergeCell ref="I5:I6"/>
    <mergeCell ref="J5:J6"/>
    <mergeCell ref="K5:K6"/>
    <mergeCell ref="L5:L6"/>
    <mergeCell ref="M5:M6"/>
    <mergeCell ref="N5:Q5"/>
  </mergeCells>
  <phoneticPr fontId="1"/>
  <printOptions horizontalCentered="1"/>
  <pageMargins left="0.19685039370078741" right="0.19685039370078741" top="0.74803149606299213" bottom="0.74803149606299213" header="0.31496062992125984" footer="0.31496062992125984"/>
  <pageSetup paperSize="9" scale="40" fitToWidth="2" orientation="landscape" r:id="rId1"/>
  <colBreaks count="1" manualBreakCount="1">
    <brk id="2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42"/>
  <sheetViews>
    <sheetView view="pageBreakPreview" zoomScale="85" zoomScaleNormal="70" zoomScaleSheetLayoutView="85" workbookViewId="0">
      <selection activeCell="O4" sqref="O4"/>
    </sheetView>
  </sheetViews>
  <sheetFormatPr defaultColWidth="8.125" defaultRowHeight="13.5"/>
  <cols>
    <col min="1" max="1" width="2.25" style="56" customWidth="1"/>
    <col min="2" max="2" width="17.125" style="56" customWidth="1"/>
    <col min="3" max="3" width="9.5" style="56" customWidth="1"/>
    <col min="4" max="4" width="11" style="56" customWidth="1"/>
    <col min="5" max="5" width="6" style="56" customWidth="1"/>
    <col min="6" max="6" width="20.625" style="56" customWidth="1"/>
    <col min="7" max="7" width="22" style="56" customWidth="1"/>
    <col min="8" max="16384" width="8.125" style="56"/>
  </cols>
  <sheetData>
    <row r="1" spans="2:7" ht="25.5" customHeight="1">
      <c r="B1" s="55" t="s">
        <v>217</v>
      </c>
    </row>
    <row r="2" spans="2:7" ht="44.25" customHeight="1">
      <c r="B2" s="344" t="s">
        <v>288</v>
      </c>
      <c r="C2" s="344"/>
      <c r="D2" s="344"/>
      <c r="E2" s="344"/>
      <c r="F2" s="344"/>
      <c r="G2" s="344"/>
    </row>
    <row r="3" spans="2:7" ht="11.25" customHeight="1">
      <c r="B3" s="76"/>
      <c r="C3" s="76"/>
      <c r="D3" s="76"/>
      <c r="E3" s="76"/>
      <c r="F3" s="76"/>
      <c r="G3" s="76"/>
    </row>
    <row r="4" spans="2:7" ht="39.6" customHeight="1"/>
    <row r="5" spans="2:7" ht="21" customHeight="1">
      <c r="B5" s="57" t="s">
        <v>172</v>
      </c>
    </row>
    <row r="6" spans="2:7" ht="12" customHeight="1"/>
    <row r="7" spans="2:7" ht="34.5" customHeight="1">
      <c r="B7" s="58" t="s">
        <v>173</v>
      </c>
      <c r="C7" s="332"/>
      <c r="D7" s="329"/>
      <c r="E7" s="329"/>
      <c r="F7" s="329"/>
      <c r="G7" s="330"/>
    </row>
    <row r="8" spans="2:7" ht="34.5" customHeight="1">
      <c r="B8" s="58" t="s">
        <v>174</v>
      </c>
      <c r="C8" s="332"/>
      <c r="D8" s="329"/>
      <c r="E8" s="329"/>
      <c r="F8" s="329"/>
      <c r="G8" s="330"/>
    </row>
    <row r="9" spans="2:7" ht="34.5" customHeight="1">
      <c r="B9" s="67" t="s">
        <v>253</v>
      </c>
      <c r="C9" s="332"/>
      <c r="D9" s="329"/>
      <c r="E9" s="329"/>
      <c r="F9" s="329"/>
      <c r="G9" s="330"/>
    </row>
    <row r="10" spans="2:7" ht="34.5" customHeight="1">
      <c r="B10" s="67" t="s">
        <v>200</v>
      </c>
      <c r="C10" s="342"/>
      <c r="D10" s="353"/>
      <c r="E10" s="353"/>
      <c r="F10" s="353"/>
      <c r="G10" s="343"/>
    </row>
    <row r="11" spans="2:7" ht="24" customHeight="1">
      <c r="B11" s="345" t="s">
        <v>175</v>
      </c>
      <c r="C11" s="347" t="s">
        <v>176</v>
      </c>
      <c r="D11" s="348"/>
      <c r="E11" s="348"/>
      <c r="F11" s="348"/>
      <c r="G11" s="349"/>
    </row>
    <row r="12" spans="2:7" ht="41.25" customHeight="1">
      <c r="B12" s="346"/>
      <c r="C12" s="350" t="s">
        <v>177</v>
      </c>
      <c r="D12" s="351"/>
      <c r="E12" s="351"/>
      <c r="F12" s="351"/>
      <c r="G12" s="352"/>
    </row>
    <row r="13" spans="2:7" ht="34.5" customHeight="1">
      <c r="B13" s="58" t="s">
        <v>178</v>
      </c>
      <c r="C13" s="59"/>
      <c r="D13" s="96" t="s">
        <v>289</v>
      </c>
    </row>
    <row r="14" spans="2:7" ht="34.5" customHeight="1">
      <c r="B14" s="58" t="s">
        <v>179</v>
      </c>
      <c r="C14" s="60"/>
      <c r="D14" s="61"/>
      <c r="E14" s="61"/>
      <c r="F14" s="61"/>
      <c r="G14" s="61"/>
    </row>
    <row r="15" spans="2:7" ht="18" customHeight="1">
      <c r="B15" s="62"/>
      <c r="C15" s="61"/>
      <c r="D15" s="61"/>
      <c r="E15" s="61"/>
      <c r="F15" s="61"/>
      <c r="G15" s="63"/>
    </row>
    <row r="16" spans="2:7" ht="16.5" customHeight="1">
      <c r="B16" s="57" t="s">
        <v>180</v>
      </c>
    </row>
    <row r="17" spans="2:7" ht="12" customHeight="1"/>
    <row r="18" spans="2:7" ht="34.5" customHeight="1">
      <c r="B18" s="58" t="s">
        <v>181</v>
      </c>
      <c r="C18" s="332"/>
      <c r="D18" s="329"/>
      <c r="E18" s="329"/>
      <c r="F18" s="329"/>
      <c r="G18" s="330"/>
    </row>
    <row r="19" spans="2:7" ht="34.5" customHeight="1">
      <c r="B19" s="58" t="s">
        <v>182</v>
      </c>
      <c r="C19" s="332"/>
      <c r="D19" s="329"/>
      <c r="E19" s="329"/>
      <c r="F19" s="329"/>
      <c r="G19" s="330"/>
    </row>
    <row r="20" spans="2:7" ht="34.5" customHeight="1">
      <c r="B20" s="58" t="s">
        <v>167</v>
      </c>
      <c r="C20" s="332"/>
      <c r="D20" s="329"/>
      <c r="E20" s="329"/>
      <c r="F20" s="329"/>
      <c r="G20" s="330"/>
    </row>
    <row r="21" spans="2:7" ht="34.5" customHeight="1">
      <c r="B21" s="58" t="s">
        <v>168</v>
      </c>
      <c r="C21" s="332"/>
      <c r="D21" s="329"/>
      <c r="E21" s="329"/>
      <c r="F21" s="329"/>
      <c r="G21" s="330"/>
    </row>
    <row r="22" spans="2:7" ht="18" customHeight="1">
      <c r="B22" s="64"/>
      <c r="C22" s="64"/>
      <c r="D22" s="64"/>
      <c r="E22" s="64"/>
      <c r="F22" s="64"/>
      <c r="G22" s="64"/>
    </row>
    <row r="23" spans="2:7" ht="16.5" customHeight="1">
      <c r="B23" s="57" t="s">
        <v>201</v>
      </c>
    </row>
    <row r="24" spans="2:7" ht="12" customHeight="1"/>
    <row r="25" spans="2:7" ht="34.5" customHeight="1">
      <c r="B25" s="58" t="s">
        <v>202</v>
      </c>
      <c r="C25" s="332"/>
      <c r="D25" s="329"/>
      <c r="E25" s="329"/>
      <c r="F25" s="329"/>
      <c r="G25" s="330"/>
    </row>
    <row r="26" spans="2:7" ht="34.5" customHeight="1">
      <c r="B26" s="67" t="s">
        <v>252</v>
      </c>
      <c r="C26" s="332"/>
      <c r="D26" s="329"/>
      <c r="E26" s="329"/>
      <c r="F26" s="329"/>
      <c r="G26" s="330"/>
    </row>
    <row r="27" spans="2:7" ht="34.5" customHeight="1">
      <c r="B27" s="67" t="s">
        <v>205</v>
      </c>
      <c r="C27" s="73" t="s">
        <v>206</v>
      </c>
      <c r="D27" s="74"/>
      <c r="E27" s="74"/>
      <c r="F27" s="74"/>
      <c r="G27" s="75"/>
    </row>
    <row r="28" spans="2:7" ht="34.5" customHeight="1">
      <c r="B28" s="67" t="s">
        <v>211</v>
      </c>
      <c r="C28" s="342" t="s">
        <v>203</v>
      </c>
      <c r="D28" s="343"/>
      <c r="E28" s="77" t="s">
        <v>204</v>
      </c>
      <c r="F28" s="78"/>
      <c r="G28" s="68"/>
    </row>
    <row r="29" spans="2:7" ht="34.5" customHeight="1">
      <c r="B29" s="67" t="s">
        <v>258</v>
      </c>
      <c r="C29" s="77"/>
      <c r="D29" s="72" t="s">
        <v>212</v>
      </c>
      <c r="E29" s="77" t="s">
        <v>213</v>
      </c>
      <c r="F29" s="78"/>
      <c r="G29" s="68"/>
    </row>
    <row r="30" spans="2:7" ht="21" customHeight="1">
      <c r="B30" s="82" t="s">
        <v>215</v>
      </c>
      <c r="C30" s="83"/>
      <c r="D30" s="83"/>
      <c r="E30" s="63"/>
      <c r="F30" s="63"/>
      <c r="G30" s="63"/>
    </row>
    <row r="31" spans="2:7" ht="18" customHeight="1">
      <c r="B31" s="84"/>
      <c r="C31" s="354" t="s">
        <v>208</v>
      </c>
      <c r="D31" s="355"/>
      <c r="E31" s="356"/>
      <c r="F31" s="84" t="s">
        <v>207</v>
      </c>
      <c r="G31" s="81" t="s">
        <v>259</v>
      </c>
    </row>
    <row r="32" spans="2:7" ht="25.5" customHeight="1">
      <c r="B32" s="357" t="s">
        <v>210</v>
      </c>
      <c r="C32" s="359"/>
      <c r="D32" s="360"/>
      <c r="E32" s="361"/>
      <c r="F32" s="97"/>
      <c r="G32" s="98"/>
    </row>
    <row r="33" spans="2:7" ht="25.5" customHeight="1">
      <c r="B33" s="358"/>
      <c r="C33" s="362"/>
      <c r="D33" s="363"/>
      <c r="E33" s="364"/>
      <c r="F33" s="99"/>
      <c r="G33" s="100"/>
    </row>
    <row r="34" spans="2:7" ht="25.5" customHeight="1">
      <c r="B34" s="358"/>
      <c r="C34" s="362"/>
      <c r="D34" s="363"/>
      <c r="E34" s="364"/>
      <c r="F34" s="99"/>
      <c r="G34" s="100"/>
    </row>
    <row r="35" spans="2:7" ht="25.5" customHeight="1">
      <c r="B35" s="358"/>
      <c r="C35" s="362"/>
      <c r="D35" s="363"/>
      <c r="E35" s="364"/>
      <c r="F35" s="99"/>
      <c r="G35" s="100"/>
    </row>
    <row r="36" spans="2:7" ht="25.5" customHeight="1">
      <c r="B36" s="358"/>
      <c r="C36" s="362"/>
      <c r="D36" s="363"/>
      <c r="E36" s="364"/>
      <c r="F36" s="99"/>
      <c r="G36" s="100"/>
    </row>
    <row r="37" spans="2:7" ht="25.5" customHeight="1">
      <c r="B37" s="358"/>
      <c r="C37" s="362"/>
      <c r="D37" s="363"/>
      <c r="E37" s="364"/>
      <c r="F37" s="99"/>
      <c r="G37" s="100"/>
    </row>
    <row r="38" spans="2:7" ht="25.5" customHeight="1" thickBot="1">
      <c r="B38" s="358"/>
      <c r="C38" s="365"/>
      <c r="D38" s="366"/>
      <c r="E38" s="367"/>
      <c r="F38" s="101"/>
      <c r="G38" s="102"/>
    </row>
    <row r="39" spans="2:7" ht="24.75" customHeight="1" thickTop="1">
      <c r="B39" s="90" t="s">
        <v>169</v>
      </c>
      <c r="C39" s="368" t="s">
        <v>170</v>
      </c>
      <c r="D39" s="369"/>
      <c r="E39" s="370"/>
      <c r="F39" s="86"/>
      <c r="G39" s="87">
        <f>SUBTOTAL(9,G32:G38)</f>
        <v>0</v>
      </c>
    </row>
    <row r="40" spans="2:7" ht="25.5" customHeight="1">
      <c r="B40" s="357" t="s">
        <v>209</v>
      </c>
      <c r="C40" s="359"/>
      <c r="D40" s="360"/>
      <c r="E40" s="361"/>
      <c r="F40" s="97"/>
      <c r="G40" s="98"/>
    </row>
    <row r="41" spans="2:7" ht="25.5" customHeight="1">
      <c r="B41" s="358"/>
      <c r="C41" s="362"/>
      <c r="D41" s="363"/>
      <c r="E41" s="364"/>
      <c r="F41" s="99"/>
      <c r="G41" s="100"/>
    </row>
    <row r="42" spans="2:7" ht="25.5" customHeight="1">
      <c r="B42" s="358"/>
      <c r="C42" s="362"/>
      <c r="D42" s="363"/>
      <c r="E42" s="364"/>
      <c r="F42" s="99"/>
      <c r="G42" s="100"/>
    </row>
    <row r="43" spans="2:7" ht="25.5" customHeight="1">
      <c r="B43" s="358"/>
      <c r="C43" s="362"/>
      <c r="D43" s="363"/>
      <c r="E43" s="364"/>
      <c r="F43" s="99"/>
      <c r="G43" s="100"/>
    </row>
    <row r="44" spans="2:7" ht="25.5" customHeight="1">
      <c r="B44" s="358"/>
      <c r="C44" s="362"/>
      <c r="D44" s="363"/>
      <c r="E44" s="364"/>
      <c r="F44" s="99"/>
      <c r="G44" s="100"/>
    </row>
    <row r="45" spans="2:7" ht="25.5" customHeight="1">
      <c r="B45" s="358"/>
      <c r="C45" s="362"/>
      <c r="D45" s="363"/>
      <c r="E45" s="364"/>
      <c r="F45" s="99"/>
      <c r="G45" s="100"/>
    </row>
    <row r="46" spans="2:7" ht="25.5" customHeight="1" thickBot="1">
      <c r="B46" s="358"/>
      <c r="C46" s="371"/>
      <c r="D46" s="372"/>
      <c r="E46" s="373"/>
      <c r="F46" s="103"/>
      <c r="G46" s="104"/>
    </row>
    <row r="47" spans="2:7" ht="24.75" customHeight="1" thickTop="1" thickBot="1">
      <c r="B47" s="105" t="s">
        <v>169</v>
      </c>
      <c r="C47" s="374" t="s">
        <v>170</v>
      </c>
      <c r="D47" s="375"/>
      <c r="E47" s="376"/>
      <c r="F47" s="88"/>
      <c r="G47" s="89">
        <f>SUBTOTAL(9,G40:G46)</f>
        <v>0</v>
      </c>
    </row>
    <row r="48" spans="2:7" ht="24.75" customHeight="1" thickTop="1">
      <c r="B48" s="90" t="s">
        <v>171</v>
      </c>
      <c r="C48" s="368" t="s">
        <v>170</v>
      </c>
      <c r="D48" s="369"/>
      <c r="E48" s="370"/>
      <c r="F48" s="86"/>
      <c r="G48" s="87">
        <f>SUBTOTAL(9,G32:G47)</f>
        <v>0</v>
      </c>
    </row>
    <row r="49" spans="2:7" ht="11.25" customHeight="1">
      <c r="B49" s="64"/>
      <c r="C49" s="64"/>
      <c r="D49" s="64"/>
      <c r="E49" s="64"/>
      <c r="F49" s="64"/>
      <c r="G49" s="64"/>
    </row>
    <row r="50" spans="2:7" ht="20.100000000000001" customHeight="1">
      <c r="B50" s="57" t="s">
        <v>214</v>
      </c>
    </row>
    <row r="51" spans="2:7" ht="20.100000000000001" customHeight="1">
      <c r="B51" s="341" t="s">
        <v>183</v>
      </c>
      <c r="C51" s="341"/>
      <c r="D51" s="341"/>
      <c r="E51" s="341"/>
      <c r="F51" s="341"/>
      <c r="G51" s="341"/>
    </row>
    <row r="52" spans="2:7" ht="9.9499999999999993" customHeight="1"/>
    <row r="53" spans="2:7" ht="120" customHeight="1">
      <c r="B53" s="328"/>
      <c r="C53" s="329"/>
      <c r="D53" s="329"/>
      <c r="E53" s="329"/>
      <c r="F53" s="329"/>
      <c r="G53" s="330"/>
    </row>
    <row r="54" spans="2:7" ht="12" customHeight="1">
      <c r="B54" s="65"/>
    </row>
    <row r="55" spans="2:7" ht="27" customHeight="1">
      <c r="B55" s="65"/>
      <c r="E55" s="66"/>
    </row>
    <row r="56" spans="2:7" ht="19.149999999999999" customHeight="1">
      <c r="B56" s="91" t="s">
        <v>272</v>
      </c>
    </row>
    <row r="57" spans="2:7" ht="27" customHeight="1">
      <c r="B57" s="377" t="s">
        <v>257</v>
      </c>
      <c r="C57" s="377"/>
      <c r="D57" s="377"/>
      <c r="E57" s="377"/>
      <c r="F57" s="377"/>
      <c r="G57" s="377"/>
    </row>
    <row r="58" spans="2:7" ht="9.6" customHeight="1"/>
    <row r="59" spans="2:7" ht="45.75" customHeight="1">
      <c r="B59" s="79"/>
      <c r="C59" s="80" t="s">
        <v>256</v>
      </c>
      <c r="D59" s="335"/>
      <c r="E59" s="336"/>
      <c r="F59" s="336"/>
      <c r="G59" s="337"/>
    </row>
    <row r="60" spans="2:7" ht="9.6" customHeight="1"/>
    <row r="61" spans="2:7" ht="12" customHeight="1">
      <c r="B61" s="338" t="s">
        <v>276</v>
      </c>
      <c r="C61" s="338"/>
      <c r="D61" s="338"/>
      <c r="E61" s="338"/>
      <c r="F61" s="338"/>
      <c r="G61" s="338"/>
    </row>
    <row r="62" spans="2:7" ht="23.25" customHeight="1">
      <c r="B62" s="79"/>
      <c r="C62" s="94" t="s">
        <v>280</v>
      </c>
      <c r="D62" s="93"/>
      <c r="E62" s="93"/>
      <c r="F62" s="93"/>
      <c r="G62" s="93"/>
    </row>
    <row r="63" spans="2:7" ht="9.6" customHeight="1"/>
    <row r="64" spans="2:7" ht="12" customHeight="1">
      <c r="B64" s="338" t="s">
        <v>290</v>
      </c>
      <c r="C64" s="338"/>
      <c r="D64" s="338"/>
      <c r="E64" s="338"/>
      <c r="F64" s="338"/>
      <c r="G64" s="338"/>
    </row>
    <row r="65" spans="2:7" ht="44.25" customHeight="1">
      <c r="B65" s="331" t="s">
        <v>292</v>
      </c>
      <c r="C65" s="331"/>
      <c r="D65" s="331"/>
      <c r="E65" s="331"/>
      <c r="F65" s="331"/>
      <c r="G65" s="331"/>
    </row>
    <row r="66" spans="2:7" ht="9.9499999999999993" customHeight="1"/>
    <row r="67" spans="2:7" ht="30" customHeight="1">
      <c r="B67" s="332" t="s">
        <v>255</v>
      </c>
      <c r="C67" s="329"/>
      <c r="D67" s="329"/>
      <c r="E67" s="329"/>
      <c r="F67" s="333" t="s">
        <v>254</v>
      </c>
      <c r="G67" s="334"/>
    </row>
    <row r="68" spans="2:7" ht="9.6" customHeight="1"/>
    <row r="69" spans="2:7" ht="12" customHeight="1">
      <c r="B69" s="85" t="s">
        <v>291</v>
      </c>
    </row>
    <row r="70" spans="2:7" ht="23.25" customHeight="1">
      <c r="B70" s="79"/>
      <c r="C70" s="56" t="s">
        <v>281</v>
      </c>
    </row>
    <row r="71" spans="2:7" ht="8.25" customHeight="1">
      <c r="B71" s="65"/>
    </row>
    <row r="72" spans="2:7" ht="19.5" customHeight="1">
      <c r="B72" s="339" t="s">
        <v>294</v>
      </c>
      <c r="C72" s="338"/>
      <c r="D72" s="338"/>
      <c r="E72" s="338"/>
      <c r="F72" s="338"/>
      <c r="G72" s="338"/>
    </row>
    <row r="73" spans="2:7" ht="35.25" customHeight="1">
      <c r="B73" s="331" t="s">
        <v>293</v>
      </c>
      <c r="C73" s="331"/>
      <c r="D73" s="331"/>
      <c r="E73" s="331"/>
      <c r="F73" s="331"/>
      <c r="G73" s="331"/>
    </row>
    <row r="74" spans="2:7" ht="23.25" customHeight="1">
      <c r="B74" s="79"/>
      <c r="C74" s="56" t="s">
        <v>282</v>
      </c>
    </row>
    <row r="75" spans="2:7" ht="9" customHeight="1">
      <c r="B75" s="95"/>
    </row>
    <row r="76" spans="2:7" ht="20.100000000000001" customHeight="1">
      <c r="B76" s="85" t="s">
        <v>287</v>
      </c>
      <c r="E76" s="66"/>
    </row>
    <row r="77" spans="2:7">
      <c r="B77" s="340" t="s">
        <v>284</v>
      </c>
      <c r="C77" s="340"/>
      <c r="D77" s="340"/>
      <c r="E77" s="340"/>
      <c r="F77" s="340"/>
      <c r="G77" s="340"/>
    </row>
    <row r="78" spans="2:7" ht="9.6" customHeight="1"/>
    <row r="79" spans="2:7" ht="24" customHeight="1">
      <c r="B79" s="332"/>
      <c r="C79" s="329"/>
      <c r="D79" s="329"/>
      <c r="E79" s="329"/>
      <c r="F79" s="329"/>
      <c r="G79" s="330"/>
    </row>
    <row r="80" spans="2:7" ht="9.6" customHeight="1"/>
    <row r="81" spans="2:7">
      <c r="B81" s="327" t="s">
        <v>283</v>
      </c>
      <c r="C81" s="327"/>
      <c r="D81" s="327"/>
      <c r="E81" s="327"/>
      <c r="F81" s="327"/>
      <c r="G81" s="327"/>
    </row>
    <row r="82" spans="2:7" ht="9.6" customHeight="1"/>
    <row r="83" spans="2:7" ht="88.5" customHeight="1">
      <c r="B83" s="328" t="s">
        <v>271</v>
      </c>
      <c r="C83" s="329"/>
      <c r="D83" s="329"/>
      <c r="E83" s="329"/>
      <c r="F83" s="329"/>
      <c r="G83" s="330"/>
    </row>
    <row r="84" spans="2:7" ht="9.9499999999999993" customHeight="1"/>
    <row r="85" spans="2:7" ht="27" customHeight="1">
      <c r="B85" s="65"/>
      <c r="E85" s="66"/>
    </row>
    <row r="86" spans="2:7" ht="20.100000000000001" customHeight="1">
      <c r="B86" s="57" t="s">
        <v>285</v>
      </c>
      <c r="E86" s="66"/>
    </row>
    <row r="87" spans="2:7" ht="20.100000000000001" customHeight="1">
      <c r="B87" s="341" t="s">
        <v>184</v>
      </c>
      <c r="C87" s="341"/>
      <c r="D87" s="341"/>
      <c r="E87" s="341"/>
      <c r="F87" s="341"/>
      <c r="G87" s="341"/>
    </row>
    <row r="88" spans="2:7" ht="9.9499999999999993" customHeight="1"/>
    <row r="89" spans="2:7" ht="120" customHeight="1">
      <c r="B89" s="332"/>
      <c r="C89" s="329"/>
      <c r="D89" s="329"/>
      <c r="E89" s="329"/>
      <c r="F89" s="329"/>
      <c r="G89" s="330"/>
    </row>
    <row r="90" spans="2:7" ht="9.9499999999999993" customHeight="1">
      <c r="B90" s="65"/>
    </row>
    <row r="91" spans="2:7" ht="98.25" customHeight="1">
      <c r="B91" s="341" t="s">
        <v>261</v>
      </c>
      <c r="C91" s="341"/>
      <c r="D91" s="341"/>
      <c r="E91" s="341"/>
      <c r="F91" s="341"/>
      <c r="G91" s="341"/>
    </row>
    <row r="92" spans="2:7" ht="9.9499999999999993" customHeight="1"/>
    <row r="93" spans="2:7" ht="173.25" customHeight="1">
      <c r="B93" s="378" t="s">
        <v>262</v>
      </c>
      <c r="C93" s="379"/>
      <c r="D93" s="379"/>
      <c r="E93" s="379"/>
      <c r="F93" s="379"/>
      <c r="G93" s="380"/>
    </row>
    <row r="94" spans="2:7" ht="9.9499999999999993" customHeight="1">
      <c r="B94" s="65"/>
    </row>
    <row r="95" spans="2:7" ht="43.5" customHeight="1">
      <c r="B95" s="341" t="s">
        <v>185</v>
      </c>
      <c r="C95" s="341"/>
      <c r="D95" s="341"/>
      <c r="E95" s="341"/>
      <c r="F95" s="341"/>
      <c r="G95" s="341"/>
    </row>
    <row r="96" spans="2:7" ht="9.9499999999999993" customHeight="1"/>
    <row r="97" spans="2:7" ht="120" customHeight="1">
      <c r="B97" s="328"/>
      <c r="C97" s="381"/>
      <c r="D97" s="381"/>
      <c r="E97" s="381"/>
      <c r="F97" s="381"/>
      <c r="G97" s="382"/>
    </row>
    <row r="98" spans="2:7" ht="12" customHeight="1">
      <c r="B98" s="65"/>
    </row>
    <row r="99" spans="2:7" ht="43.5" customHeight="1">
      <c r="B99" s="341" t="s">
        <v>186</v>
      </c>
      <c r="C99" s="341"/>
      <c r="D99" s="341"/>
      <c r="E99" s="341"/>
      <c r="F99" s="341"/>
      <c r="G99" s="341"/>
    </row>
    <row r="100" spans="2:7" ht="9.9499999999999993" customHeight="1"/>
    <row r="101" spans="2:7" ht="120" customHeight="1">
      <c r="B101" s="328"/>
      <c r="C101" s="381"/>
      <c r="D101" s="381"/>
      <c r="E101" s="381"/>
      <c r="F101" s="381"/>
      <c r="G101" s="382"/>
    </row>
    <row r="102" spans="2:7" ht="9.9499999999999993" customHeight="1">
      <c r="B102" s="65"/>
    </row>
    <row r="103" spans="2:7" ht="20.100000000000001" customHeight="1">
      <c r="B103" s="57" t="s">
        <v>286</v>
      </c>
    </row>
    <row r="104" spans="2:7" ht="43.5" customHeight="1">
      <c r="B104" s="341" t="s">
        <v>187</v>
      </c>
      <c r="C104" s="341"/>
      <c r="D104" s="341"/>
      <c r="E104" s="341"/>
      <c r="F104" s="341"/>
      <c r="G104" s="341"/>
    </row>
    <row r="105" spans="2:7" ht="9.9499999999999993" customHeight="1"/>
    <row r="106" spans="2:7" ht="120" customHeight="1">
      <c r="B106" s="328"/>
      <c r="C106" s="381"/>
      <c r="D106" s="381"/>
      <c r="E106" s="381"/>
      <c r="F106" s="381"/>
      <c r="G106" s="382"/>
    </row>
    <row r="107" spans="2:7" ht="9.9499999999999993" customHeight="1">
      <c r="B107" s="65"/>
    </row>
    <row r="108" spans="2:7" ht="20.100000000000001" customHeight="1">
      <c r="B108" s="341" t="s">
        <v>188</v>
      </c>
      <c r="C108" s="341"/>
      <c r="D108" s="341"/>
      <c r="E108" s="341"/>
      <c r="F108" s="341"/>
      <c r="G108" s="341"/>
    </row>
    <row r="109" spans="2:7" ht="9.9499999999999993" customHeight="1"/>
    <row r="110" spans="2:7" ht="120" customHeight="1">
      <c r="B110" s="328"/>
      <c r="C110" s="381"/>
      <c r="D110" s="381"/>
      <c r="E110" s="381"/>
      <c r="F110" s="381"/>
      <c r="G110" s="382"/>
    </row>
    <row r="111" spans="2:7" ht="9.9499999999999993" customHeight="1"/>
    <row r="112" spans="2:7" ht="20.100000000000001" customHeight="1">
      <c r="B112" s="57" t="s">
        <v>216</v>
      </c>
    </row>
    <row r="113" spans="2:7" ht="45" customHeight="1">
      <c r="B113" s="341" t="s">
        <v>295</v>
      </c>
      <c r="C113" s="341"/>
      <c r="D113" s="341"/>
      <c r="E113" s="341"/>
      <c r="F113" s="341"/>
      <c r="G113" s="341"/>
    </row>
    <row r="114" spans="2:7" ht="9.9499999999999993" customHeight="1"/>
    <row r="115" spans="2:7" ht="120" customHeight="1">
      <c r="B115" s="332"/>
      <c r="C115" s="329"/>
      <c r="D115" s="329"/>
      <c r="E115" s="329"/>
      <c r="F115" s="329"/>
      <c r="G115" s="330"/>
    </row>
    <row r="116" spans="2:7" ht="9.9499999999999993" customHeight="1"/>
    <row r="117" spans="2:7" ht="20.100000000000001" customHeight="1">
      <c r="B117" s="57" t="s">
        <v>260</v>
      </c>
    </row>
    <row r="118" spans="2:7" ht="36.75" customHeight="1">
      <c r="B118" s="341" t="s">
        <v>189</v>
      </c>
      <c r="C118" s="341"/>
      <c r="D118" s="341"/>
      <c r="E118" s="341"/>
      <c r="F118" s="341"/>
      <c r="G118" s="341"/>
    </row>
    <row r="119" spans="2:7" ht="130.5" customHeight="1">
      <c r="B119" s="332"/>
      <c r="C119" s="329"/>
      <c r="D119" s="329"/>
      <c r="E119" s="329"/>
      <c r="F119" s="329"/>
      <c r="G119" s="330"/>
    </row>
    <row r="120" spans="2:7" s="64" customFormat="1" ht="9.9499999999999993" customHeight="1">
      <c r="B120" s="69"/>
      <c r="C120" s="69"/>
      <c r="D120" s="69"/>
      <c r="E120" s="69"/>
      <c r="F120" s="69"/>
      <c r="G120" s="69"/>
    </row>
    <row r="121" spans="2:7" ht="21" customHeight="1"/>
    <row r="122" spans="2:7" ht="21" customHeight="1"/>
    <row r="123" spans="2:7" ht="21" customHeight="1"/>
    <row r="124" spans="2:7" ht="21" customHeight="1"/>
    <row r="125" spans="2:7" ht="21" customHeight="1"/>
    <row r="126" spans="2:7" ht="21" customHeight="1"/>
    <row r="127" spans="2:7" ht="21" customHeight="1"/>
    <row r="128" spans="2:7"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sheetData>
  <sheetProtection formatCells="0" formatColumns="0" formatRows="0"/>
  <mergeCells count="66">
    <mergeCell ref="B115:G115"/>
    <mergeCell ref="B91:G91"/>
    <mergeCell ref="B93:G93"/>
    <mergeCell ref="B95:G95"/>
    <mergeCell ref="B97:G97"/>
    <mergeCell ref="B99:G99"/>
    <mergeCell ref="B101:G101"/>
    <mergeCell ref="B104:G104"/>
    <mergeCell ref="B106:G106"/>
    <mergeCell ref="B108:G108"/>
    <mergeCell ref="B110:G110"/>
    <mergeCell ref="B113:G113"/>
    <mergeCell ref="B89:G89"/>
    <mergeCell ref="C39:E39"/>
    <mergeCell ref="B40:B46"/>
    <mergeCell ref="C40:E40"/>
    <mergeCell ref="C41:E41"/>
    <mergeCell ref="C42:E42"/>
    <mergeCell ref="C43:E43"/>
    <mergeCell ref="C44:E44"/>
    <mergeCell ref="C45:E45"/>
    <mergeCell ref="C46:E46"/>
    <mergeCell ref="C47:E47"/>
    <mergeCell ref="C48:E48"/>
    <mergeCell ref="B51:G51"/>
    <mergeCell ref="B53:G53"/>
    <mergeCell ref="B87:G87"/>
    <mergeCell ref="B57:G57"/>
    <mergeCell ref="C25:G25"/>
    <mergeCell ref="C31:E31"/>
    <mergeCell ref="B32:B38"/>
    <mergeCell ref="C32:E32"/>
    <mergeCell ref="C33:E33"/>
    <mergeCell ref="C34:E34"/>
    <mergeCell ref="C35:E35"/>
    <mergeCell ref="C36:E36"/>
    <mergeCell ref="C37:E37"/>
    <mergeCell ref="C38:E38"/>
    <mergeCell ref="B118:G118"/>
    <mergeCell ref="B119:G119"/>
    <mergeCell ref="C28:D28"/>
    <mergeCell ref="C26:G26"/>
    <mergeCell ref="B2:G2"/>
    <mergeCell ref="C7:G7"/>
    <mergeCell ref="C8:G8"/>
    <mergeCell ref="C9:G9"/>
    <mergeCell ref="B11:B12"/>
    <mergeCell ref="C11:G11"/>
    <mergeCell ref="C12:G12"/>
    <mergeCell ref="C10:G10"/>
    <mergeCell ref="C18:G18"/>
    <mergeCell ref="C19:G19"/>
    <mergeCell ref="C20:G20"/>
    <mergeCell ref="C21:G21"/>
    <mergeCell ref="D59:G59"/>
    <mergeCell ref="B61:G61"/>
    <mergeCell ref="B72:G72"/>
    <mergeCell ref="B77:G77"/>
    <mergeCell ref="B79:G79"/>
    <mergeCell ref="B64:G64"/>
    <mergeCell ref="B81:G81"/>
    <mergeCell ref="B83:G83"/>
    <mergeCell ref="B65:G65"/>
    <mergeCell ref="B67:E67"/>
    <mergeCell ref="F67:G67"/>
    <mergeCell ref="B73:G73"/>
  </mergeCells>
  <phoneticPr fontId="1"/>
  <printOptions horizontalCentered="1"/>
  <pageMargins left="0.70866141732283472" right="0.51181102362204722" top="0.35433070866141736" bottom="0.35433070866141736" header="0.31496062992125984" footer="0.31496062992125984"/>
  <pageSetup paperSize="9" scale="93" fitToHeight="0" orientation="portrait" r:id="rId1"/>
  <headerFooter>
    <oddFooter>&amp;C&amp;P</oddFooter>
  </headerFooter>
  <rowBreaks count="3" manualBreakCount="3">
    <brk id="22" max="6" man="1"/>
    <brk id="49" max="6" man="1"/>
    <brk id="84" max="6"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リスト!$B$2:$B$23</xm:f>
          </x14:formula1>
          <xm:sqref>C10:G10</xm:sqref>
        </x14:dataValidation>
        <x14:dataValidation type="list" allowBlank="1" showInputMessage="1" showErrorMessage="1" xr:uid="{00000000-0002-0000-0300-000001000000}">
          <x14:formula1>
            <xm:f>リスト!$D$2:$D$4</xm:f>
          </x14:formula1>
          <xm:sqref>C28:D28</xm:sqref>
        </x14:dataValidation>
        <x14:dataValidation type="list" allowBlank="1" showInputMessage="1" showErrorMessage="1" xr:uid="{BFC6FFDE-5568-4C10-BED0-9275E880F0FA}">
          <x14:formula1>
            <xm:f>リスト!$H$2:$H$3</xm:f>
          </x14:formula1>
          <xm:sqref>B62 B70 B74</xm:sqref>
        </x14:dataValidation>
        <x14:dataValidation type="list" allowBlank="1" showInputMessage="1" showErrorMessage="1" xr:uid="{238CD4AE-7C76-477E-AD6F-4A133096AA74}">
          <x14:formula1>
            <xm:f>リスト!$G$2:$G$3</xm:f>
          </x14:formula1>
          <xm:sqref>B59</xm:sqref>
        </x14:dataValidation>
        <x14:dataValidation type="list" allowBlank="1" showInputMessage="1" showErrorMessage="1" xr:uid="{5D58D498-7B86-4EB0-AF71-ECDCA77CBF93}">
          <x14:formula1>
            <xm:f>リスト!$F$2:$F$7</xm:f>
          </x14:formula1>
          <xm:sqref>B79:G79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63B36-83F9-40AB-BCB7-A650C32EFB47}">
  <dimension ref="B1:Z31"/>
  <sheetViews>
    <sheetView view="pageBreakPreview" zoomScale="110" zoomScaleNormal="100" zoomScaleSheetLayoutView="110" workbookViewId="0">
      <selection activeCell="E11" sqref="E11:G11"/>
    </sheetView>
  </sheetViews>
  <sheetFormatPr defaultRowHeight="18.75"/>
  <cols>
    <col min="2" max="2" width="14.875" customWidth="1"/>
    <col min="3" max="4" width="15.75" customWidth="1"/>
    <col min="5" max="5" width="21.375" bestFit="1" customWidth="1"/>
    <col min="6" max="7" width="15.75" customWidth="1"/>
  </cols>
  <sheetData>
    <row r="1" spans="2:26" ht="24">
      <c r="B1" s="191" t="s">
        <v>377</v>
      </c>
    </row>
    <row r="2" spans="2:26">
      <c r="B2" s="192"/>
      <c r="C2" s="192"/>
      <c r="E2" s="192"/>
      <c r="F2" s="192"/>
      <c r="G2" s="192"/>
      <c r="H2" s="192"/>
      <c r="I2" s="192"/>
      <c r="J2" s="192"/>
      <c r="K2" s="192"/>
      <c r="L2" s="192"/>
      <c r="M2" s="192"/>
      <c r="N2" s="192"/>
      <c r="O2" s="192"/>
      <c r="P2" s="192"/>
      <c r="Q2" s="192"/>
      <c r="R2" s="192"/>
      <c r="S2" s="192"/>
      <c r="T2" s="192"/>
      <c r="U2" s="192"/>
      <c r="V2" s="192"/>
      <c r="W2" s="192"/>
      <c r="X2" s="192"/>
      <c r="Y2" s="192"/>
    </row>
    <row r="3" spans="2:26" ht="24">
      <c r="B3" s="191" t="s">
        <v>375</v>
      </c>
      <c r="C3" s="192"/>
      <c r="E3" s="192"/>
      <c r="F3" s="192"/>
      <c r="G3" s="192"/>
      <c r="H3" s="192"/>
      <c r="I3" s="192"/>
      <c r="J3" s="192"/>
      <c r="K3" s="192"/>
      <c r="L3" s="192"/>
      <c r="M3" s="192"/>
      <c r="N3" s="192"/>
      <c r="O3" s="192"/>
      <c r="P3" s="192"/>
      <c r="Q3" s="192"/>
      <c r="R3" s="192"/>
      <c r="S3" s="192"/>
      <c r="T3" s="192"/>
      <c r="U3" s="192"/>
      <c r="V3" s="192"/>
      <c r="W3" s="192"/>
      <c r="X3" s="192"/>
      <c r="Y3" s="192"/>
    </row>
    <row r="4" spans="2:26" ht="24">
      <c r="B4" s="195" t="s">
        <v>347</v>
      </c>
      <c r="C4" s="195"/>
      <c r="D4" s="195"/>
      <c r="E4" s="195"/>
      <c r="F4" s="195"/>
      <c r="G4" s="195"/>
      <c r="H4" s="195"/>
      <c r="I4" s="195"/>
      <c r="J4" s="195"/>
      <c r="K4" s="195"/>
      <c r="L4" s="195"/>
      <c r="M4" s="195"/>
      <c r="N4" s="195"/>
      <c r="O4" s="195"/>
      <c r="P4" s="195"/>
      <c r="Q4" s="195"/>
      <c r="R4" s="195"/>
      <c r="S4" s="195"/>
      <c r="T4" s="195"/>
      <c r="U4" s="195"/>
      <c r="V4" s="195"/>
      <c r="W4" s="195"/>
      <c r="X4" s="195"/>
      <c r="Y4" s="195"/>
    </row>
    <row r="5" spans="2:26">
      <c r="B5" s="192" t="s">
        <v>361</v>
      </c>
      <c r="C5" s="192"/>
      <c r="D5" s="192"/>
      <c r="E5" s="192"/>
      <c r="F5" s="192"/>
      <c r="G5" s="192"/>
      <c r="H5" s="204"/>
      <c r="I5" s="204"/>
      <c r="J5" s="204"/>
      <c r="K5" s="204"/>
      <c r="L5" s="204"/>
      <c r="M5" s="204"/>
      <c r="N5" s="204"/>
      <c r="O5" s="204"/>
      <c r="P5" s="204"/>
      <c r="Q5" s="204"/>
      <c r="R5" s="204"/>
      <c r="S5" s="204"/>
      <c r="T5" s="204"/>
      <c r="U5" s="204"/>
      <c r="V5" s="204"/>
      <c r="W5" s="204"/>
      <c r="X5" s="204"/>
      <c r="Y5" s="204"/>
      <c r="Z5" s="205"/>
    </row>
    <row r="6" spans="2:26">
      <c r="B6" s="203" t="s">
        <v>353</v>
      </c>
      <c r="C6" s="394"/>
      <c r="D6" s="395"/>
      <c r="E6" s="194" t="s">
        <v>354</v>
      </c>
      <c r="F6" s="391"/>
      <c r="G6" s="391"/>
      <c r="H6" s="206"/>
      <c r="I6" s="206"/>
      <c r="J6" s="206"/>
      <c r="K6" s="206"/>
      <c r="L6" s="206"/>
      <c r="M6" s="206"/>
      <c r="N6" s="205"/>
      <c r="O6" s="206"/>
      <c r="P6" s="206"/>
      <c r="Q6" s="206"/>
      <c r="R6" s="206"/>
      <c r="S6" s="206"/>
      <c r="T6" s="206"/>
      <c r="U6" s="206"/>
      <c r="V6" s="206"/>
      <c r="W6" s="206"/>
      <c r="X6" s="206"/>
      <c r="Y6" s="206"/>
      <c r="Z6" s="205"/>
    </row>
    <row r="7" spans="2:26">
      <c r="B7" s="203" t="s">
        <v>348</v>
      </c>
      <c r="C7" s="394"/>
      <c r="D7" s="395"/>
      <c r="E7" s="194" t="s">
        <v>349</v>
      </c>
      <c r="F7" s="391"/>
      <c r="G7" s="391"/>
      <c r="H7" s="206"/>
      <c r="I7" s="206"/>
      <c r="J7" s="206"/>
      <c r="K7" s="206"/>
      <c r="L7" s="206"/>
      <c r="M7" s="206"/>
      <c r="N7" s="205"/>
      <c r="O7" s="206"/>
      <c r="P7" s="206"/>
      <c r="Q7" s="206"/>
      <c r="R7" s="206"/>
      <c r="S7" s="206"/>
      <c r="T7" s="207"/>
      <c r="U7" s="207"/>
      <c r="V7" s="207"/>
      <c r="W7" s="207"/>
      <c r="X7" s="207"/>
      <c r="Y7" s="207"/>
      <c r="Z7" s="205"/>
    </row>
    <row r="8" spans="2:26">
      <c r="B8" s="193"/>
      <c r="C8" s="193"/>
      <c r="D8" s="193"/>
      <c r="E8" s="193"/>
      <c r="F8" s="193"/>
      <c r="G8" s="193"/>
      <c r="H8" s="208"/>
      <c r="I8" s="208"/>
      <c r="J8" s="208"/>
      <c r="K8" s="208"/>
      <c r="L8" s="208"/>
      <c r="M8" s="208"/>
      <c r="N8" s="208"/>
      <c r="O8" s="208"/>
      <c r="P8" s="208"/>
      <c r="Q8" s="208"/>
      <c r="R8" s="208"/>
      <c r="S8" s="208"/>
      <c r="T8" s="208"/>
      <c r="U8" s="208"/>
      <c r="V8" s="208"/>
      <c r="W8" s="208"/>
      <c r="X8" s="208"/>
      <c r="Y8" s="208"/>
      <c r="Z8" s="205"/>
    </row>
    <row r="9" spans="2:26">
      <c r="B9" s="193" t="s">
        <v>364</v>
      </c>
      <c r="C9" s="193"/>
      <c r="D9" s="193"/>
      <c r="E9" s="193"/>
      <c r="F9" s="193"/>
      <c r="G9" s="193"/>
      <c r="H9" s="193"/>
      <c r="I9" s="193"/>
      <c r="J9" s="193"/>
      <c r="K9" s="193"/>
      <c r="L9" s="193"/>
      <c r="M9" s="193"/>
      <c r="N9" s="193"/>
      <c r="O9" s="193"/>
      <c r="P9" s="193"/>
      <c r="Q9" s="193"/>
      <c r="R9" s="193"/>
      <c r="S9" s="193"/>
      <c r="T9" s="193"/>
      <c r="U9" s="193"/>
      <c r="V9" s="193"/>
      <c r="W9" s="193"/>
      <c r="X9" s="193"/>
      <c r="Y9" s="193"/>
    </row>
    <row r="10" spans="2:26" ht="18.75" customHeight="1" thickBot="1">
      <c r="B10" s="396" t="s">
        <v>351</v>
      </c>
      <c r="C10" s="396"/>
      <c r="D10" s="396"/>
      <c r="E10" s="392" t="s">
        <v>352</v>
      </c>
      <c r="F10" s="392"/>
      <c r="G10" s="392"/>
      <c r="H10" s="209"/>
      <c r="I10" s="209"/>
      <c r="J10" s="209"/>
      <c r="K10" s="209"/>
      <c r="L10" s="210"/>
      <c r="M10" s="211"/>
      <c r="N10" s="211"/>
      <c r="O10" s="211"/>
      <c r="P10" s="211"/>
      <c r="Q10" s="211"/>
      <c r="R10" s="211"/>
      <c r="S10" s="211"/>
      <c r="T10" s="211"/>
      <c r="U10" s="211"/>
      <c r="V10" s="211"/>
      <c r="W10" s="211"/>
      <c r="X10" s="211"/>
      <c r="Y10" s="211"/>
      <c r="Z10" s="210"/>
    </row>
    <row r="11" spans="2:26" ht="19.5" thickTop="1">
      <c r="B11" s="397" t="s">
        <v>355</v>
      </c>
      <c r="C11" s="397"/>
      <c r="D11" s="397"/>
      <c r="E11" s="393" t="e">
        <f>'様式1－2号（ロボット）'!N16</f>
        <v>#N/A</v>
      </c>
      <c r="F11" s="393"/>
      <c r="G11" s="393"/>
      <c r="H11" s="212"/>
      <c r="I11" s="212"/>
      <c r="J11" s="212"/>
      <c r="K11" s="212"/>
      <c r="L11" s="210"/>
      <c r="M11" s="213"/>
      <c r="N11" s="213"/>
      <c r="O11" s="213"/>
      <c r="P11" s="213"/>
      <c r="Q11" s="213"/>
      <c r="R11" s="213"/>
      <c r="S11" s="213"/>
      <c r="T11" s="213"/>
      <c r="U11" s="213"/>
      <c r="V11" s="213"/>
      <c r="W11" s="213"/>
      <c r="X11" s="213"/>
      <c r="Y11" s="213"/>
      <c r="Z11" s="210"/>
    </row>
    <row r="12" spans="2:26">
      <c r="B12" s="383" t="s">
        <v>356</v>
      </c>
      <c r="C12" s="383"/>
      <c r="D12" s="383"/>
      <c r="E12" s="390" t="e">
        <f>'様式1－2号（ICT）'!M16</f>
        <v>#N/A</v>
      </c>
      <c r="F12" s="390"/>
      <c r="G12" s="390"/>
      <c r="H12" s="212"/>
      <c r="I12" s="212"/>
      <c r="J12" s="212"/>
      <c r="K12" s="212"/>
      <c r="L12" s="210"/>
      <c r="M12" s="213"/>
      <c r="N12" s="213"/>
      <c r="O12" s="213"/>
      <c r="P12" s="213"/>
      <c r="Q12" s="213"/>
      <c r="R12" s="213"/>
      <c r="S12" s="213"/>
      <c r="T12" s="213"/>
      <c r="U12" s="213"/>
      <c r="V12" s="213"/>
      <c r="W12" s="213"/>
      <c r="X12" s="213"/>
      <c r="Y12" s="213"/>
      <c r="Z12" s="210"/>
    </row>
    <row r="13" spans="2:26" ht="19.5" thickBot="1">
      <c r="B13" s="383" t="s">
        <v>357</v>
      </c>
      <c r="C13" s="383"/>
      <c r="D13" s="383"/>
      <c r="E13" s="386">
        <f>'様式1－2号（パッケージ）'!I16</f>
        <v>0</v>
      </c>
      <c r="F13" s="386"/>
      <c r="G13" s="386"/>
      <c r="H13" s="212"/>
      <c r="I13" s="212"/>
      <c r="J13" s="212"/>
      <c r="K13" s="212"/>
      <c r="L13" s="210"/>
      <c r="M13" s="213"/>
      <c r="N13" s="213"/>
      <c r="O13" s="213"/>
      <c r="P13" s="213"/>
      <c r="Q13" s="213"/>
      <c r="R13" s="213"/>
      <c r="S13" s="213"/>
      <c r="T13" s="213"/>
      <c r="U13" s="213"/>
      <c r="V13" s="213"/>
      <c r="W13" s="213"/>
      <c r="X13" s="213"/>
      <c r="Y13" s="213"/>
      <c r="Z13" s="210"/>
    </row>
    <row r="14" spans="2:26" ht="19.5" thickBot="1">
      <c r="B14" s="384" t="s">
        <v>350</v>
      </c>
      <c r="C14" s="384"/>
      <c r="D14" s="385"/>
      <c r="E14" s="387" t="e">
        <f>SUM(D11:Y13)</f>
        <v>#N/A</v>
      </c>
      <c r="F14" s="388"/>
      <c r="G14" s="389"/>
      <c r="H14" s="212"/>
      <c r="I14" s="212"/>
      <c r="J14" s="212"/>
      <c r="K14" s="212"/>
      <c r="L14" s="210"/>
      <c r="M14" s="213"/>
      <c r="N14" s="213"/>
      <c r="O14" s="213"/>
      <c r="P14" s="213"/>
      <c r="Q14" s="213"/>
      <c r="R14" s="213"/>
      <c r="S14" s="213"/>
      <c r="T14" s="213"/>
      <c r="U14" s="213"/>
      <c r="V14" s="213"/>
      <c r="W14" s="213"/>
      <c r="X14" s="213"/>
      <c r="Y14" s="213"/>
      <c r="Z14" s="210"/>
    </row>
    <row r="15" spans="2:26">
      <c r="D15" s="210"/>
      <c r="E15" s="210"/>
      <c r="F15" s="210"/>
      <c r="G15" s="210"/>
      <c r="H15" s="210"/>
      <c r="I15" s="210"/>
      <c r="J15" s="210"/>
      <c r="K15" s="210"/>
      <c r="L15" s="210"/>
      <c r="M15" s="210"/>
      <c r="N15" s="210"/>
      <c r="O15" s="210"/>
      <c r="P15" s="210"/>
      <c r="Q15" s="210"/>
      <c r="R15" s="210"/>
      <c r="S15" s="210"/>
      <c r="T15" s="210"/>
      <c r="U15" s="210"/>
      <c r="V15" s="210"/>
      <c r="W15" s="210"/>
      <c r="X15" s="210"/>
      <c r="Y15" s="210"/>
      <c r="Z15" s="210"/>
    </row>
    <row r="17" spans="2:9">
      <c r="B17" t="s">
        <v>409</v>
      </c>
    </row>
    <row r="18" spans="2:9">
      <c r="B18" s="273" t="s">
        <v>404</v>
      </c>
      <c r="C18" s="398"/>
      <c r="D18" s="399"/>
      <c r="E18" s="274"/>
    </row>
    <row r="19" spans="2:9">
      <c r="B19" s="273" t="s">
        <v>403</v>
      </c>
      <c r="C19" s="398"/>
      <c r="D19" s="399"/>
      <c r="E19" s="274"/>
    </row>
    <row r="20" spans="2:9">
      <c r="B20" s="273" t="s">
        <v>406</v>
      </c>
      <c r="C20" s="398"/>
      <c r="D20" s="399"/>
      <c r="E20" s="274"/>
      <c r="I20" t="s">
        <v>410</v>
      </c>
    </row>
    <row r="21" spans="2:9">
      <c r="B21" s="273" t="s">
        <v>407</v>
      </c>
      <c r="C21" s="398"/>
      <c r="D21" s="399"/>
      <c r="E21" s="274"/>
      <c r="I21" t="s">
        <v>411</v>
      </c>
    </row>
    <row r="22" spans="2:9">
      <c r="B22" s="273" t="s">
        <v>405</v>
      </c>
      <c r="C22" s="398"/>
      <c r="D22" s="399"/>
      <c r="E22" s="274"/>
    </row>
    <row r="23" spans="2:9">
      <c r="E23" s="210"/>
    </row>
    <row r="25" spans="2:9">
      <c r="B25" t="s">
        <v>370</v>
      </c>
    </row>
    <row r="26" spans="2:9">
      <c r="B26" s="193" t="s">
        <v>408</v>
      </c>
      <c r="C26" s="193"/>
      <c r="D26" s="193"/>
      <c r="E26" s="193"/>
      <c r="F26" s="193"/>
      <c r="G26" s="193"/>
    </row>
    <row r="27" spans="2:9" ht="19.5" thickBot="1">
      <c r="B27" s="396" t="s">
        <v>351</v>
      </c>
      <c r="C27" s="396"/>
      <c r="D27" s="396"/>
      <c r="E27" s="392" t="s">
        <v>352</v>
      </c>
      <c r="F27" s="392"/>
      <c r="G27" s="392"/>
    </row>
    <row r="28" spans="2:9" ht="19.5" thickTop="1">
      <c r="B28" s="397" t="s">
        <v>355</v>
      </c>
      <c r="C28" s="397"/>
      <c r="D28" s="397"/>
      <c r="E28" s="393"/>
      <c r="F28" s="393"/>
      <c r="G28" s="393"/>
    </row>
    <row r="29" spans="2:9">
      <c r="B29" s="383" t="s">
        <v>356</v>
      </c>
      <c r="C29" s="383"/>
      <c r="D29" s="383"/>
      <c r="E29" s="390"/>
      <c r="F29" s="390"/>
      <c r="G29" s="390"/>
    </row>
    <row r="30" spans="2:9">
      <c r="B30" s="383" t="s">
        <v>357</v>
      </c>
      <c r="C30" s="383"/>
      <c r="D30" s="383"/>
      <c r="E30" s="390"/>
      <c r="F30" s="390"/>
      <c r="G30" s="390"/>
    </row>
    <row r="31" spans="2:9">
      <c r="B31" s="384" t="s">
        <v>350</v>
      </c>
      <c r="C31" s="384"/>
      <c r="D31" s="384"/>
      <c r="E31" s="390">
        <f>SUM(E28:G30)</f>
        <v>0</v>
      </c>
      <c r="F31" s="390"/>
      <c r="G31" s="390"/>
    </row>
  </sheetData>
  <mergeCells count="29">
    <mergeCell ref="C18:D18"/>
    <mergeCell ref="C19:D19"/>
    <mergeCell ref="C20:D20"/>
    <mergeCell ref="C21:D21"/>
    <mergeCell ref="C22:D22"/>
    <mergeCell ref="B30:D30"/>
    <mergeCell ref="E30:G30"/>
    <mergeCell ref="B31:D31"/>
    <mergeCell ref="E31:G31"/>
    <mergeCell ref="B27:D27"/>
    <mergeCell ref="E27:G27"/>
    <mergeCell ref="B28:D28"/>
    <mergeCell ref="E28:G28"/>
    <mergeCell ref="B29:D29"/>
    <mergeCell ref="E29:G29"/>
    <mergeCell ref="F6:G6"/>
    <mergeCell ref="F7:G7"/>
    <mergeCell ref="E10:G10"/>
    <mergeCell ref="E11:G11"/>
    <mergeCell ref="C6:D6"/>
    <mergeCell ref="C7:D7"/>
    <mergeCell ref="B10:D10"/>
    <mergeCell ref="B11:D11"/>
    <mergeCell ref="B13:D13"/>
    <mergeCell ref="B14:D14"/>
    <mergeCell ref="E13:G13"/>
    <mergeCell ref="E14:G14"/>
    <mergeCell ref="E12:G12"/>
    <mergeCell ref="B12:D12"/>
  </mergeCells>
  <phoneticPr fontId="1"/>
  <dataValidations count="1">
    <dataValidation type="list" allowBlank="1" showInputMessage="1" showErrorMessage="1" sqref="C20:D20" xr:uid="{D6E8A559-3696-40DD-B8B8-E77FED54BA62}">
      <formula1>$I$20:$I$21</formula1>
    </dataValidation>
  </dataValidations>
  <pageMargins left="0.7" right="0.7" top="0.75" bottom="0.75" header="0.3" footer="0.3"/>
  <pageSetup paperSize="9" scale="81"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9873-DB55-44ED-B8E8-8DE89F704A5C}">
  <sheetPr>
    <pageSetUpPr fitToPage="1"/>
  </sheetPr>
  <dimension ref="A1:Q54"/>
  <sheetViews>
    <sheetView tabSelected="1" view="pageBreakPreview" topLeftCell="A6" zoomScaleNormal="110" zoomScaleSheetLayoutView="100" workbookViewId="0">
      <selection activeCell="N13" sqref="N13"/>
    </sheetView>
  </sheetViews>
  <sheetFormatPr defaultRowHeight="18.75" outlineLevelCol="1"/>
  <cols>
    <col min="1" max="1" width="23.25" style="150" customWidth="1"/>
    <col min="2" max="2" width="22.625" style="150" customWidth="1"/>
    <col min="3" max="3" width="21.125" style="150" customWidth="1"/>
    <col min="4" max="4" width="5.25" style="150" bestFit="1" customWidth="1"/>
    <col min="5" max="5" width="15.125" style="150" bestFit="1" customWidth="1"/>
    <col min="6" max="6" width="12.125" style="150" hidden="1" customWidth="1" outlineLevel="1"/>
    <col min="7" max="7" width="17.25" style="111" bestFit="1" customWidth="1" collapsed="1"/>
    <col min="8" max="8" width="19.125" style="111" customWidth="1"/>
    <col min="9" max="9" width="18.625" style="111" bestFit="1" customWidth="1"/>
    <col min="10" max="10" width="14.125" style="111" hidden="1" customWidth="1" outlineLevel="1"/>
    <col min="11" max="11" width="6.875" style="111" customWidth="1" collapsed="1"/>
    <col min="12" max="12" width="4.375" style="111" bestFit="1" customWidth="1"/>
    <col min="13" max="13" width="6.75" style="111" customWidth="1"/>
    <col min="14" max="14" width="16.625" style="111" customWidth="1"/>
    <col min="15" max="15" width="10.75" style="111" customWidth="1"/>
    <col min="16" max="16" width="23.5" style="111" bestFit="1" customWidth="1"/>
    <col min="17" max="17" width="8.5" style="111" bestFit="1" customWidth="1"/>
    <col min="18" max="18" width="42.125" style="111" bestFit="1" customWidth="1"/>
    <col min="19" max="19" width="11.25" style="111" bestFit="1" customWidth="1"/>
    <col min="20" max="16384" width="9" style="111"/>
  </cols>
  <sheetData>
    <row r="1" spans="1:17" ht="25.5">
      <c r="A1" s="152" t="s">
        <v>303</v>
      </c>
      <c r="B1" s="152"/>
      <c r="C1" s="152"/>
      <c r="D1" s="152"/>
      <c r="E1" s="152"/>
      <c r="F1" s="152"/>
      <c r="G1" s="152"/>
      <c r="H1" s="153"/>
      <c r="I1" s="153"/>
      <c r="J1" s="153"/>
      <c r="K1" s="153"/>
      <c r="L1" s="153"/>
      <c r="M1" s="153"/>
      <c r="N1" s="153"/>
      <c r="O1" s="110"/>
    </row>
    <row r="2" spans="1:17" ht="23.25" customHeight="1">
      <c r="A2" s="405" t="s">
        <v>345</v>
      </c>
      <c r="B2" s="405"/>
      <c r="C2" s="405"/>
      <c r="D2" s="405"/>
      <c r="E2" s="405"/>
      <c r="F2" s="405"/>
      <c r="G2" s="405"/>
      <c r="H2" s="405"/>
      <c r="I2" s="405"/>
      <c r="J2" s="405"/>
      <c r="K2" s="405"/>
      <c r="L2" s="405"/>
      <c r="M2" s="405"/>
      <c r="N2" s="405"/>
      <c r="O2" s="112"/>
      <c r="P2" s="113"/>
    </row>
    <row r="3" spans="1:17" ht="23.25" customHeight="1">
      <c r="A3" s="160"/>
      <c r="B3" s="160"/>
      <c r="C3" s="160"/>
      <c r="D3" s="160"/>
      <c r="E3" s="290"/>
      <c r="F3" s="304"/>
      <c r="G3" s="160"/>
      <c r="H3" s="160"/>
      <c r="I3" s="160"/>
      <c r="J3" s="304"/>
      <c r="K3" s="160"/>
      <c r="L3" s="160"/>
      <c r="M3" s="160"/>
      <c r="N3" s="160"/>
      <c r="O3" s="112"/>
      <c r="P3" s="113"/>
    </row>
    <row r="4" spans="1:17" s="114" customFormat="1" ht="20.25" customHeight="1">
      <c r="G4" s="115"/>
      <c r="H4" s="116" t="s">
        <v>326</v>
      </c>
      <c r="I4" s="219"/>
      <c r="J4" s="219"/>
      <c r="K4" s="406"/>
      <c r="L4" s="406"/>
      <c r="M4" s="406"/>
      <c r="N4" s="406"/>
      <c r="O4" s="117"/>
      <c r="P4" s="118"/>
    </row>
    <row r="5" spans="1:17" s="114" customFormat="1" ht="20.25" customHeight="1">
      <c r="G5" s="115"/>
      <c r="H5" s="116" t="s">
        <v>327</v>
      </c>
      <c r="I5" s="220"/>
      <c r="J5" s="219"/>
      <c r="K5" s="406"/>
      <c r="L5" s="406"/>
      <c r="M5" s="406"/>
      <c r="N5" s="406"/>
      <c r="O5" s="117"/>
      <c r="P5" s="118"/>
    </row>
    <row r="6" spans="1:17" s="114" customFormat="1" ht="20.25" customHeight="1">
      <c r="G6" s="115"/>
      <c r="H6" s="116" t="s">
        <v>304</v>
      </c>
      <c r="I6" s="220"/>
      <c r="J6" s="219"/>
      <c r="K6" s="406"/>
      <c r="L6" s="406"/>
      <c r="M6" s="406"/>
      <c r="N6" s="406"/>
      <c r="O6" s="117"/>
      <c r="P6" s="118"/>
    </row>
    <row r="7" spans="1:17" ht="15.75" customHeight="1">
      <c r="A7" s="111"/>
      <c r="B7" s="111"/>
      <c r="C7" s="111"/>
      <c r="D7" s="111"/>
      <c r="E7" s="111"/>
      <c r="F7" s="111"/>
      <c r="G7" s="120"/>
      <c r="H7" s="121"/>
      <c r="I7" s="121"/>
      <c r="J7" s="121"/>
      <c r="K7" s="121"/>
      <c r="L7" s="121"/>
      <c r="M7" s="121"/>
      <c r="N7" s="121"/>
      <c r="O7" s="121"/>
      <c r="P7" s="122"/>
    </row>
    <row r="8" spans="1:17" ht="37.5">
      <c r="A8" s="407" t="s">
        <v>324</v>
      </c>
      <c r="B8" s="407" t="s">
        <v>306</v>
      </c>
      <c r="C8" s="413" t="s">
        <v>359</v>
      </c>
      <c r="D8" s="414"/>
      <c r="E8" s="307" t="s">
        <v>450</v>
      </c>
      <c r="F8" s="311" t="s">
        <v>453</v>
      </c>
      <c r="G8" s="157" t="s">
        <v>325</v>
      </c>
      <c r="H8" s="123" t="s">
        <v>309</v>
      </c>
      <c r="I8" s="124" t="s">
        <v>314</v>
      </c>
      <c r="J8" s="312" t="s">
        <v>454</v>
      </c>
      <c r="K8" s="409" t="s">
        <v>305</v>
      </c>
      <c r="L8" s="410"/>
      <c r="M8" s="411"/>
      <c r="N8" s="125" t="s">
        <v>315</v>
      </c>
      <c r="O8" s="126"/>
    </row>
    <row r="9" spans="1:17" ht="16.5" customHeight="1">
      <c r="A9" s="408"/>
      <c r="B9" s="408"/>
      <c r="C9" s="198" t="s">
        <v>358</v>
      </c>
      <c r="D9" s="198" t="s">
        <v>199</v>
      </c>
      <c r="E9" s="306"/>
      <c r="F9" s="306"/>
      <c r="G9" s="127" t="s">
        <v>308</v>
      </c>
      <c r="H9" s="128" t="s">
        <v>310</v>
      </c>
      <c r="I9" s="128" t="s">
        <v>311</v>
      </c>
      <c r="J9" s="129" t="s">
        <v>455</v>
      </c>
      <c r="K9" s="129" t="s">
        <v>312</v>
      </c>
      <c r="L9" s="168">
        <v>0.75</v>
      </c>
      <c r="M9" s="130" t="s">
        <v>313</v>
      </c>
      <c r="N9" s="131" t="s">
        <v>329</v>
      </c>
      <c r="O9" s="132"/>
    </row>
    <row r="10" spans="1:17" ht="39" customHeight="1">
      <c r="A10" s="459" t="s">
        <v>346</v>
      </c>
      <c r="B10" s="459" t="s">
        <v>76</v>
      </c>
      <c r="C10" s="460" t="s">
        <v>360</v>
      </c>
      <c r="D10" s="460">
        <v>4</v>
      </c>
      <c r="E10" s="459" t="s">
        <v>451</v>
      </c>
      <c r="F10" s="461">
        <f t="shared" ref="F10:F15" si="0">VLOOKUP(E10,$P$10:$Q$11,2,FALSE)</f>
        <v>1000000</v>
      </c>
      <c r="G10" s="462">
        <v>2000000</v>
      </c>
      <c r="H10" s="463">
        <v>0</v>
      </c>
      <c r="I10" s="463">
        <f t="shared" ref="I10:I15" si="1">G10-H10</f>
        <v>2000000</v>
      </c>
      <c r="J10" s="313">
        <f>I10/D10</f>
        <v>500000</v>
      </c>
      <c r="K10" s="415">
        <f>ROUNDDOWN(I10*$L$9,-3)</f>
        <v>1500000</v>
      </c>
      <c r="L10" s="416"/>
      <c r="M10" s="417"/>
      <c r="N10" s="176">
        <f t="shared" ref="N10:N15" si="2">MIN(VLOOKUP(E10,$P$10:$Q$11,2,FALSE)*D10,K10)</f>
        <v>1500000</v>
      </c>
      <c r="O10" s="134"/>
      <c r="P10" s="111" t="s">
        <v>451</v>
      </c>
      <c r="Q10" s="111">
        <v>1000000</v>
      </c>
    </row>
    <row r="11" spans="1:17" ht="39" customHeight="1" thickBot="1">
      <c r="A11" s="464" t="s">
        <v>374</v>
      </c>
      <c r="B11" s="464" t="s">
        <v>76</v>
      </c>
      <c r="C11" s="465" t="s">
        <v>373</v>
      </c>
      <c r="D11" s="465">
        <v>9</v>
      </c>
      <c r="E11" s="466" t="s">
        <v>452</v>
      </c>
      <c r="F11" s="467">
        <f t="shared" si="0"/>
        <v>300000</v>
      </c>
      <c r="G11" s="468">
        <v>1800000</v>
      </c>
      <c r="H11" s="469">
        <v>200000</v>
      </c>
      <c r="I11" s="469">
        <f t="shared" si="1"/>
        <v>1600000</v>
      </c>
      <c r="J11" s="314">
        <f t="shared" ref="J11:J15" si="3">I11/D11</f>
        <v>177777.77777777778</v>
      </c>
      <c r="K11" s="418">
        <f t="shared" ref="K11:K15" si="4">ROUNDDOWN(I11*$L$9,-3)</f>
        <v>1200000</v>
      </c>
      <c r="L11" s="419"/>
      <c r="M11" s="420"/>
      <c r="N11" s="295">
        <f t="shared" si="2"/>
        <v>1200000</v>
      </c>
      <c r="O11" s="134"/>
      <c r="P11" s="111" t="s">
        <v>452</v>
      </c>
      <c r="Q11" s="111">
        <v>300000</v>
      </c>
    </row>
    <row r="12" spans="1:17" ht="39" customHeight="1" thickTop="1">
      <c r="A12" s="291"/>
      <c r="B12" s="309"/>
      <c r="C12" s="293"/>
      <c r="D12" s="293">
        <v>5</v>
      </c>
      <c r="E12" s="309" t="s">
        <v>451</v>
      </c>
      <c r="F12" s="319">
        <f t="shared" si="0"/>
        <v>1000000</v>
      </c>
      <c r="G12" s="165"/>
      <c r="H12" s="166"/>
      <c r="I12" s="133">
        <f t="shared" si="1"/>
        <v>0</v>
      </c>
      <c r="J12" s="315">
        <f t="shared" si="3"/>
        <v>0</v>
      </c>
      <c r="K12" s="421">
        <f t="shared" si="4"/>
        <v>0</v>
      </c>
      <c r="L12" s="422"/>
      <c r="M12" s="423"/>
      <c r="N12" s="294">
        <f t="shared" si="2"/>
        <v>0</v>
      </c>
      <c r="O12" s="134"/>
      <c r="P12" s="111" t="s">
        <v>340</v>
      </c>
      <c r="Q12" s="111">
        <v>2000000</v>
      </c>
    </row>
    <row r="13" spans="1:17" ht="39" customHeight="1">
      <c r="A13" s="164"/>
      <c r="B13" s="308"/>
      <c r="C13" s="164"/>
      <c r="D13" s="164"/>
      <c r="E13" s="308"/>
      <c r="F13" s="318" t="e">
        <f t="shared" si="0"/>
        <v>#N/A</v>
      </c>
      <c r="G13" s="202"/>
      <c r="H13" s="167"/>
      <c r="I13" s="135">
        <f t="shared" si="1"/>
        <v>0</v>
      </c>
      <c r="J13" s="313" t="e">
        <f t="shared" si="3"/>
        <v>#DIV/0!</v>
      </c>
      <c r="K13" s="415">
        <f t="shared" si="4"/>
        <v>0</v>
      </c>
      <c r="L13" s="416"/>
      <c r="M13" s="417"/>
      <c r="N13" s="285" t="e">
        <f t="shared" si="2"/>
        <v>#N/A</v>
      </c>
      <c r="O13" s="134"/>
    </row>
    <row r="14" spans="1:17" ht="39" customHeight="1">
      <c r="A14" s="164"/>
      <c r="B14" s="308"/>
      <c r="C14" s="164"/>
      <c r="D14" s="164"/>
      <c r="E14" s="308"/>
      <c r="F14" s="318" t="e">
        <f t="shared" si="0"/>
        <v>#N/A</v>
      </c>
      <c r="G14" s="202"/>
      <c r="H14" s="167"/>
      <c r="I14" s="135">
        <f t="shared" si="1"/>
        <v>0</v>
      </c>
      <c r="J14" s="313" t="e">
        <f t="shared" si="3"/>
        <v>#DIV/0!</v>
      </c>
      <c r="K14" s="415">
        <f t="shared" si="4"/>
        <v>0</v>
      </c>
      <c r="L14" s="416"/>
      <c r="M14" s="417"/>
      <c r="N14" s="285" t="e">
        <f t="shared" si="2"/>
        <v>#N/A</v>
      </c>
      <c r="O14" s="134"/>
    </row>
    <row r="15" spans="1:17" ht="39" customHeight="1" thickBot="1">
      <c r="A15" s="196"/>
      <c r="B15" s="310"/>
      <c r="C15" s="197"/>
      <c r="D15" s="197"/>
      <c r="E15" s="321"/>
      <c r="F15" s="320" t="e">
        <f t="shared" si="0"/>
        <v>#N/A</v>
      </c>
      <c r="G15" s="165"/>
      <c r="H15" s="166"/>
      <c r="I15" s="133">
        <f t="shared" si="1"/>
        <v>0</v>
      </c>
      <c r="J15" s="316" t="e">
        <f t="shared" si="3"/>
        <v>#DIV/0!</v>
      </c>
      <c r="K15" s="424">
        <f t="shared" si="4"/>
        <v>0</v>
      </c>
      <c r="L15" s="425"/>
      <c r="M15" s="426"/>
      <c r="N15" s="232" t="e">
        <f t="shared" si="2"/>
        <v>#N/A</v>
      </c>
      <c r="O15" s="134"/>
    </row>
    <row r="16" spans="1:17" ht="35.25" customHeight="1" thickTop="1">
      <c r="A16" s="400" t="s">
        <v>307</v>
      </c>
      <c r="B16" s="401"/>
      <c r="C16" s="163"/>
      <c r="D16" s="163"/>
      <c r="E16" s="289"/>
      <c r="F16" s="303"/>
      <c r="G16" s="136">
        <f>SUM(G12:G15)</f>
        <v>0</v>
      </c>
      <c r="H16" s="136">
        <f>SUM(H12:H15)</f>
        <v>0</v>
      </c>
      <c r="I16" s="137">
        <f>SUM(I12:I15)</f>
        <v>0</v>
      </c>
      <c r="J16" s="317"/>
      <c r="K16" s="402"/>
      <c r="L16" s="403"/>
      <c r="M16" s="404"/>
      <c r="N16" s="138" t="e">
        <f>MIN(SUM(N12:N15),Q12)</f>
        <v>#N/A</v>
      </c>
      <c r="O16" s="139"/>
    </row>
    <row r="17" spans="1:17" ht="20.25" customHeight="1">
      <c r="A17" s="111"/>
      <c r="B17" s="111"/>
      <c r="C17" s="111"/>
      <c r="D17" s="111"/>
      <c r="E17" s="111"/>
      <c r="F17" s="111"/>
      <c r="G17" s="139"/>
      <c r="K17" s="140"/>
      <c r="L17" s="172"/>
      <c r="M17" s="221" t="s">
        <v>344</v>
      </c>
      <c r="N17" s="190">
        <v>2000000</v>
      </c>
      <c r="O17" s="141"/>
    </row>
    <row r="18" spans="1:17">
      <c r="A18" s="111"/>
      <c r="B18" s="111"/>
      <c r="C18" s="111"/>
      <c r="D18" s="111"/>
      <c r="E18" s="111"/>
      <c r="F18" s="111"/>
      <c r="G18" s="139"/>
      <c r="K18" s="140"/>
      <c r="L18" s="140"/>
      <c r="M18" s="140"/>
      <c r="N18" s="141"/>
      <c r="O18" s="141"/>
    </row>
    <row r="19" spans="1:17" s="143" customFormat="1" ht="19.5">
      <c r="A19" s="322" t="s">
        <v>456</v>
      </c>
      <c r="B19" s="111"/>
      <c r="C19" s="111"/>
      <c r="D19" s="111"/>
      <c r="E19" s="111"/>
      <c r="F19" s="111"/>
      <c r="G19" s="111"/>
      <c r="H19" s="111"/>
      <c r="I19" s="111"/>
      <c r="J19" s="111"/>
    </row>
    <row r="20" spans="1:17" s="143" customFormat="1" ht="19.5">
      <c r="A20" s="322" t="s">
        <v>362</v>
      </c>
      <c r="B20" s="142"/>
      <c r="C20" s="142"/>
      <c r="D20" s="142"/>
      <c r="E20" s="142"/>
      <c r="F20" s="142"/>
      <c r="G20" s="111"/>
      <c r="H20" s="111"/>
      <c r="I20" s="111"/>
      <c r="J20" s="111"/>
    </row>
    <row r="21" spans="1:17" s="143" customFormat="1" ht="19.5">
      <c r="A21" s="322" t="s">
        <v>343</v>
      </c>
      <c r="B21" s="111"/>
      <c r="C21" s="111"/>
      <c r="D21" s="111"/>
      <c r="E21" s="111"/>
      <c r="F21" s="111"/>
      <c r="G21" s="111"/>
      <c r="H21" s="111"/>
      <c r="I21" s="111"/>
      <c r="J21" s="111"/>
    </row>
    <row r="22" spans="1:17" s="143" customFormat="1" ht="19.5">
      <c r="A22" s="322" t="s">
        <v>363</v>
      </c>
      <c r="B22" s="111"/>
      <c r="C22" s="111"/>
      <c r="D22" s="111"/>
      <c r="E22" s="111"/>
      <c r="F22" s="111"/>
      <c r="G22" s="111"/>
      <c r="H22" s="111"/>
      <c r="I22" s="111"/>
      <c r="J22" s="111"/>
    </row>
    <row r="23" spans="1:17" s="143" customFormat="1">
      <c r="B23" s="111"/>
      <c r="C23" s="111"/>
      <c r="D23" s="111"/>
      <c r="E23" s="111"/>
      <c r="F23" s="111"/>
      <c r="G23" s="111"/>
      <c r="H23" s="111"/>
      <c r="I23" s="111"/>
      <c r="J23" s="111"/>
    </row>
    <row r="24" spans="1:17" s="143" customFormat="1">
      <c r="A24" s="111"/>
      <c r="B24" s="111"/>
      <c r="C24" s="111"/>
      <c r="D24" s="111"/>
      <c r="E24" s="111"/>
      <c r="F24" s="111"/>
      <c r="G24" s="111"/>
      <c r="H24" s="111"/>
      <c r="I24" s="111"/>
      <c r="J24" s="111"/>
    </row>
    <row r="25" spans="1:17" s="143" customFormat="1">
      <c r="A25" s="111"/>
      <c r="B25" s="111"/>
      <c r="C25" s="111"/>
      <c r="D25" s="111"/>
      <c r="E25" s="111"/>
      <c r="F25" s="111"/>
      <c r="G25" s="111"/>
      <c r="H25" s="111"/>
      <c r="I25" s="111"/>
      <c r="J25" s="111"/>
      <c r="Q25" s="154"/>
    </row>
    <row r="26" spans="1:17" s="143" customFormat="1">
      <c r="A26" s="144"/>
      <c r="B26" s="144"/>
      <c r="C26" s="144"/>
      <c r="D26" s="144"/>
      <c r="E26" s="144"/>
      <c r="F26" s="144"/>
      <c r="G26" s="111"/>
      <c r="H26" s="111"/>
      <c r="I26" s="111"/>
      <c r="J26" s="111"/>
      <c r="Q26" s="154"/>
    </row>
    <row r="27" spans="1:17" s="143" customFormat="1" ht="16.5">
      <c r="G27" s="412"/>
      <c r="H27" s="412"/>
      <c r="I27" s="159"/>
      <c r="J27" s="305"/>
      <c r="Q27" s="155"/>
    </row>
    <row r="28" spans="1:17" s="143" customFormat="1" ht="16.5">
      <c r="B28" s="143" t="s">
        <v>55</v>
      </c>
      <c r="I28" s="146"/>
      <c r="J28" s="146"/>
      <c r="Q28" s="154"/>
    </row>
    <row r="29" spans="1:17" s="143" customFormat="1" ht="16.5">
      <c r="B29" s="143" t="s">
        <v>54</v>
      </c>
      <c r="I29" s="146"/>
      <c r="J29" s="146"/>
      <c r="Q29" s="154"/>
    </row>
    <row r="30" spans="1:17" s="143" customFormat="1" ht="16.5">
      <c r="B30" s="143" t="s">
        <v>56</v>
      </c>
      <c r="I30" s="146"/>
      <c r="J30" s="146"/>
      <c r="Q30" s="154"/>
    </row>
    <row r="31" spans="1:17" s="143" customFormat="1" ht="15" customHeight="1">
      <c r="A31" s="147"/>
      <c r="B31" s="147" t="s">
        <v>57</v>
      </c>
      <c r="C31" s="147"/>
      <c r="D31" s="147"/>
      <c r="E31" s="147"/>
      <c r="F31" s="147"/>
      <c r="G31" s="148"/>
      <c r="H31" s="148"/>
      <c r="I31" s="148"/>
      <c r="J31" s="148"/>
      <c r="K31" s="149"/>
      <c r="L31" s="149"/>
      <c r="M31" s="149"/>
      <c r="Q31" s="156"/>
    </row>
    <row r="32" spans="1:17" s="143" customFormat="1">
      <c r="A32" s="111"/>
      <c r="B32" s="111" t="s">
        <v>58</v>
      </c>
      <c r="C32" s="111"/>
      <c r="D32" s="111"/>
      <c r="E32" s="111"/>
      <c r="F32" s="111"/>
      <c r="G32" s="147"/>
      <c r="H32" s="147"/>
      <c r="I32" s="147"/>
      <c r="J32" s="147"/>
      <c r="K32" s="149"/>
      <c r="L32" s="149"/>
      <c r="M32" s="149"/>
      <c r="Q32" s="111"/>
    </row>
    <row r="33" spans="2:17">
      <c r="B33" s="150" t="s">
        <v>59</v>
      </c>
    </row>
    <row r="34" spans="2:17">
      <c r="B34" s="150" t="s">
        <v>60</v>
      </c>
    </row>
    <row r="35" spans="2:17">
      <c r="B35" s="150" t="s">
        <v>334</v>
      </c>
    </row>
    <row r="36" spans="2:17">
      <c r="B36" s="150" t="s">
        <v>62</v>
      </c>
    </row>
    <row r="37" spans="2:17">
      <c r="B37" s="150" t="s">
        <v>63</v>
      </c>
      <c r="P37" s="151"/>
      <c r="Q37" s="151"/>
    </row>
    <row r="38" spans="2:17">
      <c r="B38" s="150" t="s">
        <v>64</v>
      </c>
      <c r="P38" s="151"/>
      <c r="Q38" s="151"/>
    </row>
    <row r="39" spans="2:17">
      <c r="B39" s="150" t="s">
        <v>66</v>
      </c>
      <c r="K39" s="111" t="s">
        <v>316</v>
      </c>
      <c r="P39" s="151"/>
      <c r="Q39" s="151"/>
    </row>
    <row r="40" spans="2:17">
      <c r="B40" s="150" t="s">
        <v>65</v>
      </c>
      <c r="K40" s="111" t="s">
        <v>317</v>
      </c>
      <c r="P40" s="151"/>
      <c r="Q40" s="151"/>
    </row>
    <row r="41" spans="2:17">
      <c r="B41" s="150" t="s">
        <v>67</v>
      </c>
      <c r="K41" s="111" t="s">
        <v>318</v>
      </c>
      <c r="P41" s="151"/>
      <c r="Q41" s="151"/>
    </row>
    <row r="42" spans="2:17">
      <c r="B42" s="150" t="s">
        <v>68</v>
      </c>
      <c r="K42" s="158" t="s">
        <v>319</v>
      </c>
      <c r="P42" s="151"/>
      <c r="Q42" s="151"/>
    </row>
    <row r="43" spans="2:17">
      <c r="B43" s="150" t="s">
        <v>69</v>
      </c>
      <c r="K43" s="111" t="s">
        <v>320</v>
      </c>
      <c r="P43" s="151"/>
      <c r="Q43" s="151"/>
    </row>
    <row r="44" spans="2:17">
      <c r="B44" s="150" t="s">
        <v>70</v>
      </c>
      <c r="K44" s="111" t="s">
        <v>321</v>
      </c>
      <c r="P44" s="151"/>
      <c r="Q44" s="151"/>
    </row>
    <row r="45" spans="2:17">
      <c r="B45" s="150" t="s">
        <v>335</v>
      </c>
      <c r="P45" s="151"/>
      <c r="Q45" s="151"/>
    </row>
    <row r="46" spans="2:17">
      <c r="B46" s="150" t="s">
        <v>71</v>
      </c>
      <c r="P46" s="151"/>
      <c r="Q46" s="151"/>
    </row>
    <row r="47" spans="2:17">
      <c r="B47" s="150" t="s">
        <v>336</v>
      </c>
      <c r="P47" s="149"/>
      <c r="Q47" s="149"/>
    </row>
    <row r="48" spans="2:17">
      <c r="B48" s="150" t="s">
        <v>337</v>
      </c>
      <c r="P48" s="149"/>
      <c r="Q48" s="149"/>
    </row>
    <row r="49" spans="2:17">
      <c r="B49" s="150" t="s">
        <v>72</v>
      </c>
      <c r="P49" s="149"/>
      <c r="Q49" s="149"/>
    </row>
    <row r="50" spans="2:17">
      <c r="B50" s="150" t="s">
        <v>73</v>
      </c>
      <c r="P50" s="149"/>
      <c r="Q50" s="149"/>
    </row>
    <row r="51" spans="2:17">
      <c r="B51" s="150" t="s">
        <v>75</v>
      </c>
      <c r="P51" s="151"/>
      <c r="Q51" s="151"/>
    </row>
    <row r="52" spans="2:17">
      <c r="B52" s="150" t="s">
        <v>76</v>
      </c>
      <c r="P52" s="151"/>
      <c r="Q52" s="151"/>
    </row>
    <row r="53" spans="2:17">
      <c r="B53" s="150" t="s">
        <v>77</v>
      </c>
    </row>
    <row r="54" spans="2:17">
      <c r="B54" s="150" t="s">
        <v>78</v>
      </c>
    </row>
  </sheetData>
  <mergeCells count="17">
    <mergeCell ref="G27:H27"/>
    <mergeCell ref="C8:D8"/>
    <mergeCell ref="K13:M13"/>
    <mergeCell ref="K14:M14"/>
    <mergeCell ref="K10:M10"/>
    <mergeCell ref="K11:M11"/>
    <mergeCell ref="K12:M12"/>
    <mergeCell ref="K15:M15"/>
    <mergeCell ref="A16:B16"/>
    <mergeCell ref="K16:M16"/>
    <mergeCell ref="A2:N2"/>
    <mergeCell ref="K4:N4"/>
    <mergeCell ref="K5:N5"/>
    <mergeCell ref="K6:N6"/>
    <mergeCell ref="A8:A9"/>
    <mergeCell ref="B8:B9"/>
    <mergeCell ref="K8:M8"/>
  </mergeCells>
  <phoneticPr fontId="1"/>
  <dataValidations count="2">
    <dataValidation type="list" allowBlank="1" showInputMessage="1" showErrorMessage="1" sqref="B10:B15" xr:uid="{E96F4FC4-C6FB-4661-89F9-92D132499847}">
      <formula1>$B$28:$B$54</formula1>
    </dataValidation>
    <dataValidation type="list" allowBlank="1" showInputMessage="1" showErrorMessage="1" sqref="E10:E15" xr:uid="{4C0F42B0-9786-4932-9817-E7521781B17F}">
      <formula1>$P$10:$P$11</formula1>
    </dataValidation>
  </dataValidations>
  <pageMargins left="0.70866141732283472" right="0.70866141732283472" top="0.35433070866141736" bottom="0.15748031496062992" header="0.31496062992125984" footer="0.31496062992125984"/>
  <pageSetup paperSize="9" scale="68" fitToHeight="0" orientation="landscape" cellComments="asDisplayed"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3E60-B13A-464D-BCC2-0D50EDC16661}">
  <sheetPr>
    <pageSetUpPr fitToPage="1"/>
  </sheetPr>
  <dimension ref="A1:P58"/>
  <sheetViews>
    <sheetView view="pageBreakPreview" zoomScaleNormal="110" zoomScaleSheetLayoutView="100" workbookViewId="0">
      <selection activeCell="B22" sqref="B22"/>
    </sheetView>
  </sheetViews>
  <sheetFormatPr defaultRowHeight="18.75"/>
  <cols>
    <col min="1" max="1" width="23.25" style="150" customWidth="1"/>
    <col min="2" max="2" width="22.5" style="150" customWidth="1"/>
    <col min="3" max="3" width="17.25" style="111" bestFit="1" customWidth="1"/>
    <col min="4" max="4" width="19.25" style="111" bestFit="1" customWidth="1"/>
    <col min="5" max="5" width="18.625" style="111" bestFit="1" customWidth="1"/>
    <col min="6" max="6" width="8" style="111" customWidth="1"/>
    <col min="7" max="7" width="5.75" style="111" customWidth="1"/>
    <col min="8" max="8" width="2.75" style="111" customWidth="1"/>
    <col min="9" max="9" width="13.875" style="111" customWidth="1"/>
    <col min="10" max="10" width="11" style="111" bestFit="1" customWidth="1"/>
    <col min="11" max="11" width="11.375" style="111" bestFit="1" customWidth="1"/>
    <col min="12" max="12" width="12.875" style="111" bestFit="1" customWidth="1"/>
    <col min="13" max="13" width="20" style="111" customWidth="1"/>
    <col min="14" max="14" width="10.75" style="111" customWidth="1"/>
    <col min="15" max="15" width="9.125" style="111" bestFit="1" customWidth="1"/>
    <col min="16" max="16" width="8.5" style="111" bestFit="1" customWidth="1"/>
    <col min="17" max="17" width="42.125" style="111" bestFit="1" customWidth="1"/>
    <col min="18" max="18" width="11.25" style="111" bestFit="1" customWidth="1"/>
    <col min="19" max="16384" width="9" style="111"/>
  </cols>
  <sheetData>
    <row r="1" spans="1:16" ht="25.5">
      <c r="A1" s="152" t="s">
        <v>303</v>
      </c>
      <c r="B1" s="152"/>
      <c r="C1" s="152"/>
      <c r="D1" s="153"/>
      <c r="E1" s="153"/>
      <c r="F1" s="153"/>
      <c r="G1" s="153"/>
      <c r="H1" s="153"/>
      <c r="I1" s="153"/>
      <c r="J1" s="153"/>
      <c r="K1" s="153"/>
      <c r="L1" s="153"/>
      <c r="M1" s="153"/>
      <c r="N1" s="110"/>
    </row>
    <row r="2" spans="1:16" ht="23.25" customHeight="1">
      <c r="A2" s="405" t="s">
        <v>341</v>
      </c>
      <c r="B2" s="405"/>
      <c r="C2" s="405"/>
      <c r="D2" s="405"/>
      <c r="E2" s="405"/>
      <c r="F2" s="405"/>
      <c r="G2" s="405"/>
      <c r="H2" s="405"/>
      <c r="I2" s="405"/>
      <c r="J2" s="405"/>
      <c r="K2" s="405"/>
      <c r="L2" s="405"/>
      <c r="M2" s="405"/>
      <c r="N2" s="112"/>
      <c r="O2" s="113"/>
    </row>
    <row r="3" spans="1:16" ht="23.25" customHeight="1">
      <c r="A3" s="160"/>
      <c r="B3" s="160"/>
      <c r="C3" s="160"/>
      <c r="D3" s="160"/>
      <c r="E3" s="160"/>
      <c r="F3" s="160"/>
      <c r="G3" s="160"/>
      <c r="H3" s="160"/>
      <c r="I3" s="160"/>
      <c r="J3" s="160"/>
      <c r="K3" s="225"/>
      <c r="L3" s="160"/>
      <c r="M3" s="160"/>
      <c r="N3" s="112"/>
      <c r="O3" s="113"/>
    </row>
    <row r="4" spans="1:16" s="114" customFormat="1" ht="20.25" customHeight="1">
      <c r="C4" s="115"/>
      <c r="E4" s="116" t="s">
        <v>326</v>
      </c>
      <c r="F4" s="406"/>
      <c r="G4" s="406"/>
      <c r="H4" s="406"/>
      <c r="I4" s="406"/>
      <c r="J4" s="406"/>
      <c r="K4" s="406"/>
      <c r="L4" s="406"/>
      <c r="M4" s="406"/>
      <c r="N4" s="117"/>
      <c r="O4" s="118"/>
    </row>
    <row r="5" spans="1:16" s="114" customFormat="1" ht="20.25" customHeight="1">
      <c r="C5" s="115"/>
      <c r="D5" s="119"/>
      <c r="E5" s="116" t="s">
        <v>327</v>
      </c>
      <c r="F5" s="406"/>
      <c r="G5" s="406"/>
      <c r="H5" s="406"/>
      <c r="I5" s="406"/>
      <c r="J5" s="406"/>
      <c r="K5" s="406"/>
      <c r="L5" s="406"/>
      <c r="M5" s="406"/>
      <c r="N5" s="117"/>
      <c r="O5" s="118"/>
    </row>
    <row r="6" spans="1:16" s="114" customFormat="1" ht="20.25" customHeight="1">
      <c r="C6" s="115"/>
      <c r="D6" s="119"/>
      <c r="E6" s="116" t="s">
        <v>304</v>
      </c>
      <c r="F6" s="406"/>
      <c r="G6" s="406"/>
      <c r="H6" s="406"/>
      <c r="I6" s="406"/>
      <c r="J6" s="406"/>
      <c r="K6" s="406"/>
      <c r="L6" s="406"/>
      <c r="M6" s="406"/>
      <c r="N6" s="117"/>
      <c r="O6" s="118"/>
    </row>
    <row r="7" spans="1:16" ht="15.75" customHeight="1">
      <c r="A7" s="111"/>
      <c r="B7" s="111"/>
      <c r="C7" s="120"/>
      <c r="D7" s="121"/>
      <c r="E7" s="121"/>
      <c r="F7" s="121"/>
      <c r="G7" s="121"/>
      <c r="H7" s="121"/>
      <c r="I7" s="121"/>
      <c r="J7" s="121"/>
      <c r="K7" s="121"/>
      <c r="L7" s="121"/>
      <c r="M7" s="121"/>
      <c r="N7" s="121"/>
      <c r="O7" s="122"/>
    </row>
    <row r="8" spans="1:16" ht="37.5">
      <c r="A8" s="407" t="s">
        <v>324</v>
      </c>
      <c r="B8" s="407" t="s">
        <v>306</v>
      </c>
      <c r="C8" s="157" t="s">
        <v>325</v>
      </c>
      <c r="D8" s="123" t="s">
        <v>309</v>
      </c>
      <c r="E8" s="124" t="s">
        <v>314</v>
      </c>
      <c r="F8" s="409" t="s">
        <v>305</v>
      </c>
      <c r="G8" s="410"/>
      <c r="H8" s="411"/>
      <c r="I8" s="171" t="s">
        <v>328</v>
      </c>
      <c r="J8" s="171" t="s">
        <v>380</v>
      </c>
      <c r="K8" s="171" t="s">
        <v>323</v>
      </c>
      <c r="L8" s="123" t="s">
        <v>379</v>
      </c>
      <c r="M8" s="125" t="s">
        <v>315</v>
      </c>
      <c r="N8" s="126"/>
      <c r="O8" s="111" t="s">
        <v>330</v>
      </c>
      <c r="P8" s="111">
        <v>1000000</v>
      </c>
    </row>
    <row r="9" spans="1:16" ht="16.5" customHeight="1">
      <c r="A9" s="408"/>
      <c r="B9" s="408"/>
      <c r="C9" s="127" t="s">
        <v>308</v>
      </c>
      <c r="D9" s="128" t="s">
        <v>310</v>
      </c>
      <c r="E9" s="128" t="s">
        <v>311</v>
      </c>
      <c r="F9" s="129" t="s">
        <v>312</v>
      </c>
      <c r="G9" s="168">
        <v>0.75</v>
      </c>
      <c r="H9" s="130" t="s">
        <v>313</v>
      </c>
      <c r="I9" s="130" t="s">
        <v>329</v>
      </c>
      <c r="J9" s="229"/>
      <c r="K9" s="130" t="s">
        <v>338</v>
      </c>
      <c r="L9" s="130" t="s">
        <v>381</v>
      </c>
      <c r="M9" s="131" t="s">
        <v>339</v>
      </c>
      <c r="N9" s="132"/>
      <c r="O9" s="111" t="s">
        <v>331</v>
      </c>
      <c r="P9" s="111">
        <v>1600000</v>
      </c>
    </row>
    <row r="10" spans="1:16" ht="39" customHeight="1">
      <c r="A10" s="459" t="s">
        <v>369</v>
      </c>
      <c r="B10" s="460" t="s">
        <v>75</v>
      </c>
      <c r="C10" s="462">
        <v>1400000</v>
      </c>
      <c r="D10" s="463">
        <v>200000</v>
      </c>
      <c r="E10" s="463">
        <f t="shared" ref="E10:E15" si="0">C10-D10</f>
        <v>1200000</v>
      </c>
      <c r="F10" s="470">
        <f t="shared" ref="F10:F15" si="1">ROUNDDOWN(E10*$G$9,-3)</f>
        <v>900000</v>
      </c>
      <c r="G10" s="471"/>
      <c r="H10" s="472"/>
      <c r="I10" s="473">
        <v>600000</v>
      </c>
      <c r="J10" s="474" t="s">
        <v>330</v>
      </c>
      <c r="K10" s="473">
        <f>VLOOKUP(J10,$O$8:$P$11,2,FALSE)</f>
        <v>1000000</v>
      </c>
      <c r="L10" s="475">
        <f>VLOOKUP(J10,$O$8:$P$11,2,FALSE)-I10</f>
        <v>400000</v>
      </c>
      <c r="M10" s="176">
        <f>MIN(L10,F10)</f>
        <v>400000</v>
      </c>
      <c r="N10" s="134"/>
      <c r="O10" s="111" t="s">
        <v>332</v>
      </c>
      <c r="P10" s="111">
        <v>2000000</v>
      </c>
    </row>
    <row r="11" spans="1:16" ht="39" customHeight="1" thickBot="1">
      <c r="A11" s="464" t="s">
        <v>366</v>
      </c>
      <c r="B11" s="476" t="s">
        <v>55</v>
      </c>
      <c r="C11" s="468">
        <v>3000000</v>
      </c>
      <c r="D11" s="469">
        <v>200000</v>
      </c>
      <c r="E11" s="469">
        <f t="shared" si="0"/>
        <v>2800000</v>
      </c>
      <c r="F11" s="477">
        <f t="shared" si="1"/>
        <v>2100000</v>
      </c>
      <c r="G11" s="478"/>
      <c r="H11" s="479"/>
      <c r="I11" s="480">
        <v>0</v>
      </c>
      <c r="J11" s="481" t="s">
        <v>331</v>
      </c>
      <c r="K11" s="480">
        <f t="shared" ref="K11" si="2">VLOOKUP(J11,$O$8:$P$11,2,FALSE)</f>
        <v>1600000</v>
      </c>
      <c r="L11" s="482">
        <f>VLOOKUP(J11,$O$8:$P$11,2,FALSE)</f>
        <v>1600000</v>
      </c>
      <c r="M11" s="295">
        <f>MIN(L11,F11)</f>
        <v>1600000</v>
      </c>
      <c r="N11" s="134"/>
      <c r="O11" s="111" t="s">
        <v>333</v>
      </c>
      <c r="P11" s="111">
        <v>2600000</v>
      </c>
    </row>
    <row r="12" spans="1:16" ht="39" customHeight="1" thickTop="1">
      <c r="A12" s="196"/>
      <c r="B12" s="296"/>
      <c r="C12" s="165"/>
      <c r="D12" s="166"/>
      <c r="E12" s="133">
        <f t="shared" si="0"/>
        <v>0</v>
      </c>
      <c r="F12" s="421">
        <f t="shared" si="1"/>
        <v>0</v>
      </c>
      <c r="G12" s="422"/>
      <c r="H12" s="423"/>
      <c r="I12" s="297"/>
      <c r="J12" s="298"/>
      <c r="K12" s="299" t="e">
        <f>VLOOKUP(J12,$O$8:$P$11,2,FALSE)</f>
        <v>#N/A</v>
      </c>
      <c r="L12" s="300" t="e">
        <f>VLOOKUP(J12,$O$8:$P$11,2,FALSE)</f>
        <v>#N/A</v>
      </c>
      <c r="M12" s="216" t="e">
        <f>MIN(L12,F12)</f>
        <v>#N/A</v>
      </c>
      <c r="N12" s="134"/>
      <c r="O12" s="111" t="s">
        <v>340</v>
      </c>
      <c r="P12" s="111">
        <v>5200000</v>
      </c>
    </row>
    <row r="13" spans="1:16" ht="39" customHeight="1">
      <c r="A13" s="164"/>
      <c r="B13" s="182"/>
      <c r="C13" s="165"/>
      <c r="D13" s="167"/>
      <c r="E13" s="135">
        <f t="shared" si="0"/>
        <v>0</v>
      </c>
      <c r="F13" s="415">
        <f t="shared" si="1"/>
        <v>0</v>
      </c>
      <c r="G13" s="416"/>
      <c r="H13" s="417"/>
      <c r="I13" s="177"/>
      <c r="J13" s="179"/>
      <c r="K13" s="227" t="e">
        <f>VLOOKUP(J13,$O$8:$P$11,2,FALSE)</f>
        <v>#N/A</v>
      </c>
      <c r="L13" s="230" t="e">
        <f>VLOOKUP(J13,$O$8:$P$11,2,FALSE)</f>
        <v>#N/A</v>
      </c>
      <c r="M13" s="169" t="e">
        <f t="shared" ref="M13" si="3">MIN(L13,F13)</f>
        <v>#N/A</v>
      </c>
      <c r="N13" s="134"/>
    </row>
    <row r="14" spans="1:16" ht="39" customHeight="1">
      <c r="A14" s="164"/>
      <c r="B14" s="182"/>
      <c r="C14" s="165"/>
      <c r="D14" s="167"/>
      <c r="E14" s="135">
        <f t="shared" si="0"/>
        <v>0</v>
      </c>
      <c r="F14" s="415">
        <f t="shared" si="1"/>
        <v>0</v>
      </c>
      <c r="G14" s="416"/>
      <c r="H14" s="417"/>
      <c r="I14" s="177"/>
      <c r="J14" s="179"/>
      <c r="K14" s="227" t="e">
        <f>VLOOKUP(J14,$O$8:$P$11,2,FALSE)</f>
        <v>#N/A</v>
      </c>
      <c r="L14" s="230" t="e">
        <f>VLOOKUP(J14,$O$8:$P$11,2,FALSE)</f>
        <v>#N/A</v>
      </c>
      <c r="M14" s="176" t="e">
        <f>MIN(L14,F14)</f>
        <v>#N/A</v>
      </c>
      <c r="N14" s="134"/>
    </row>
    <row r="15" spans="1:16" ht="39" customHeight="1" thickBot="1">
      <c r="A15" s="164"/>
      <c r="B15" s="183"/>
      <c r="C15" s="165"/>
      <c r="D15" s="167"/>
      <c r="E15" s="135">
        <f t="shared" si="0"/>
        <v>0</v>
      </c>
      <c r="F15" s="424">
        <f t="shared" si="1"/>
        <v>0</v>
      </c>
      <c r="G15" s="425"/>
      <c r="H15" s="426"/>
      <c r="I15" s="178"/>
      <c r="J15" s="180"/>
      <c r="K15" s="228" t="e">
        <f>VLOOKUP(J15,$O$8:$P$11,2,FALSE)</f>
        <v>#N/A</v>
      </c>
      <c r="L15" s="231" t="e">
        <f>VLOOKUP(J15,$O$8:$P$11,2,FALSE)</f>
        <v>#N/A</v>
      </c>
      <c r="M15" s="288" t="e">
        <f>MIN(L15,F15)</f>
        <v>#N/A</v>
      </c>
      <c r="N15" s="134"/>
    </row>
    <row r="16" spans="1:16" ht="35.25" customHeight="1" thickTop="1">
      <c r="A16" s="400" t="s">
        <v>307</v>
      </c>
      <c r="B16" s="401"/>
      <c r="C16" s="136">
        <f>SUM(C12:C15)</f>
        <v>0</v>
      </c>
      <c r="D16" s="136">
        <f>SUM(D12:D15)</f>
        <v>0</v>
      </c>
      <c r="E16" s="137">
        <f>SUM(E12:E15)</f>
        <v>0</v>
      </c>
      <c r="F16" s="402"/>
      <c r="G16" s="403"/>
      <c r="H16" s="404"/>
      <c r="I16" s="188"/>
      <c r="J16" s="188"/>
      <c r="K16" s="224"/>
      <c r="L16" s="189"/>
      <c r="M16" s="138" t="e">
        <f>MIN(SUM(M12:M15),P12)</f>
        <v>#N/A</v>
      </c>
      <c r="N16" s="139"/>
    </row>
    <row r="17" spans="1:16" ht="20.25" customHeight="1">
      <c r="A17" s="111"/>
      <c r="B17" s="111"/>
      <c r="C17" s="139"/>
      <c r="F17" s="140"/>
      <c r="G17" s="172"/>
      <c r="H17" s="173"/>
      <c r="I17" s="173"/>
      <c r="J17" s="173"/>
      <c r="K17" s="173"/>
      <c r="L17" s="174" t="s">
        <v>344</v>
      </c>
      <c r="M17" s="190">
        <v>5200000</v>
      </c>
      <c r="N17" s="141"/>
    </row>
    <row r="18" spans="1:16">
      <c r="A18" s="111"/>
      <c r="B18" s="111"/>
      <c r="C18" s="139"/>
      <c r="F18" s="140"/>
      <c r="G18" s="140"/>
      <c r="H18" s="140"/>
      <c r="I18" s="140"/>
      <c r="J18" s="140"/>
      <c r="K18" s="140"/>
      <c r="M18" s="141"/>
      <c r="N18" s="141"/>
    </row>
    <row r="19" spans="1:16" s="143" customFormat="1" ht="19.5">
      <c r="A19" s="322" t="s">
        <v>456</v>
      </c>
      <c r="B19" s="111"/>
      <c r="C19" s="111"/>
      <c r="D19" s="111"/>
      <c r="E19" s="111"/>
    </row>
    <row r="20" spans="1:16" s="143" customFormat="1" ht="19.5">
      <c r="A20" s="322" t="s">
        <v>362</v>
      </c>
      <c r="B20" s="142"/>
      <c r="C20" s="111"/>
      <c r="D20" s="111"/>
      <c r="E20" s="111"/>
    </row>
    <row r="21" spans="1:16" s="143" customFormat="1" ht="19.5">
      <c r="A21" s="322" t="s">
        <v>342</v>
      </c>
      <c r="B21" s="111"/>
      <c r="C21" s="111"/>
      <c r="D21" s="111"/>
      <c r="E21" s="111"/>
    </row>
    <row r="22" spans="1:16" s="143" customFormat="1" ht="19.5">
      <c r="A22" s="322" t="s">
        <v>363</v>
      </c>
      <c r="B22" s="111"/>
      <c r="C22" s="111"/>
      <c r="D22" s="111"/>
      <c r="E22" s="111"/>
    </row>
    <row r="23" spans="1:16" s="143" customFormat="1" ht="19.5">
      <c r="A23" s="322" t="s">
        <v>378</v>
      </c>
      <c r="B23" s="111"/>
      <c r="C23" s="111"/>
      <c r="D23" s="111"/>
      <c r="E23" s="111"/>
    </row>
    <row r="24" spans="1:16" s="143" customFormat="1">
      <c r="A24" s="111"/>
      <c r="B24" s="111"/>
      <c r="C24" s="111"/>
      <c r="D24" s="111"/>
      <c r="E24" s="111"/>
    </row>
    <row r="25" spans="1:16" s="143" customFormat="1">
      <c r="A25" s="111"/>
      <c r="B25" s="111"/>
      <c r="C25" s="111"/>
      <c r="D25" s="111"/>
      <c r="E25" s="111"/>
      <c r="P25" s="154"/>
    </row>
    <row r="26" spans="1:16" s="143" customFormat="1">
      <c r="A26" s="144"/>
      <c r="B26" s="144"/>
      <c r="C26" s="111"/>
      <c r="D26" s="111"/>
      <c r="E26" s="111"/>
      <c r="P26" s="154"/>
    </row>
    <row r="27" spans="1:16" s="143" customFormat="1" ht="16.5">
      <c r="C27" s="412"/>
      <c r="D27" s="412"/>
      <c r="E27" s="145"/>
      <c r="P27" s="155"/>
    </row>
    <row r="28" spans="1:16" s="143" customFormat="1" ht="16.5">
      <c r="E28" s="146"/>
      <c r="P28" s="154"/>
    </row>
    <row r="29" spans="1:16" s="143" customFormat="1" ht="16.5">
      <c r="E29" s="146"/>
      <c r="P29" s="154"/>
    </row>
    <row r="30" spans="1:16" s="143" customFormat="1">
      <c r="B30" s="184" t="s">
        <v>55</v>
      </c>
      <c r="E30" s="146"/>
      <c r="P30" s="154"/>
    </row>
    <row r="31" spans="1:16" s="143" customFormat="1" ht="15" customHeight="1">
      <c r="A31" s="147"/>
      <c r="B31" s="184" t="s">
        <v>54</v>
      </c>
      <c r="C31" s="148"/>
      <c r="D31" s="148"/>
      <c r="E31" s="148"/>
      <c r="F31" s="149"/>
      <c r="G31" s="149"/>
      <c r="H31" s="149"/>
      <c r="I31" s="149"/>
      <c r="J31" s="149"/>
      <c r="K31" s="149"/>
      <c r="P31" s="156"/>
    </row>
    <row r="32" spans="1:16" s="143" customFormat="1">
      <c r="A32" s="111"/>
      <c r="B32" s="184" t="s">
        <v>56</v>
      </c>
      <c r="C32" s="147"/>
      <c r="D32" s="147"/>
      <c r="E32" s="147"/>
      <c r="F32" s="149"/>
      <c r="G32" s="149"/>
      <c r="H32" s="149"/>
      <c r="I32" s="149"/>
      <c r="J32" s="149"/>
      <c r="K32" s="149"/>
      <c r="P32" s="111"/>
    </row>
    <row r="33" spans="2:16">
      <c r="B33" s="184" t="s">
        <v>57</v>
      </c>
    </row>
    <row r="34" spans="2:16">
      <c r="B34" s="184" t="s">
        <v>58</v>
      </c>
    </row>
    <row r="35" spans="2:16">
      <c r="B35" s="184" t="s">
        <v>59</v>
      </c>
    </row>
    <row r="36" spans="2:16">
      <c r="B36" s="184" t="s">
        <v>60</v>
      </c>
    </row>
    <row r="37" spans="2:16">
      <c r="B37" s="184" t="s">
        <v>334</v>
      </c>
      <c r="O37" s="151"/>
      <c r="P37" s="151"/>
    </row>
    <row r="38" spans="2:16">
      <c r="B38" s="184" t="s">
        <v>62</v>
      </c>
      <c r="O38" s="151"/>
      <c r="P38" s="151"/>
    </row>
    <row r="39" spans="2:16">
      <c r="B39" s="184" t="s">
        <v>63</v>
      </c>
      <c r="O39" s="151"/>
      <c r="P39" s="151"/>
    </row>
    <row r="40" spans="2:16">
      <c r="B40" s="184" t="s">
        <v>64</v>
      </c>
      <c r="O40" s="151"/>
      <c r="P40" s="151"/>
    </row>
    <row r="41" spans="2:16">
      <c r="B41" s="184" t="s">
        <v>66</v>
      </c>
      <c r="O41" s="151"/>
      <c r="P41" s="151"/>
    </row>
    <row r="42" spans="2:16">
      <c r="B42" s="184" t="s">
        <v>65</v>
      </c>
      <c r="F42" s="158"/>
      <c r="O42" s="151"/>
      <c r="P42" s="151"/>
    </row>
    <row r="43" spans="2:16">
      <c r="B43" s="184" t="s">
        <v>67</v>
      </c>
      <c r="O43" s="151"/>
      <c r="P43" s="151"/>
    </row>
    <row r="44" spans="2:16">
      <c r="B44" s="184" t="s">
        <v>68</v>
      </c>
      <c r="O44" s="151"/>
      <c r="P44" s="151"/>
    </row>
    <row r="45" spans="2:16">
      <c r="B45" s="185" t="s">
        <v>69</v>
      </c>
      <c r="O45" s="151"/>
      <c r="P45" s="151"/>
    </row>
    <row r="46" spans="2:16">
      <c r="B46" s="185" t="s">
        <v>70</v>
      </c>
      <c r="O46" s="151"/>
      <c r="P46" s="151"/>
    </row>
    <row r="47" spans="2:16">
      <c r="B47" s="111" t="s">
        <v>335</v>
      </c>
      <c r="O47" s="149"/>
      <c r="P47" s="149"/>
    </row>
    <row r="48" spans="2:16">
      <c r="B48" s="186" t="s">
        <v>71</v>
      </c>
      <c r="O48" s="149"/>
      <c r="P48" s="149"/>
    </row>
    <row r="49" spans="2:16">
      <c r="B49" s="111" t="s">
        <v>336</v>
      </c>
      <c r="O49" s="149"/>
      <c r="P49" s="149"/>
    </row>
    <row r="50" spans="2:16">
      <c r="B50" s="111" t="s">
        <v>337</v>
      </c>
      <c r="O50" s="149"/>
      <c r="P50" s="149"/>
    </row>
    <row r="51" spans="2:16">
      <c r="B51" s="187" t="s">
        <v>72</v>
      </c>
      <c r="O51" s="151"/>
      <c r="P51" s="151"/>
    </row>
    <row r="52" spans="2:16">
      <c r="B52" s="187" t="s">
        <v>73</v>
      </c>
      <c r="O52" s="151"/>
      <c r="P52" s="151"/>
    </row>
    <row r="53" spans="2:16">
      <c r="B53" s="185" t="s">
        <v>75</v>
      </c>
    </row>
    <row r="54" spans="2:16">
      <c r="B54" s="184" t="s">
        <v>76</v>
      </c>
    </row>
    <row r="55" spans="2:16">
      <c r="B55" s="184" t="s">
        <v>77</v>
      </c>
    </row>
    <row r="56" spans="2:16">
      <c r="B56" s="184" t="s">
        <v>78</v>
      </c>
    </row>
    <row r="58" spans="2:16">
      <c r="L58" s="184"/>
    </row>
  </sheetData>
  <mergeCells count="17">
    <mergeCell ref="C27:D27"/>
    <mergeCell ref="F6:M6"/>
    <mergeCell ref="B8:B9"/>
    <mergeCell ref="F8:H8"/>
    <mergeCell ref="F10:H10"/>
    <mergeCell ref="F11:H11"/>
    <mergeCell ref="F12:H12"/>
    <mergeCell ref="A2:M2"/>
    <mergeCell ref="A8:A9"/>
    <mergeCell ref="A16:B16"/>
    <mergeCell ref="F13:H13"/>
    <mergeCell ref="F14:H14"/>
    <mergeCell ref="F5:M5"/>
    <mergeCell ref="F15:H15"/>
    <mergeCell ref="F16:H16"/>
    <mergeCell ref="F4:I4"/>
    <mergeCell ref="J4:M4"/>
  </mergeCells>
  <phoneticPr fontId="1"/>
  <dataValidations count="3">
    <dataValidation type="list" allowBlank="1" showInputMessage="1" showErrorMessage="1" sqref="J10:J15" xr:uid="{4128F081-996B-418A-BB28-7839DF47D7A0}">
      <formula1>$O$8:$O$11</formula1>
    </dataValidation>
    <dataValidation type="list" allowBlank="1" showInputMessage="1" showErrorMessage="1" sqref="B11:B15" xr:uid="{A2BED78F-24FB-404F-96DE-59B7767D2A6A}">
      <formula1>$B$30:$B$56</formula1>
    </dataValidation>
    <dataValidation type="list" allowBlank="1" showInputMessage="1" showErrorMessage="1" sqref="B10" xr:uid="{46684480-B461-46DE-B744-664C3A8F1AD3}">
      <formula1>B$30:B$56</formula1>
    </dataValidation>
  </dataValidations>
  <pageMargins left="0.70866141732283472" right="0.70866141732283472" top="0.35433070866141736" bottom="0.15748031496062992" header="0.31496062992125984" footer="0.31496062992125984"/>
  <pageSetup paperSize="9" scale="64" fitToHeight="0" orientation="landscape" cellComments="asDisplayed"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58B41-4DEE-4BEB-89F0-D246339A42C7}">
  <sheetPr>
    <pageSetUpPr fitToPage="1"/>
  </sheetPr>
  <dimension ref="A1:L55"/>
  <sheetViews>
    <sheetView view="pageBreakPreview" zoomScaleNormal="110" zoomScaleSheetLayoutView="100" workbookViewId="0">
      <selection activeCell="A10" sqref="A10:D11"/>
    </sheetView>
  </sheetViews>
  <sheetFormatPr defaultRowHeight="18.75"/>
  <cols>
    <col min="1" max="1" width="23.25" style="150" customWidth="1"/>
    <col min="2" max="2" width="26.25" style="150" customWidth="1"/>
    <col min="3" max="5" width="20.125" style="111" customWidth="1"/>
    <col min="6" max="8" width="7.5" style="111" customWidth="1"/>
    <col min="9" max="9" width="20.125" style="111" customWidth="1"/>
    <col min="10" max="10" width="10.75" style="111" customWidth="1"/>
    <col min="11" max="11" width="9.125" style="111" bestFit="1" customWidth="1"/>
    <col min="12" max="12" width="9.5" style="111" bestFit="1" customWidth="1"/>
    <col min="13" max="13" width="42.125" style="111" bestFit="1" customWidth="1"/>
    <col min="14" max="14" width="11.25" style="111" bestFit="1" customWidth="1"/>
    <col min="15" max="16384" width="9" style="111"/>
  </cols>
  <sheetData>
    <row r="1" spans="1:12" ht="25.5">
      <c r="A1" s="152" t="s">
        <v>303</v>
      </c>
      <c r="B1" s="152"/>
      <c r="C1" s="152"/>
      <c r="D1" s="153"/>
      <c r="E1" s="153"/>
      <c r="F1" s="153"/>
      <c r="G1" s="153"/>
      <c r="H1" s="153"/>
      <c r="I1" s="153"/>
      <c r="J1" s="110"/>
    </row>
    <row r="2" spans="1:12" ht="23.25" customHeight="1">
      <c r="A2" s="405" t="s">
        <v>365</v>
      </c>
      <c r="B2" s="405"/>
      <c r="C2" s="405"/>
      <c r="D2" s="405"/>
      <c r="E2" s="405"/>
      <c r="F2" s="405"/>
      <c r="G2" s="405"/>
      <c r="H2" s="405"/>
      <c r="I2" s="405"/>
      <c r="J2" s="112"/>
      <c r="K2" s="113"/>
    </row>
    <row r="3" spans="1:12" ht="23.25" customHeight="1">
      <c r="A3" s="160"/>
      <c r="B3" s="160"/>
      <c r="C3" s="160"/>
      <c r="D3" s="160"/>
      <c r="E3" s="160"/>
      <c r="F3" s="160"/>
      <c r="G3" s="160"/>
      <c r="H3" s="160"/>
      <c r="I3" s="160"/>
      <c r="J3" s="112"/>
      <c r="K3" s="113"/>
    </row>
    <row r="4" spans="1:12" s="114" customFormat="1" ht="20.25" customHeight="1">
      <c r="C4" s="115"/>
      <c r="D4" s="116" t="s">
        <v>326</v>
      </c>
      <c r="E4" s="219"/>
      <c r="F4" s="406"/>
      <c r="G4" s="406"/>
      <c r="H4" s="406"/>
      <c r="I4" s="406"/>
      <c r="J4" s="117"/>
      <c r="K4" s="118"/>
    </row>
    <row r="5" spans="1:12" s="114" customFormat="1" ht="20.25" customHeight="1">
      <c r="C5" s="115"/>
      <c r="D5" s="116" t="s">
        <v>327</v>
      </c>
      <c r="E5" s="220"/>
      <c r="F5" s="406"/>
      <c r="G5" s="406"/>
      <c r="H5" s="406"/>
      <c r="I5" s="406"/>
      <c r="J5" s="117"/>
      <c r="K5" s="118"/>
    </row>
    <row r="6" spans="1:12" s="114" customFormat="1" ht="20.25" customHeight="1">
      <c r="C6" s="115"/>
      <c r="D6" s="116" t="s">
        <v>304</v>
      </c>
      <c r="E6" s="220"/>
      <c r="F6" s="406"/>
      <c r="G6" s="406"/>
      <c r="H6" s="406"/>
      <c r="I6" s="406"/>
      <c r="J6" s="117"/>
      <c r="K6" s="118"/>
    </row>
    <row r="7" spans="1:12" ht="15.75" customHeight="1">
      <c r="A7" s="111"/>
      <c r="B7" s="111"/>
      <c r="C7" s="120"/>
      <c r="D7" s="121"/>
      <c r="E7" s="121"/>
      <c r="F7" s="121"/>
      <c r="G7" s="121"/>
      <c r="H7" s="121"/>
      <c r="I7" s="121"/>
      <c r="J7" s="121"/>
      <c r="K7" s="122"/>
    </row>
    <row r="8" spans="1:12" ht="37.5">
      <c r="A8" s="407" t="s">
        <v>324</v>
      </c>
      <c r="B8" s="407" t="s">
        <v>306</v>
      </c>
      <c r="C8" s="157" t="s">
        <v>325</v>
      </c>
      <c r="D8" s="123" t="s">
        <v>309</v>
      </c>
      <c r="E8" s="124" t="s">
        <v>314</v>
      </c>
      <c r="F8" s="409" t="s">
        <v>305</v>
      </c>
      <c r="G8" s="410"/>
      <c r="H8" s="411"/>
      <c r="I8" s="125" t="s">
        <v>315</v>
      </c>
      <c r="J8" s="126"/>
    </row>
    <row r="9" spans="1:12" ht="16.5" customHeight="1">
      <c r="A9" s="408"/>
      <c r="B9" s="408"/>
      <c r="C9" s="127" t="s">
        <v>308</v>
      </c>
      <c r="D9" s="128" t="s">
        <v>310</v>
      </c>
      <c r="E9" s="128" t="s">
        <v>311</v>
      </c>
      <c r="F9" s="129" t="s">
        <v>312</v>
      </c>
      <c r="G9" s="168">
        <v>0.75</v>
      </c>
      <c r="H9" s="130" t="s">
        <v>313</v>
      </c>
      <c r="I9" s="131" t="s">
        <v>329</v>
      </c>
      <c r="J9" s="132"/>
    </row>
    <row r="10" spans="1:12" ht="39" customHeight="1">
      <c r="A10" s="483" t="s">
        <v>367</v>
      </c>
      <c r="B10" s="484" t="s">
        <v>76</v>
      </c>
      <c r="C10" s="462">
        <v>6300000</v>
      </c>
      <c r="D10" s="463">
        <v>300000</v>
      </c>
      <c r="E10" s="135">
        <f t="shared" ref="E10:E15" si="0">C10-D10</f>
        <v>6000000</v>
      </c>
      <c r="F10" s="427">
        <f>ROUNDDOWN(E10*$G$9,-3)</f>
        <v>4500000</v>
      </c>
      <c r="G10" s="427"/>
      <c r="H10" s="427"/>
      <c r="I10" s="176">
        <f t="shared" ref="I10:I15" si="1">MIN(F10,$L$11)</f>
        <v>4500000</v>
      </c>
      <c r="J10" s="134"/>
    </row>
    <row r="11" spans="1:12" ht="39" customHeight="1" thickBot="1">
      <c r="A11" s="485" t="s">
        <v>368</v>
      </c>
      <c r="B11" s="486" t="s">
        <v>334</v>
      </c>
      <c r="C11" s="468">
        <v>3000000</v>
      </c>
      <c r="D11" s="487">
        <v>200000</v>
      </c>
      <c r="E11" s="301">
        <f t="shared" si="0"/>
        <v>2800000</v>
      </c>
      <c r="F11" s="428">
        <f t="shared" ref="F11" si="2">ROUNDDOWN(E11*$G$9,-3)</f>
        <v>2100000</v>
      </c>
      <c r="G11" s="429"/>
      <c r="H11" s="430"/>
      <c r="I11" s="302">
        <f t="shared" si="1"/>
        <v>2100000</v>
      </c>
      <c r="J11" s="134"/>
      <c r="K11" s="111" t="s">
        <v>383</v>
      </c>
      <c r="L11" s="111">
        <v>10000000</v>
      </c>
    </row>
    <row r="12" spans="1:12" ht="39" customHeight="1" thickTop="1">
      <c r="A12" s="196"/>
      <c r="B12" s="292"/>
      <c r="C12" s="165"/>
      <c r="D12" s="166"/>
      <c r="E12" s="133">
        <f t="shared" si="0"/>
        <v>0</v>
      </c>
      <c r="F12" s="421">
        <f>ROUNDDOWN(E12*$G$9,-3)</f>
        <v>0</v>
      </c>
      <c r="G12" s="422"/>
      <c r="H12" s="423"/>
      <c r="I12" s="294">
        <f>MIN(F12,$L$11)</f>
        <v>0</v>
      </c>
      <c r="J12" s="134"/>
      <c r="K12" s="111" t="s">
        <v>340</v>
      </c>
      <c r="L12" s="111">
        <v>10000000</v>
      </c>
    </row>
    <row r="13" spans="1:12" ht="39" customHeight="1">
      <c r="A13" s="164"/>
      <c r="B13" s="181"/>
      <c r="C13" s="202"/>
      <c r="D13" s="167"/>
      <c r="E13" s="135">
        <f t="shared" si="0"/>
        <v>0</v>
      </c>
      <c r="F13" s="415">
        <f>ROUNDDOWN(E13*$G$9,-3)</f>
        <v>0</v>
      </c>
      <c r="G13" s="416"/>
      <c r="H13" s="417"/>
      <c r="I13" s="226">
        <f t="shared" si="1"/>
        <v>0</v>
      </c>
      <c r="J13" s="134"/>
    </row>
    <row r="14" spans="1:12" ht="39" customHeight="1">
      <c r="A14" s="164"/>
      <c r="B14" s="181"/>
      <c r="C14" s="202"/>
      <c r="D14" s="167"/>
      <c r="E14" s="135">
        <f t="shared" si="0"/>
        <v>0</v>
      </c>
      <c r="F14" s="415">
        <f>ROUNDDOWN(E14*$G$9,-3)</f>
        <v>0</v>
      </c>
      <c r="G14" s="416"/>
      <c r="H14" s="417"/>
      <c r="I14" s="226">
        <f t="shared" si="1"/>
        <v>0</v>
      </c>
      <c r="J14" s="134"/>
    </row>
    <row r="15" spans="1:12" ht="39" customHeight="1" thickBot="1">
      <c r="A15" s="164"/>
      <c r="B15" s="199"/>
      <c r="C15" s="165"/>
      <c r="D15" s="166"/>
      <c r="E15" s="133">
        <f t="shared" si="0"/>
        <v>0</v>
      </c>
      <c r="F15" s="424">
        <f>ROUNDDOWN(E15*$G$9,-3)</f>
        <v>0</v>
      </c>
      <c r="G15" s="425"/>
      <c r="H15" s="426"/>
      <c r="I15" s="232">
        <f t="shared" si="1"/>
        <v>0</v>
      </c>
      <c r="J15" s="134"/>
    </row>
    <row r="16" spans="1:12" ht="35.25" customHeight="1" thickTop="1">
      <c r="A16" s="400" t="s">
        <v>307</v>
      </c>
      <c r="B16" s="401"/>
      <c r="C16" s="136">
        <f>SUM(C12:C15)</f>
        <v>0</v>
      </c>
      <c r="D16" s="136">
        <f>SUM(D12:D15)</f>
        <v>0</v>
      </c>
      <c r="E16" s="137">
        <f>SUM(E12:E15)</f>
        <v>0</v>
      </c>
      <c r="F16" s="402"/>
      <c r="G16" s="403"/>
      <c r="H16" s="404"/>
      <c r="I16" s="138">
        <f>MIN(SUM(I12:I15),L12)</f>
        <v>0</v>
      </c>
      <c r="J16" s="139"/>
    </row>
    <row r="17" spans="1:12" ht="20.25" customHeight="1">
      <c r="A17" s="111"/>
      <c r="B17" s="111"/>
      <c r="C17" s="139"/>
      <c r="F17" s="140"/>
      <c r="G17" s="172"/>
      <c r="H17" s="221" t="s">
        <v>344</v>
      </c>
      <c r="I17" s="190">
        <v>10000000</v>
      </c>
      <c r="J17" s="141"/>
    </row>
    <row r="18" spans="1:12">
      <c r="A18" s="111"/>
      <c r="B18" s="111"/>
      <c r="C18" s="139"/>
      <c r="F18" s="140"/>
      <c r="G18" s="140"/>
      <c r="H18" s="140"/>
      <c r="I18" s="141"/>
      <c r="J18" s="141"/>
    </row>
    <row r="19" spans="1:12" s="143" customFormat="1" ht="19.5">
      <c r="A19" s="322" t="s">
        <v>456</v>
      </c>
      <c r="B19" s="111"/>
      <c r="C19" s="111"/>
      <c r="D19" s="111"/>
      <c r="E19" s="111"/>
    </row>
    <row r="20" spans="1:12" s="143" customFormat="1" ht="19.5">
      <c r="A20" s="322" t="s">
        <v>362</v>
      </c>
      <c r="B20" s="142"/>
      <c r="C20" s="111"/>
      <c r="D20" s="111"/>
      <c r="E20" s="111"/>
    </row>
    <row r="21" spans="1:12" s="143" customFormat="1" ht="19.5">
      <c r="A21" s="322" t="s">
        <v>343</v>
      </c>
      <c r="B21" s="111"/>
      <c r="C21" s="111"/>
      <c r="D21" s="111"/>
      <c r="E21" s="111"/>
    </row>
    <row r="22" spans="1:12" s="143" customFormat="1" ht="19.5">
      <c r="A22" s="322" t="s">
        <v>363</v>
      </c>
      <c r="B22" s="111"/>
      <c r="C22" s="111"/>
      <c r="D22" s="111"/>
      <c r="E22" s="111"/>
    </row>
    <row r="23" spans="1:12" s="143" customFormat="1">
      <c r="B23" s="111"/>
      <c r="C23" s="111"/>
      <c r="D23" s="111"/>
      <c r="E23" s="111"/>
    </row>
    <row r="24" spans="1:12" s="143" customFormat="1">
      <c r="A24" s="111"/>
      <c r="B24" s="111"/>
      <c r="C24" s="111"/>
      <c r="D24" s="111"/>
      <c r="E24" s="111"/>
    </row>
    <row r="25" spans="1:12" s="143" customFormat="1">
      <c r="A25" s="111"/>
      <c r="B25" s="111"/>
      <c r="C25" s="111"/>
      <c r="D25" s="111"/>
      <c r="E25" s="111"/>
      <c r="L25" s="154"/>
    </row>
    <row r="26" spans="1:12" s="143" customFormat="1">
      <c r="A26" s="144"/>
      <c r="B26" s="144"/>
      <c r="C26" s="111"/>
      <c r="D26" s="111"/>
      <c r="E26" s="111"/>
      <c r="L26" s="154"/>
    </row>
    <row r="27" spans="1:12" s="143" customFormat="1" ht="16.5">
      <c r="C27" s="412"/>
      <c r="D27" s="412"/>
      <c r="E27" s="159"/>
      <c r="L27" s="155"/>
    </row>
    <row r="28" spans="1:12" s="143" customFormat="1" ht="16.5">
      <c r="E28" s="146"/>
      <c r="L28" s="154"/>
    </row>
    <row r="29" spans="1:12" s="143" customFormat="1" ht="16.5">
      <c r="B29" s="143" t="s">
        <v>55</v>
      </c>
      <c r="E29" s="146"/>
      <c r="L29" s="154"/>
    </row>
    <row r="30" spans="1:12" s="143" customFormat="1" ht="16.5">
      <c r="B30" s="143" t="s">
        <v>54</v>
      </c>
      <c r="E30" s="146"/>
      <c r="L30" s="154"/>
    </row>
    <row r="31" spans="1:12" s="143" customFormat="1" ht="15" customHeight="1">
      <c r="A31" s="147"/>
      <c r="B31" s="147" t="s">
        <v>56</v>
      </c>
      <c r="C31" s="148"/>
      <c r="D31" s="148"/>
      <c r="E31" s="148"/>
      <c r="F31" s="149"/>
      <c r="G31" s="149"/>
      <c r="H31" s="149"/>
      <c r="L31" s="156"/>
    </row>
    <row r="32" spans="1:12" s="143" customFormat="1">
      <c r="A32" s="111"/>
      <c r="B32" s="111" t="s">
        <v>57</v>
      </c>
      <c r="C32" s="147"/>
      <c r="D32" s="147"/>
      <c r="E32" s="147"/>
      <c r="F32" s="149"/>
      <c r="G32" s="149"/>
      <c r="H32" s="149"/>
      <c r="L32" s="111"/>
    </row>
    <row r="33" spans="2:12">
      <c r="B33" s="150" t="s">
        <v>58</v>
      </c>
    </row>
    <row r="34" spans="2:12">
      <c r="B34" s="150" t="s">
        <v>59</v>
      </c>
    </row>
    <row r="35" spans="2:12">
      <c r="B35" s="150" t="s">
        <v>60</v>
      </c>
    </row>
    <row r="36" spans="2:12">
      <c r="B36" s="150" t="s">
        <v>334</v>
      </c>
    </row>
    <row r="37" spans="2:12">
      <c r="B37" s="150" t="s">
        <v>62</v>
      </c>
      <c r="K37" s="151"/>
      <c r="L37" s="151"/>
    </row>
    <row r="38" spans="2:12">
      <c r="B38" s="150" t="s">
        <v>63</v>
      </c>
      <c r="K38" s="151"/>
      <c r="L38" s="151"/>
    </row>
    <row r="39" spans="2:12">
      <c r="B39" s="150" t="s">
        <v>64</v>
      </c>
      <c r="F39" s="111" t="s">
        <v>316</v>
      </c>
      <c r="K39" s="151"/>
      <c r="L39" s="151"/>
    </row>
    <row r="40" spans="2:12">
      <c r="B40" s="150" t="s">
        <v>66</v>
      </c>
      <c r="F40" s="111" t="s">
        <v>317</v>
      </c>
      <c r="K40" s="151"/>
      <c r="L40" s="151"/>
    </row>
    <row r="41" spans="2:12">
      <c r="B41" s="150" t="s">
        <v>65</v>
      </c>
      <c r="F41" s="111" t="s">
        <v>318</v>
      </c>
      <c r="K41" s="151"/>
      <c r="L41" s="151"/>
    </row>
    <row r="42" spans="2:12">
      <c r="B42" s="150" t="s">
        <v>67</v>
      </c>
      <c r="F42" s="158" t="s">
        <v>319</v>
      </c>
      <c r="K42" s="151"/>
      <c r="L42" s="151"/>
    </row>
    <row r="43" spans="2:12">
      <c r="B43" s="150" t="s">
        <v>68</v>
      </c>
      <c r="F43" s="111" t="s">
        <v>320</v>
      </c>
      <c r="K43" s="151"/>
      <c r="L43" s="151"/>
    </row>
    <row r="44" spans="2:12">
      <c r="B44" s="150" t="s">
        <v>69</v>
      </c>
      <c r="F44" s="111" t="s">
        <v>321</v>
      </c>
      <c r="K44" s="151"/>
      <c r="L44" s="151"/>
    </row>
    <row r="45" spans="2:12">
      <c r="B45" s="150" t="s">
        <v>70</v>
      </c>
      <c r="K45" s="151"/>
      <c r="L45" s="151"/>
    </row>
    <row r="46" spans="2:12">
      <c r="B46" s="150" t="s">
        <v>335</v>
      </c>
      <c r="K46" s="151"/>
      <c r="L46" s="151"/>
    </row>
    <row r="47" spans="2:12">
      <c r="B47" s="150" t="s">
        <v>71</v>
      </c>
      <c r="K47" s="149"/>
      <c r="L47" s="149"/>
    </row>
    <row r="48" spans="2:12">
      <c r="B48" s="150" t="s">
        <v>336</v>
      </c>
      <c r="K48" s="149"/>
      <c r="L48" s="149"/>
    </row>
    <row r="49" spans="2:12">
      <c r="B49" s="150" t="s">
        <v>337</v>
      </c>
      <c r="K49" s="149"/>
      <c r="L49" s="149"/>
    </row>
    <row r="50" spans="2:12">
      <c r="B50" s="150" t="s">
        <v>72</v>
      </c>
      <c r="K50" s="149"/>
      <c r="L50" s="149"/>
    </row>
    <row r="51" spans="2:12">
      <c r="B51" s="150" t="s">
        <v>73</v>
      </c>
      <c r="K51" s="151"/>
      <c r="L51" s="151"/>
    </row>
    <row r="52" spans="2:12">
      <c r="B52" s="150" t="s">
        <v>75</v>
      </c>
      <c r="K52" s="151"/>
      <c r="L52" s="151"/>
    </row>
    <row r="53" spans="2:12">
      <c r="B53" s="150" t="s">
        <v>76</v>
      </c>
    </row>
    <row r="54" spans="2:12">
      <c r="B54" s="150" t="s">
        <v>77</v>
      </c>
    </row>
    <row r="55" spans="2:12">
      <c r="B55" s="150" t="s">
        <v>78</v>
      </c>
    </row>
  </sheetData>
  <mergeCells count="16">
    <mergeCell ref="C27:D27"/>
    <mergeCell ref="F13:H13"/>
    <mergeCell ref="F14:H14"/>
    <mergeCell ref="F10:H10"/>
    <mergeCell ref="F11:H11"/>
    <mergeCell ref="F12:H12"/>
    <mergeCell ref="F15:H15"/>
    <mergeCell ref="A16:B16"/>
    <mergeCell ref="F16:H16"/>
    <mergeCell ref="A2:I2"/>
    <mergeCell ref="F4:I4"/>
    <mergeCell ref="F5:I5"/>
    <mergeCell ref="F6:I6"/>
    <mergeCell ref="A8:A9"/>
    <mergeCell ref="B8:B9"/>
    <mergeCell ref="F8:H8"/>
  </mergeCells>
  <phoneticPr fontId="1"/>
  <dataValidations count="1">
    <dataValidation type="list" allowBlank="1" showInputMessage="1" showErrorMessage="1" sqref="B10:B15" xr:uid="{8C8E9A75-16C7-48CF-8405-00AA932C4F50}">
      <formula1>$B$29:$B$55</formula1>
    </dataValidation>
  </dataValidations>
  <pageMargins left="0.70866141732283472" right="0.70866141732283472" top="0.35433070866141736" bottom="0.15748031496062992" header="0.31496062992125984" footer="0.31496062992125984"/>
  <pageSetup paperSize="9" scale="79" fitToHeight="0" orientation="landscape" cellComments="asDisplayed"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4BA18-14DF-4C02-900B-4B0A8E518663}">
  <dimension ref="A1:G26"/>
  <sheetViews>
    <sheetView view="pageBreakPreview" zoomScale="110" zoomScaleNormal="75" zoomScaleSheetLayoutView="110" workbookViewId="0">
      <selection activeCell="B9" sqref="B9"/>
    </sheetView>
  </sheetViews>
  <sheetFormatPr defaultColWidth="9" defaultRowHeight="18.75"/>
  <cols>
    <col min="1" max="2" width="37.75" style="241" customWidth="1"/>
    <col min="3" max="3" width="3.625" style="241" customWidth="1"/>
    <col min="4" max="4" width="6.25" style="241" bestFit="1" customWidth="1"/>
    <col min="5" max="5" width="6" style="241" bestFit="1" customWidth="1"/>
    <col min="6" max="6" width="9" style="241"/>
    <col min="7" max="7" width="15.625" style="241" bestFit="1" customWidth="1"/>
    <col min="8" max="16384" width="9" style="241"/>
  </cols>
  <sheetData>
    <row r="1" spans="1:2">
      <c r="B1" s="242" t="s">
        <v>388</v>
      </c>
    </row>
    <row r="2" spans="1:2">
      <c r="B2" s="243"/>
    </row>
    <row r="3" spans="1:2">
      <c r="B3" s="243"/>
    </row>
    <row r="4" spans="1:2" ht="24">
      <c r="A4" s="431" t="s">
        <v>393</v>
      </c>
      <c r="B4" s="431"/>
    </row>
    <row r="5" spans="1:2">
      <c r="B5" s="244"/>
    </row>
    <row r="6" spans="1:2" ht="24">
      <c r="A6" s="245" t="s">
        <v>389</v>
      </c>
      <c r="B6" s="246" t="s">
        <v>166</v>
      </c>
    </row>
    <row r="7" spans="1:2" ht="22.5" customHeight="1">
      <c r="A7" s="247" t="s">
        <v>109</v>
      </c>
      <c r="B7" s="247" t="s">
        <v>394</v>
      </c>
    </row>
    <row r="8" spans="1:2" ht="22.5" customHeight="1">
      <c r="A8" s="253" t="s">
        <v>401</v>
      </c>
      <c r="B8" s="266" t="e">
        <f>様式第１号別紙!E14</f>
        <v>#N/A</v>
      </c>
    </row>
    <row r="9" spans="1:2" ht="22.5" customHeight="1" thickBot="1">
      <c r="A9" s="269" t="s">
        <v>390</v>
      </c>
      <c r="B9" s="270" t="e">
        <f>B10-B8</f>
        <v>#N/A</v>
      </c>
    </row>
    <row r="10" spans="1:2" ht="22.5" customHeight="1" thickTop="1">
      <c r="A10" s="268" t="s">
        <v>402</v>
      </c>
      <c r="B10" s="267">
        <f>SUM('様式1－2号（ロボット）'!G16,'様式1－2号（ICT）'!C16,'様式1－2号（パッケージ）'!C16)</f>
        <v>0</v>
      </c>
    </row>
    <row r="11" spans="1:2" ht="15.95" customHeight="1">
      <c r="A11" s="248"/>
      <c r="B11" s="249"/>
    </row>
    <row r="12" spans="1:2" ht="24">
      <c r="A12" s="250" t="s">
        <v>391</v>
      </c>
      <c r="B12" s="251" t="s">
        <v>166</v>
      </c>
    </row>
    <row r="13" spans="1:2" ht="18.75" customHeight="1">
      <c r="A13" s="247" t="s">
        <v>109</v>
      </c>
      <c r="B13" s="252" t="s">
        <v>394</v>
      </c>
    </row>
    <row r="14" spans="1:2" ht="21.95" customHeight="1">
      <c r="A14" s="253" t="s">
        <v>396</v>
      </c>
      <c r="B14" s="254">
        <f>'様式1－2号（ロボット）'!G16</f>
        <v>0</v>
      </c>
    </row>
    <row r="15" spans="1:2" ht="21.95" customHeight="1">
      <c r="A15" s="255" t="s">
        <v>395</v>
      </c>
      <c r="B15" s="256">
        <f>'様式1－2号（ICT）'!C16</f>
        <v>0</v>
      </c>
    </row>
    <row r="16" spans="1:2" ht="21.95" customHeight="1">
      <c r="A16" s="255" t="s">
        <v>397</v>
      </c>
      <c r="B16" s="256">
        <f>'様式1－2号（パッケージ）'!C16</f>
        <v>0</v>
      </c>
    </row>
    <row r="17" spans="1:7" ht="21.95" customHeight="1" thickBot="1">
      <c r="A17" s="271"/>
      <c r="B17" s="272"/>
    </row>
    <row r="18" spans="1:7" ht="22.5" customHeight="1" thickTop="1">
      <c r="A18" s="268" t="s">
        <v>402</v>
      </c>
      <c r="B18" s="257">
        <f>SUM(B14:B17)</f>
        <v>0</v>
      </c>
      <c r="D18" s="241" t="str">
        <f>IF(B10=B18,"〇","×")</f>
        <v>〇</v>
      </c>
    </row>
    <row r="19" spans="1:7" ht="12" customHeight="1">
      <c r="A19" s="258"/>
      <c r="C19" s="244"/>
      <c r="D19" s="259"/>
      <c r="E19" s="249"/>
      <c r="G19" s="244"/>
    </row>
    <row r="20" spans="1:7">
      <c r="A20" s="260" t="s">
        <v>392</v>
      </c>
      <c r="C20" s="244"/>
      <c r="D20" s="259"/>
      <c r="E20" s="249"/>
      <c r="G20" s="244"/>
    </row>
    <row r="21" spans="1:7">
      <c r="C21" s="244"/>
      <c r="D21" s="259"/>
      <c r="E21" s="249"/>
      <c r="G21" s="244"/>
    </row>
    <row r="22" spans="1:7">
      <c r="A22" s="261" t="s">
        <v>398</v>
      </c>
    </row>
    <row r="23" spans="1:7">
      <c r="A23" s="262"/>
    </row>
    <row r="24" spans="1:7">
      <c r="A24" s="242" t="s">
        <v>400</v>
      </c>
      <c r="B24" s="263"/>
    </row>
    <row r="25" spans="1:7">
      <c r="A25" s="242" t="s">
        <v>399</v>
      </c>
      <c r="B25" s="264"/>
    </row>
    <row r="26" spans="1:7">
      <c r="B26" s="265"/>
    </row>
  </sheetData>
  <mergeCells count="1">
    <mergeCell ref="A4:B4"/>
  </mergeCells>
  <phoneticPr fontId="1"/>
  <conditionalFormatting sqref="E19:E21">
    <cfRule type="cellIs" dxfId="1" priority="1" stopIfTrue="1" operator="lessThan">
      <formula>0</formula>
    </cfRule>
  </conditionalFormatting>
  <printOptions horizontalCentered="1"/>
  <pageMargins left="0.51181102362204722" right="0.51181102362204722" top="0.74803149606299213" bottom="0.74803149606299213" header="0.31496062992125984" footer="0.31496062992125984"/>
  <pageSetup paperSize="9" firstPageNumber="2"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4"/>
  <sheetViews>
    <sheetView showGridLines="0" view="pageBreakPreview" topLeftCell="A5" zoomScale="110" zoomScaleNormal="100" zoomScaleSheetLayoutView="110" workbookViewId="0">
      <selection activeCell="D17" sqref="D17"/>
    </sheetView>
  </sheetViews>
  <sheetFormatPr defaultColWidth="8.125" defaultRowHeight="14.25"/>
  <cols>
    <col min="1" max="3" width="8.125" style="52"/>
    <col min="4" max="4" width="19.25" style="52" customWidth="1"/>
    <col min="5" max="6" width="8.125" style="52"/>
    <col min="7" max="7" width="20.25" style="52" bestFit="1" customWidth="1"/>
    <col min="8" max="8" width="20.625" style="52" customWidth="1"/>
    <col min="9" max="16384" width="8.125" style="52"/>
  </cols>
  <sheetData>
    <row r="1" spans="1:8" ht="21.95" customHeight="1">
      <c r="A1" s="54" t="s">
        <v>447</v>
      </c>
    </row>
    <row r="2" spans="1:8" ht="21.95" customHeight="1">
      <c r="G2" s="223" t="s">
        <v>160</v>
      </c>
    </row>
    <row r="3" spans="1:8" ht="21.95" customHeight="1">
      <c r="G3" s="223" t="s">
        <v>161</v>
      </c>
    </row>
    <row r="4" spans="1:8" ht="21.95" customHeight="1"/>
    <row r="5" spans="1:8" ht="21.95" customHeight="1">
      <c r="A5" s="52" t="s">
        <v>322</v>
      </c>
    </row>
    <row r="6" spans="1:8" ht="21.95" customHeight="1"/>
    <row r="7" spans="1:8" ht="21.95" customHeight="1">
      <c r="D7" s="162" t="s">
        <v>190</v>
      </c>
      <c r="E7" s="326"/>
      <c r="F7" s="326"/>
      <c r="G7" s="326"/>
    </row>
    <row r="8" spans="1:8" ht="21.95" customHeight="1">
      <c r="D8" s="52" t="s">
        <v>162</v>
      </c>
      <c r="E8" s="326"/>
      <c r="F8" s="326"/>
      <c r="G8" s="326"/>
    </row>
    <row r="9" spans="1:8" ht="21.95" customHeight="1">
      <c r="D9" s="52" t="s">
        <v>163</v>
      </c>
      <c r="E9" s="326"/>
      <c r="F9" s="326"/>
      <c r="G9" s="326"/>
    </row>
    <row r="10" spans="1:8" ht="21.95" customHeight="1">
      <c r="D10" s="52" t="s">
        <v>164</v>
      </c>
      <c r="E10" s="326"/>
      <c r="F10" s="326"/>
      <c r="G10" s="326"/>
    </row>
    <row r="11" spans="1:8" ht="21.95" customHeight="1"/>
    <row r="12" spans="1:8" ht="21.95" customHeight="1">
      <c r="A12" s="434" t="s">
        <v>443</v>
      </c>
      <c r="B12" s="434"/>
      <c r="C12" s="434"/>
      <c r="D12" s="434"/>
      <c r="E12" s="434"/>
      <c r="F12" s="434"/>
      <c r="G12" s="434"/>
      <c r="H12" s="106"/>
    </row>
    <row r="13" spans="1:8" ht="21.95" customHeight="1">
      <c r="A13" s="108"/>
      <c r="B13" s="108"/>
      <c r="C13" s="108"/>
      <c r="D13" s="108"/>
      <c r="E13" s="108"/>
      <c r="F13" s="108"/>
      <c r="G13" s="108"/>
      <c r="H13" s="108"/>
    </row>
    <row r="14" spans="1:8" ht="21.75" customHeight="1">
      <c r="A14" s="432" t="s">
        <v>448</v>
      </c>
      <c r="B14" s="432"/>
      <c r="C14" s="432"/>
      <c r="D14" s="432"/>
      <c r="E14" s="432"/>
      <c r="F14" s="432"/>
      <c r="G14" s="432"/>
    </row>
    <row r="15" spans="1:8" ht="21.75" customHeight="1">
      <c r="A15" s="432"/>
      <c r="B15" s="432"/>
      <c r="C15" s="432"/>
      <c r="D15" s="432"/>
      <c r="E15" s="432"/>
      <c r="F15" s="432"/>
      <c r="G15" s="432"/>
      <c r="H15" s="109"/>
    </row>
    <row r="16" spans="1:8" ht="21.95" customHeight="1">
      <c r="A16" s="432"/>
      <c r="B16" s="432"/>
      <c r="C16" s="432"/>
      <c r="D16" s="432"/>
      <c r="E16" s="432"/>
      <c r="F16" s="432"/>
      <c r="G16" s="432"/>
    </row>
    <row r="17" spans="1:8" ht="21.95" customHeight="1">
      <c r="A17" s="52" t="s">
        <v>191</v>
      </c>
      <c r="D17" s="222"/>
      <c r="E17" s="52" t="s">
        <v>212</v>
      </c>
    </row>
    <row r="18" spans="1:8" ht="21.95" customHeight="1">
      <c r="A18" s="52" t="s">
        <v>192</v>
      </c>
      <c r="D18" s="222"/>
      <c r="E18" s="52" t="s">
        <v>212</v>
      </c>
    </row>
    <row r="19" spans="1:8" ht="21.95" customHeight="1">
      <c r="A19" s="52" t="s">
        <v>193</v>
      </c>
    </row>
    <row r="20" spans="1:8" ht="33.75" customHeight="1">
      <c r="B20" s="433"/>
      <c r="C20" s="433"/>
      <c r="D20" s="433"/>
      <c r="E20" s="433"/>
      <c r="F20" s="433"/>
      <c r="G20" s="433"/>
      <c r="H20" s="161"/>
    </row>
    <row r="21" spans="1:8" s="54" customFormat="1" ht="21.95" customHeight="1">
      <c r="A21" s="54" t="s">
        <v>194</v>
      </c>
    </row>
    <row r="22" spans="1:8" s="54" customFormat="1" ht="21.95" customHeight="1">
      <c r="B22" s="54" t="s">
        <v>441</v>
      </c>
    </row>
    <row r="23" spans="1:8" ht="21.95" customHeight="1">
      <c r="A23" s="52" t="s">
        <v>195</v>
      </c>
    </row>
    <row r="24" spans="1:8" ht="21.95" customHeight="1">
      <c r="B24" s="54" t="s">
        <v>296</v>
      </c>
    </row>
    <row r="25" spans="1:8" ht="21.95" customHeight="1">
      <c r="A25" s="52" t="s">
        <v>196</v>
      </c>
    </row>
    <row r="26" spans="1:8" ht="21.95" customHeight="1">
      <c r="A26" s="52" t="s">
        <v>197</v>
      </c>
    </row>
    <row r="27" spans="1:8" ht="21.95" customHeight="1">
      <c r="A27" s="52" t="s">
        <v>301</v>
      </c>
    </row>
    <row r="28" spans="1:8" ht="21.95" customHeight="1">
      <c r="A28" s="52" t="s">
        <v>445</v>
      </c>
    </row>
    <row r="29" spans="1:8" ht="21.95" customHeight="1">
      <c r="A29" s="52" t="s">
        <v>446</v>
      </c>
    </row>
    <row r="30" spans="1:8" ht="21.95" customHeight="1">
      <c r="A30" s="54" t="s">
        <v>165</v>
      </c>
    </row>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sheetData>
  <mergeCells count="7">
    <mergeCell ref="A14:G16"/>
    <mergeCell ref="B20:G20"/>
    <mergeCell ref="A12:G12"/>
    <mergeCell ref="E7:G7"/>
    <mergeCell ref="E8:G8"/>
    <mergeCell ref="E9:G9"/>
    <mergeCell ref="E10:G10"/>
  </mergeCells>
  <phoneticPr fontId="1"/>
  <printOptions horizontalCentered="1"/>
  <pageMargins left="0.51181102362204722" right="0.5118110236220472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2"/>
  <sheetViews>
    <sheetView showGridLines="0" view="pageBreakPreview" zoomScale="110" zoomScaleNormal="100" zoomScaleSheetLayoutView="110" workbookViewId="0">
      <selection activeCell="A16" sqref="A16"/>
    </sheetView>
  </sheetViews>
  <sheetFormatPr defaultColWidth="8.125" defaultRowHeight="14.25"/>
  <cols>
    <col min="1" max="6" width="8.125" style="52"/>
    <col min="7" max="7" width="11" style="52" customWidth="1"/>
    <col min="8" max="8" width="20.125" style="52" customWidth="1"/>
    <col min="9" max="16384" width="8.125" style="52"/>
  </cols>
  <sheetData>
    <row r="1" spans="1:8" ht="21.95" customHeight="1">
      <c r="A1" s="54" t="s">
        <v>297</v>
      </c>
    </row>
    <row r="2" spans="1:8" ht="21.95" customHeight="1">
      <c r="H2" s="223" t="s">
        <v>160</v>
      </c>
    </row>
    <row r="3" spans="1:8" ht="21.95" customHeight="1">
      <c r="H3" s="223" t="s">
        <v>161</v>
      </c>
    </row>
    <row r="4" spans="1:8" ht="21.95" customHeight="1"/>
    <row r="5" spans="1:8" ht="21.95" customHeight="1">
      <c r="A5" s="52" t="s">
        <v>322</v>
      </c>
    </row>
    <row r="6" spans="1:8" ht="21.95" customHeight="1"/>
    <row r="7" spans="1:8" ht="21.95" customHeight="1">
      <c r="E7" s="53" t="s">
        <v>190</v>
      </c>
      <c r="F7" s="326"/>
      <c r="G7" s="326"/>
      <c r="H7" s="326"/>
    </row>
    <row r="8" spans="1:8" ht="21.95" customHeight="1">
      <c r="D8" s="106"/>
      <c r="E8" s="53" t="s">
        <v>162</v>
      </c>
      <c r="F8" s="326"/>
      <c r="G8" s="326"/>
      <c r="H8" s="326"/>
    </row>
    <row r="9" spans="1:8" ht="21.95" customHeight="1">
      <c r="E9" s="53" t="s">
        <v>163</v>
      </c>
      <c r="F9" s="326"/>
      <c r="G9" s="326"/>
      <c r="H9" s="326"/>
    </row>
    <row r="10" spans="1:8" ht="21.95" customHeight="1">
      <c r="E10" s="53" t="s">
        <v>164</v>
      </c>
      <c r="F10" s="326"/>
      <c r="G10" s="326"/>
      <c r="H10" s="326"/>
    </row>
    <row r="11" spans="1:8" ht="21.95" customHeight="1"/>
    <row r="12" spans="1:8" ht="21.95" customHeight="1">
      <c r="A12" s="434" t="s">
        <v>444</v>
      </c>
      <c r="B12" s="434"/>
      <c r="C12" s="434"/>
      <c r="D12" s="434"/>
      <c r="E12" s="434"/>
      <c r="F12" s="434"/>
      <c r="G12" s="434"/>
      <c r="H12" s="434"/>
    </row>
    <row r="13" spans="1:8" ht="21.95" customHeight="1"/>
    <row r="14" spans="1:8" ht="21.95" customHeight="1">
      <c r="A14" s="432" t="s">
        <v>449</v>
      </c>
      <c r="B14" s="432"/>
      <c r="C14" s="432"/>
      <c r="D14" s="432"/>
      <c r="E14" s="432"/>
      <c r="F14" s="432"/>
      <c r="G14" s="432"/>
      <c r="H14" s="432"/>
    </row>
    <row r="15" spans="1:8" ht="21.95" customHeight="1">
      <c r="A15" s="432"/>
      <c r="B15" s="432"/>
      <c r="C15" s="432"/>
      <c r="D15" s="432"/>
      <c r="E15" s="432"/>
      <c r="F15" s="432"/>
      <c r="G15" s="432"/>
      <c r="H15" s="432"/>
    </row>
    <row r="16" spans="1:8" ht="21.95" customHeight="1"/>
    <row r="17" spans="1:8" ht="21.95" customHeight="1">
      <c r="A17" s="52" t="s">
        <v>198</v>
      </c>
    </row>
    <row r="18" spans="1:8" ht="71.25" customHeight="1">
      <c r="B18" s="433"/>
      <c r="C18" s="435"/>
      <c r="D18" s="435"/>
      <c r="E18" s="435"/>
      <c r="F18" s="435"/>
      <c r="G18" s="435"/>
      <c r="H18" s="435"/>
    </row>
    <row r="19" spans="1:8" ht="21.95" customHeight="1"/>
    <row r="20" spans="1:8" ht="21.95" customHeight="1"/>
    <row r="21" spans="1:8" ht="21.95" customHeight="1"/>
    <row r="22" spans="1:8" ht="21.95" customHeight="1"/>
    <row r="23" spans="1:8" ht="21.95" customHeight="1"/>
    <row r="24" spans="1:8" ht="21.95" customHeight="1"/>
    <row r="25" spans="1:8" ht="21.95" customHeight="1"/>
    <row r="26" spans="1:8" ht="21.95" customHeight="1"/>
    <row r="27" spans="1:8" ht="21.95" customHeight="1"/>
    <row r="28" spans="1:8" ht="21.95" customHeight="1"/>
    <row r="29" spans="1:8" ht="21.95" customHeight="1"/>
    <row r="30" spans="1:8" ht="21.95" customHeight="1"/>
    <row r="31" spans="1:8" ht="21.95" customHeight="1"/>
    <row r="32" spans="1:8" ht="21.95" customHeight="1"/>
    <row r="33" ht="21.95" customHeight="1"/>
    <row r="34" ht="21.95" customHeight="1"/>
    <row r="35" ht="21.95" customHeight="1"/>
    <row r="36" ht="21.95" customHeight="1"/>
    <row r="37" ht="21.95" customHeight="1"/>
    <row r="38" ht="21.95" customHeight="1"/>
    <row r="39" ht="21.95" customHeight="1"/>
    <row r="40" ht="21.95"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sheetData>
  <mergeCells count="7">
    <mergeCell ref="A12:H12"/>
    <mergeCell ref="B18:H18"/>
    <mergeCell ref="A14:H15"/>
    <mergeCell ref="F7:H7"/>
    <mergeCell ref="F8:H8"/>
    <mergeCell ref="F9:H9"/>
    <mergeCell ref="F10:H10"/>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第１号</vt:lpstr>
      <vt:lpstr>第1号別紙3（事業計画（ICT））</vt:lpstr>
      <vt:lpstr>様式第１号別紙</vt:lpstr>
      <vt:lpstr>様式1－2号（ロボット）</vt:lpstr>
      <vt:lpstr>様式1－2号（ICT）</vt:lpstr>
      <vt:lpstr>様式1－2号（パッケージ）</vt:lpstr>
      <vt:lpstr>歳入歳出予算書抄本</vt:lpstr>
      <vt:lpstr>第２号</vt:lpstr>
      <vt:lpstr>第３号</vt:lpstr>
      <vt:lpstr>第４号（実績報告）</vt:lpstr>
      <vt:lpstr>様式第４号別紙</vt:lpstr>
      <vt:lpstr>様式4－2号（ロボット）</vt:lpstr>
      <vt:lpstr>様式４－2号（ICT）</vt:lpstr>
      <vt:lpstr>様式４－2号（パッケージ）</vt:lpstr>
      <vt:lpstr>歳入歳出決算書抄本</vt:lpstr>
      <vt:lpstr>リスト</vt:lpstr>
      <vt:lpstr>選択リスト</vt:lpstr>
      <vt:lpstr>歳入歳出決算書抄本!Print_Area</vt:lpstr>
      <vt:lpstr>歳入歳出予算書抄本!Print_Area</vt:lpstr>
      <vt:lpstr>第１号!Print_Area</vt:lpstr>
      <vt:lpstr>'第1号別紙3（事業計画（ICT））'!Print_Area</vt:lpstr>
      <vt:lpstr>第２号!Print_Area</vt:lpstr>
      <vt:lpstr>第３号!Print_Area</vt:lpstr>
      <vt:lpstr>'第４号（実績報告）'!Print_Area</vt:lpstr>
      <vt:lpstr>'様式1－2号（ICT）'!Print_Area</vt:lpstr>
      <vt:lpstr>'様式1－2号（パッケージ）'!Print_Area</vt:lpstr>
      <vt:lpstr>'様式1－2号（ロボット）'!Print_Area</vt:lpstr>
      <vt:lpstr>'様式４－2号（ICT）'!Print_Area</vt:lpstr>
      <vt:lpstr>'様式４－2号（パッケージ）'!Print_Area</vt:lpstr>
      <vt:lpstr>'様式4－2号（ロボット）'!Print_Area</vt:lpstr>
      <vt:lpstr>様式第１号別紙!Print_Area</vt:lpstr>
      <vt:lpstr>様式第４号別紙!Print_Area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中村恵一</dc:creator>
  <cp:lastModifiedBy>福見　彩奈</cp:lastModifiedBy>
  <cp:lastPrinted>2024-08-22T00:17:01Z</cp:lastPrinted>
  <dcterms:created xsi:type="dcterms:W3CDTF">2020-02-21T07:29:57Z</dcterms:created>
  <dcterms:modified xsi:type="dcterms:W3CDTF">2024-10-08T00:41:40Z</dcterms:modified>
</cp:coreProperties>
</file>