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:\野生生物係\□_30狩猟\03狩猟者登録\R07\狩猟者登録（県外）\02_県外狩猟者登録取扱要領起案\01_起案\"/>
    </mc:Choice>
  </mc:AlternateContent>
  <xr:revisionPtr revIDLastSave="0" documentId="13_ncr:1_{4156C687-5D51-47DF-895C-CA490671D6D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様式１（内訳一覧）" sheetId="4" r:id="rId1"/>
    <sheet name="様式２（内訳集計）" sheetId="2" r:id="rId2"/>
    <sheet name="プルダウン" sheetId="5" r:id="rId3"/>
    <sheet name="⇒手書き用" sheetId="9" r:id="rId4"/>
    <sheet name="手書き様式１（内訳一覧）" sheetId="6" r:id="rId5"/>
    <sheet name="手書き様式２（内訳集計）" sheetId="8" r:id="rId6"/>
  </sheets>
  <definedNames>
    <definedName name="_xlnm.Print_Area" localSheetId="4">'手書き様式１（内訳一覧）'!$A$1:$E$35</definedName>
    <definedName name="_xlnm.Print_Area" localSheetId="5">'手書き様式２（内訳集計）'!$A$1:$E$19</definedName>
    <definedName name="_xlnm.Print_Area" localSheetId="0">'様式１（内訳一覧）'!$A$1:$E$51</definedName>
    <definedName name="_xlnm.Print_Area" localSheetId="1">'様式２（内訳集計）'!$A$1:$E$19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" l="1"/>
  <c r="D5" i="2"/>
  <c r="D3" i="2"/>
  <c r="E2" i="4"/>
  <c r="E2" i="2" l="1"/>
  <c r="C16" i="2"/>
  <c r="D16" i="2" s="1"/>
  <c r="C15" i="2"/>
  <c r="C14" i="2"/>
  <c r="C13" i="2"/>
  <c r="C12" i="2"/>
  <c r="D12" i="2" s="1"/>
  <c r="C11" i="2"/>
  <c r="B49" i="4"/>
  <c r="D50" i="4"/>
  <c r="C18" i="2" s="1"/>
  <c r="D18" i="2" s="1"/>
  <c r="D49" i="4"/>
  <c r="C49" i="4" a="1"/>
  <c r="C49" i="4" s="1"/>
  <c r="C17" i="2" l="1"/>
  <c r="D11" i="2"/>
  <c r="E50" i="4"/>
  <c r="E51" i="4" s="1"/>
  <c r="D15" i="2"/>
  <c r="D14" i="2"/>
  <c r="D13" i="2"/>
  <c r="D17" i="2" l="1"/>
  <c r="D19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<sst xmlns="http://schemas.openxmlformats.org/spreadsheetml/2006/main" count="112" uniqueCount="36">
  <si>
    <t>様式１</t>
    <rPh sb="0" eb="2">
      <t>ヨウシキ</t>
    </rPh>
    <phoneticPr fontId="1"/>
  </si>
  <si>
    <t>一括納付者　　住所　</t>
    <rPh sb="0" eb="2">
      <t>イッカツ</t>
    </rPh>
    <rPh sb="2" eb="5">
      <t>ノウフシャ</t>
    </rPh>
    <rPh sb="7" eb="9">
      <t>ジュウショ</t>
    </rPh>
    <phoneticPr fontId="1"/>
  </si>
  <si>
    <t>氏名　</t>
    <rPh sb="0" eb="2">
      <t>シメイ</t>
    </rPh>
    <phoneticPr fontId="1"/>
  </si>
  <si>
    <t>電話番号　</t>
    <rPh sb="0" eb="4">
      <t>デンワバンゴウ</t>
    </rPh>
    <phoneticPr fontId="1"/>
  </si>
  <si>
    <t>番号</t>
    <rPh sb="0" eb="2">
      <t>バンゴウ</t>
    </rPh>
    <phoneticPr fontId="1"/>
  </si>
  <si>
    <t>登録の種類</t>
    <rPh sb="0" eb="2">
      <t>トウロク</t>
    </rPh>
    <rPh sb="3" eb="5">
      <t>シュルイ</t>
    </rPh>
    <phoneticPr fontId="1"/>
  </si>
  <si>
    <t>氏名</t>
    <rPh sb="0" eb="2">
      <t>シメイ</t>
    </rPh>
    <phoneticPr fontId="1"/>
  </si>
  <si>
    <t>狩猟税</t>
    <rPh sb="0" eb="3">
      <t>シュリョウゼイ</t>
    </rPh>
    <phoneticPr fontId="1"/>
  </si>
  <si>
    <t>備考</t>
    <rPh sb="0" eb="2">
      <t>ビコウ</t>
    </rPh>
    <phoneticPr fontId="1"/>
  </si>
  <si>
    <t>（例）1</t>
    <rPh sb="1" eb="2">
      <t>レイ</t>
    </rPh>
    <phoneticPr fontId="1"/>
  </si>
  <si>
    <t>網猟</t>
    <rPh sb="0" eb="2">
      <t>アミリョウ</t>
    </rPh>
    <phoneticPr fontId="1"/>
  </si>
  <si>
    <t>富山　一郎</t>
    <rPh sb="0" eb="2">
      <t>トヤマ</t>
    </rPh>
    <rPh sb="3" eb="5">
      <t>イチロウ</t>
    </rPh>
    <phoneticPr fontId="1"/>
  </si>
  <si>
    <t>（例）2</t>
    <rPh sb="1" eb="2">
      <t>レイ</t>
    </rPh>
    <phoneticPr fontId="1"/>
  </si>
  <si>
    <t>わな猟</t>
    <rPh sb="2" eb="3">
      <t>リョウ</t>
    </rPh>
    <phoneticPr fontId="1"/>
  </si>
  <si>
    <t>富山　二郎</t>
    <rPh sb="0" eb="2">
      <t>トヤマ</t>
    </rPh>
    <rPh sb="3" eb="5">
      <t>ジロウ</t>
    </rPh>
    <phoneticPr fontId="1"/>
  </si>
  <si>
    <t>（例）3</t>
    <rPh sb="1" eb="2">
      <t>レイ</t>
    </rPh>
    <phoneticPr fontId="1"/>
  </si>
  <si>
    <t>第一種銃猟</t>
    <rPh sb="0" eb="3">
      <t>ダイイッシュ</t>
    </rPh>
    <rPh sb="3" eb="5">
      <t>ジュウリョウ</t>
    </rPh>
    <phoneticPr fontId="1"/>
  </si>
  <si>
    <t>第二種銃猟</t>
    <rPh sb="0" eb="5">
      <t>ダイニシュジュウリョウ</t>
    </rPh>
    <phoneticPr fontId="1"/>
  </si>
  <si>
    <t>計</t>
    <rPh sb="0" eb="1">
      <t>ケイ</t>
    </rPh>
    <phoneticPr fontId="1"/>
  </si>
  <si>
    <t>狩猟者登録手数料</t>
    <rPh sb="0" eb="3">
      <t>シュリョウシャ</t>
    </rPh>
    <rPh sb="3" eb="8">
      <t>トウロクテスウリョウ</t>
    </rPh>
    <phoneticPr fontId="1"/>
  </si>
  <si>
    <t>1,800円×</t>
    <rPh sb="5" eb="6">
      <t>エン</t>
    </rPh>
    <phoneticPr fontId="1"/>
  </si>
  <si>
    <t>合計</t>
    <rPh sb="0" eb="2">
      <t>ゴウケイ</t>
    </rPh>
    <phoneticPr fontId="1"/>
  </si>
  <si>
    <t>様式２</t>
    <rPh sb="0" eb="2">
      <t>ヨウシキ</t>
    </rPh>
    <phoneticPr fontId="1"/>
  </si>
  <si>
    <t>単価</t>
    <rPh sb="0" eb="2">
      <t>タンカ</t>
    </rPh>
    <phoneticPr fontId="1"/>
  </si>
  <si>
    <t>件数</t>
    <rPh sb="0" eb="2">
      <t>ケンスウ</t>
    </rPh>
    <phoneticPr fontId="1"/>
  </si>
  <si>
    <t>金額</t>
    <rPh sb="0" eb="2">
      <t>キンガク</t>
    </rPh>
    <phoneticPr fontId="1"/>
  </si>
  <si>
    <t>小計</t>
    <rPh sb="0" eb="2">
      <t>ショウケイ</t>
    </rPh>
    <phoneticPr fontId="1"/>
  </si>
  <si>
    <t>令和　　　年　　　月　　　日　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</si>
  <si>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一括納付者　　住所</t>
    <rPh sb="0" eb="2">
      <t>イッカツ</t>
    </rPh>
    <rPh sb="2" eb="5">
      <t>ノウフシャ</t>
    </rPh>
    <rPh sb="7" eb="9">
      <t>ジュウショ</t>
    </rPh>
    <phoneticPr fontId="1"/>
  </si>
  <si>
    <t>電話番号</t>
    <rPh sb="0" eb="4">
      <t>デンワバンゴウ</t>
    </rPh>
    <phoneticPr fontId="1"/>
  </si>
  <si>
    <t>件</t>
    <rPh sb="0" eb="1">
      <t>ケン</t>
    </rPh>
    <phoneticPr fontId="1"/>
  </si>
  <si>
    <t>人</t>
    <rPh sb="0" eb="1">
      <t>ヒト</t>
    </rPh>
    <phoneticPr fontId="1"/>
  </si>
  <si>
    <t>円</t>
    <rPh sb="0" eb="1">
      <t>エン</t>
    </rPh>
    <phoneticPr fontId="1"/>
  </si>
  <si>
    <t>狩猟者登録手数料・狩猟税納付内訳一覧表</t>
    <rPh sb="0" eb="5">
      <t>シュリョウシャトウロク</t>
    </rPh>
    <rPh sb="5" eb="8">
      <t>テスウリョウ</t>
    </rPh>
    <rPh sb="9" eb="12">
      <t>シュリョウゼイ</t>
    </rPh>
    <rPh sb="12" eb="14">
      <t>ノウフ</t>
    </rPh>
    <rPh sb="14" eb="18">
      <t>ウチワケイチラン</t>
    </rPh>
    <rPh sb="18" eb="19">
      <t>ヒョウ</t>
    </rPh>
    <phoneticPr fontId="1"/>
  </si>
  <si>
    <t>狩猟者登録手数料・狩猟税納付内訳集計表</t>
    <rPh sb="0" eb="2">
      <t>シュリョウ</t>
    </rPh>
    <rPh sb="2" eb="3">
      <t>シャ</t>
    </rPh>
    <rPh sb="3" eb="5">
      <t>トウロク</t>
    </rPh>
    <rPh sb="5" eb="8">
      <t>テスウリョウ</t>
    </rPh>
    <rPh sb="9" eb="11">
      <t>シュリョウ</t>
    </rPh>
    <rPh sb="11" eb="12">
      <t>ゼイ</t>
    </rPh>
    <rPh sb="12" eb="14">
      <t>ノウフ</t>
    </rPh>
    <rPh sb="14" eb="16">
      <t>ウチワケ</t>
    </rPh>
    <rPh sb="16" eb="19">
      <t>シュウケイヒョウ</t>
    </rPh>
    <phoneticPr fontId="1"/>
  </si>
  <si>
    <t>内訳を手書きで作成する場合は、
手書き様式１、２を印刷して記載ください。</t>
    <rPh sb="0" eb="2">
      <t>ウチワケ</t>
    </rPh>
    <rPh sb="3" eb="5">
      <t>テガ</t>
    </rPh>
    <rPh sb="7" eb="9">
      <t>サクセイ</t>
    </rPh>
    <rPh sb="11" eb="13">
      <t>バアイ</t>
    </rPh>
    <rPh sb="16" eb="18">
      <t>テガ</t>
    </rPh>
    <rPh sb="19" eb="21">
      <t>ヨウシキ</t>
    </rPh>
    <rPh sb="25" eb="27">
      <t>インサツ</t>
    </rPh>
    <rPh sb="29" eb="31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</si>
</sst>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&quot;円&quot;"/>
    <numFmt numFmtId="177" formatCode="#,##0&quot;件&quot;"/>
    <numFmt numFmtId="178" formatCode="#,##0&quot;人&quot;"/>
    <numFmt numFmtId="179" formatCode="[$]ggge&quot;年&quot;m&quot;月&quot;d&quot;日&quot;;@" x16r2:formatCode16="[$-ja-JP-x-gannen]ggge&quot;年&quot;m&quot;月&quot;d&quot;日&quot;;@"/>
    <numFmt numFmtId="180" formatCode="[$-411]ggge&quot;年&quot;m&quot;月&quot;d&quot;日&quot;;@"/>
  </numFmts>
  <fonts count="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4"/>
      <color theme="1"/>
      <name val="Yu Gothic"/>
      <family val="2"/>
      <scheme val="minor"/>
    </font>
    <font>
      <b/>
      <sz val="20"/>
      <color rgb="FFFF0000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176" fontId="0" fillId="0" borderId="1" xfId="0" applyNumberFormat="1" applyBorder="1"/>
    <xf numFmtId="0" fontId="0" fillId="0" borderId="1" xfId="0" applyBorder="1" applyAlignment="1">
      <alignment horizontal="center"/>
    </xf>
    <xf numFmtId="177" fontId="0" fillId="0" borderId="1" xfId="0" applyNumberFormat="1" applyBorder="1"/>
    <xf numFmtId="176" fontId="0" fillId="0" borderId="2" xfId="0" applyNumberFormat="1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/>
    <xf numFmtId="0" fontId="0" fillId="0" borderId="6" xfId="0" applyBorder="1"/>
    <xf numFmtId="178" fontId="0" fillId="2" borderId="1" xfId="0" applyNumberFormat="1" applyFill="1" applyBorder="1"/>
    <xf numFmtId="176" fontId="0" fillId="2" borderId="1" xfId="0" applyNumberFormat="1" applyFill="1" applyBorder="1"/>
    <xf numFmtId="0" fontId="0" fillId="2" borderId="5" xfId="0" applyFill="1" applyBorder="1"/>
    <xf numFmtId="177" fontId="0" fillId="2" borderId="5" xfId="0" applyNumberFormat="1" applyFill="1" applyBorder="1"/>
    <xf numFmtId="176" fontId="0" fillId="2" borderId="6" xfId="0" applyNumberFormat="1" applyFill="1" applyBorder="1"/>
    <xf numFmtId="177" fontId="0" fillId="2" borderId="1" xfId="0" applyNumberFormat="1" applyFill="1" applyBorder="1"/>
    <xf numFmtId="0" fontId="0" fillId="2" borderId="2" xfId="0" applyFill="1" applyBorder="1"/>
    <xf numFmtId="177" fontId="0" fillId="0" borderId="2" xfId="0" applyNumberFormat="1" applyBorder="1"/>
    <xf numFmtId="0" fontId="0" fillId="2" borderId="5" xfId="0" applyFill="1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5" xfId="0" applyBorder="1"/>
    <xf numFmtId="177" fontId="0" fillId="0" borderId="1" xfId="0" applyNumberFormat="1" applyBorder="1" applyAlignment="1">
      <alignment horizontal="right"/>
    </xf>
    <xf numFmtId="178" fontId="0" fillId="0" borderId="1" xfId="0" applyNumberFormat="1" applyBorder="1" applyAlignment="1">
      <alignment horizontal="right"/>
    </xf>
    <xf numFmtId="176" fontId="0" fillId="0" borderId="1" xfId="0" applyNumberFormat="1" applyBorder="1" applyAlignment="1">
      <alignment horizontal="right"/>
    </xf>
    <xf numFmtId="177" fontId="0" fillId="0" borderId="5" xfId="0" applyNumberFormat="1" applyBorder="1" applyAlignment="1">
      <alignment horizontal="right"/>
    </xf>
    <xf numFmtId="176" fontId="0" fillId="0" borderId="6" xfId="0" applyNumberFormat="1" applyBorder="1" applyAlignment="1">
      <alignment horizontal="right"/>
    </xf>
    <xf numFmtId="0" fontId="0" fillId="0" borderId="0" xfId="0" applyAlignment="1">
      <alignment horizontal="right"/>
    </xf>
    <xf numFmtId="180" fontId="0" fillId="0" borderId="0" xfId="0" applyNumberFormat="1" applyAlignment="1">
      <alignment horizontal="right"/>
    </xf>
    <xf numFmtId="180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179" fontId="0" fillId="2" borderId="0" xfId="0" applyNumberFormat="1" applyFill="1" applyAlignment="1">
      <alignment horizontal="right"/>
    </xf>
    <xf numFmtId="180" fontId="0" fillId="0" borderId="0" xfId="0" applyNumberFormat="1" applyAlignment="1">
      <alignment horizontal="center"/>
    </xf>
    <xf numFmtId="0" fontId="0" fillId="0" borderId="7" xfId="0" applyBorder="1"/>
    <xf numFmtId="176" fontId="0" fillId="0" borderId="7" xfId="0" applyNumberFormat="1" applyBorder="1"/>
    <xf numFmtId="0" fontId="0" fillId="0" borderId="8" xfId="0" applyBorder="1"/>
    <xf numFmtId="176" fontId="0" fillId="0" borderId="8" xfId="0" applyNumberFormat="1" applyBorder="1"/>
    <xf numFmtId="0" fontId="0" fillId="0" borderId="9" xfId="0" applyBorder="1"/>
    <xf numFmtId="176" fontId="0" fillId="0" borderId="9" xfId="0" applyNumberFormat="1" applyBorder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311479</xdr:colOff>
      <xdr:row>1</xdr:row>
      <xdr:rowOff>1094</xdr:rowOff>
    </xdr:from>
    <xdr:to>
      <xdr:col>14</xdr:col>
      <xdr:colOff>568326</xdr:colOff>
      <xdr:row>7</xdr:row>
      <xdr:rowOff>57150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294CFE9-BA78-4D25-989A-2E2A36185C7D}"/>
            </a:ext>
          </a:extLst>
        </xdr:cNvPr>
        <xdr:cNvSpPr/>
      </xdr:nvSpPr>
      <xdr:spPr>
        <a:xfrm>
          <a:off x="7398079" y="229694"/>
          <a:ext cx="6171872" cy="1427656"/>
        </a:xfrm>
        <a:prstGeom prst="rect">
          <a:avLst/>
        </a:prstGeom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黄色のセルは計算式が入っているため、入力不要。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800" b="1">
              <a:solidFill>
                <a:srgbClr val="FF0000"/>
              </a:solidFill>
            </a:rPr>
            <a:t>登録の種類、狩猟税の欄はプルダウンより選択ください。</a:t>
          </a:r>
        </a:p>
        <a:p>
          <a:pPr algn="l"/>
          <a:r>
            <a:rPr kumimoji="1" lang="ja-JP" altLang="en-US" sz="1800" b="1">
              <a:solidFill>
                <a:srgbClr val="FF0000"/>
              </a:solidFill>
            </a:rPr>
            <a:t>必要に応じて行を追加してください。</a:t>
          </a:r>
          <a:endParaRPr kumimoji="1" lang="en-US" altLang="ja-JP" sz="1800" b="1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349250</xdr:colOff>
      <xdr:row>7</xdr:row>
      <xdr:rowOff>225425</xdr:rowOff>
    </xdr:from>
    <xdr:to>
      <xdr:col>14</xdr:col>
      <xdr:colOff>612447</xdr:colOff>
      <xdr:row>12</xdr:row>
      <xdr:rowOff>34925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6AD8D83B-A3B3-4680-852A-E8C72A670DD8}"/>
            </a:ext>
          </a:extLst>
        </xdr:cNvPr>
        <xdr:cNvSpPr/>
      </xdr:nvSpPr>
      <xdr:spPr>
        <a:xfrm>
          <a:off x="7931150" y="1825625"/>
          <a:ext cx="6178222" cy="952500"/>
        </a:xfrm>
        <a:prstGeom prst="rect">
          <a:avLst/>
        </a:prstGeom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申請書等の提出の際には、</a:t>
          </a:r>
          <a:endParaRPr kumimoji="1" lang="en-US" altLang="ja-JP" sz="1800" b="1">
            <a:solidFill>
              <a:srgbClr val="FF0000"/>
            </a:solidFill>
          </a:endParaRPr>
        </a:p>
        <a:p>
          <a:pPr algn="l"/>
          <a:r>
            <a:rPr kumimoji="1" lang="ja-JP" altLang="en-US" sz="1800" b="1">
              <a:solidFill>
                <a:srgbClr val="FF0000"/>
              </a:solidFill>
            </a:rPr>
            <a:t>様式１、様式２をあわせて提出してください。</a:t>
          </a:r>
          <a:endParaRPr kumimoji="1" lang="en-US" altLang="ja-JP" sz="18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252809</xdr:colOff>
      <xdr:row>0</xdr:row>
      <xdr:rowOff>223044</xdr:rowOff>
    </xdr:from>
    <xdr:to>
      <xdr:col>11</xdr:col>
      <xdr:colOff>548085</xdr:colOff>
      <xdr:row>3</xdr:row>
      <xdr:rowOff>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4E02793-4C30-C6E9-7655-99FABA277A40}"/>
            </a:ext>
          </a:extLst>
        </xdr:cNvPr>
        <xdr:cNvSpPr/>
      </xdr:nvSpPr>
      <xdr:spPr>
        <a:xfrm>
          <a:off x="6366668" y="223044"/>
          <a:ext cx="4224339" cy="455612"/>
        </a:xfrm>
        <a:prstGeom prst="rect">
          <a:avLst/>
        </a:prstGeom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計算式が入っているため、入力不要。</a:t>
          </a:r>
        </a:p>
      </xdr:txBody>
    </xdr:sp>
    <xdr:clientData/>
  </xdr:twoCellAnchor>
  <xdr:twoCellAnchor>
    <xdr:from>
      <xdr:col>5</xdr:col>
      <xdr:colOff>258763</xdr:colOff>
      <xdr:row>3</xdr:row>
      <xdr:rowOff>80169</xdr:rowOff>
    </xdr:from>
    <xdr:to>
      <xdr:col>14</xdr:col>
      <xdr:colOff>549741</xdr:colOff>
      <xdr:row>7</xdr:row>
      <xdr:rowOff>127794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DD30C36-5D7B-485B-AB9A-EC9F6AC5C232}"/>
            </a:ext>
          </a:extLst>
        </xdr:cNvPr>
        <xdr:cNvSpPr/>
      </xdr:nvSpPr>
      <xdr:spPr>
        <a:xfrm>
          <a:off x="6372622" y="758825"/>
          <a:ext cx="6184572" cy="952500"/>
        </a:xfrm>
        <a:prstGeom prst="rect">
          <a:avLst/>
        </a:prstGeom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申請書等の提出の際には、</a:t>
          </a:r>
        </a:p>
        <a:p>
          <a:pPr algn="l"/>
          <a:r>
            <a:rPr kumimoji="1" lang="ja-JP" altLang="en-US" sz="1800" b="1">
              <a:solidFill>
                <a:srgbClr val="FF0000"/>
              </a:solidFill>
            </a:rPr>
            <a:t>様式１、様式２をあわせて提出してください。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41713</xdr:colOff>
      <xdr:row>8</xdr:row>
      <xdr:rowOff>82112</xdr:rowOff>
    </xdr:from>
    <xdr:to>
      <xdr:col>2</xdr:col>
      <xdr:colOff>381438</xdr:colOff>
      <xdr:row>10</xdr:row>
      <xdr:rowOff>126562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33BEC4B-02C9-4D9E-AC64-FE30CC8074D2}"/>
            </a:ext>
          </a:extLst>
        </xdr:cNvPr>
        <xdr:cNvSpPr/>
      </xdr:nvSpPr>
      <xdr:spPr>
        <a:xfrm>
          <a:off x="41713" y="1921422"/>
          <a:ext cx="2494346" cy="504278"/>
        </a:xfrm>
        <a:prstGeom prst="rect">
          <a:avLst/>
        </a:prstGeom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触らないでください。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2</xdr:row>
      <xdr:rowOff>34925</xdr:rowOff>
    </xdr:from>
    <xdr:to>
      <xdr:col>13</xdr:col>
      <xdr:colOff>381000</xdr:colOff>
      <xdr:row>5</xdr:row>
      <xdr:rowOff>85725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709E8AD0-106F-410B-9042-BFF2720120E1}"/>
            </a:ext>
          </a:extLst>
        </xdr:cNvPr>
        <xdr:cNvSpPr/>
      </xdr:nvSpPr>
      <xdr:spPr>
        <a:xfrm>
          <a:off x="7715250" y="663575"/>
          <a:ext cx="5353050" cy="993775"/>
        </a:xfrm>
        <a:prstGeom prst="rect">
          <a:avLst/>
        </a:prstGeom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申請書等の提出の際には、</a:t>
          </a:r>
        </a:p>
        <a:p>
          <a:pPr algn="l"/>
          <a:r>
            <a:rPr kumimoji="1" lang="ja-JP" altLang="en-US" sz="1800" b="1">
              <a:solidFill>
                <a:srgbClr val="FF0000"/>
              </a:solidFill>
            </a:rPr>
            <a:t>様式１、様式２をあわせて提出してください。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178594</xdr:colOff>
      <xdr:row>0</xdr:row>
      <xdr:rowOff>178594</xdr:rowOff>
    </xdr:from>
    <xdr:to>
      <xdr:col>13</xdr:col>
      <xdr:colOff>438150</xdr:colOff>
      <xdr:row>3</xdr:row>
      <xdr:rowOff>295275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50297A48-AE6C-43D4-93D3-E70820382294}"/>
            </a:ext>
          </a:extLst>
        </xdr:cNvPr>
        <xdr:cNvSpPr/>
      </xdr:nvSpPr>
      <xdr:spPr>
        <a:xfrm>
          <a:off x="6293644" y="178594"/>
          <a:ext cx="5517356" cy="1031081"/>
        </a:xfrm>
        <a:prstGeom prst="rect">
          <a:avLst/>
        </a:prstGeom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 b="1">
              <a:solidFill>
                <a:srgbClr val="FF0000"/>
              </a:solidFill>
            </a:rPr>
            <a:t>申請書等の提出の際には、</a:t>
          </a:r>
        </a:p>
        <a:p>
          <a:pPr algn="l"/>
          <a:r>
            <a:rPr kumimoji="1" lang="ja-JP" altLang="en-US" sz="1800" b="1">
              <a:solidFill>
                <a:srgbClr val="FF0000"/>
              </a:solidFill>
            </a:rPr>
            <a:t>様式１、様式２をあわせて提出してください。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300E2-C71D-461F-ABB7-F563B2AFBEB2}">
  <dimension ref="A1:E51"/>
  <sheetViews>
    <sheetView tabSelected="1" view="pageBreakPreview" zoomScaleNormal="70" zoomScaleSheetLayoutView="100" workbookViewId="0">
      <selection activeCell="E7" sqref="E7"/>
    </sheetView>
  </sheetViews>
  <sheetFormatPr defaultRowHeight="18"/>
  <cols>
    <col min="2" max="4" width="17.5" customWidth="1"/>
    <col min="5" max="5" width="38.33203125" customWidth="1"/>
  </cols>
  <sheetData>
    <row r="1" spans="1:5" ht="22.5">
      <c r="A1" t="s">
        <v>0</v>
      </c>
      <c r="B1" s="39" t="s">
        <v>33</v>
      </c>
      <c r="C1" s="40"/>
      <c r="D1" s="40"/>
      <c r="E1" s="40"/>
    </row>
    <row r="2" spans="1:5">
      <c r="A2" s="8"/>
      <c r="B2" s="8"/>
      <c r="C2" s="8"/>
      <c r="D2" s="8"/>
      <c r="E2" s="31">
        <f ca="1">TODAY()</f>
        <v>45894</v>
      </c>
    </row>
    <row r="3" spans="1:5">
      <c r="D3" s="27" t="s">
        <v>1</v>
      </c>
    </row>
    <row r="4" spans="1:5">
      <c r="D4" s="27"/>
    </row>
    <row r="5" spans="1:5">
      <c r="D5" s="27" t="s">
        <v>2</v>
      </c>
    </row>
    <row r="6" spans="1:5">
      <c r="D6" s="27"/>
    </row>
    <row r="7" spans="1:5">
      <c r="D7" s="27" t="s">
        <v>3</v>
      </c>
    </row>
    <row r="10" spans="1:5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</row>
    <row r="11" spans="1:5">
      <c r="A11" s="33" t="s">
        <v>9</v>
      </c>
      <c r="B11" s="33" t="s">
        <v>10</v>
      </c>
      <c r="C11" s="33" t="s">
        <v>11</v>
      </c>
      <c r="D11" s="34">
        <v>8200</v>
      </c>
      <c r="E11" s="33"/>
    </row>
    <row r="12" spans="1:5">
      <c r="A12" s="35" t="s">
        <v>12</v>
      </c>
      <c r="B12" s="35" t="s">
        <v>13</v>
      </c>
      <c r="C12" s="35" t="s">
        <v>14</v>
      </c>
      <c r="D12" s="36">
        <v>8200</v>
      </c>
      <c r="E12" s="35"/>
    </row>
    <row r="13" spans="1:5">
      <c r="A13" s="37" t="s">
        <v>15</v>
      </c>
      <c r="B13" s="37" t="s">
        <v>16</v>
      </c>
      <c r="C13" s="37" t="s">
        <v>14</v>
      </c>
      <c r="D13" s="38">
        <v>16500</v>
      </c>
      <c r="E13" s="37"/>
    </row>
    <row r="14" spans="1:5">
      <c r="A14" s="1">
        <v>1</v>
      </c>
      <c r="B14" s="1"/>
      <c r="C14" s="1"/>
      <c r="D14" s="2"/>
      <c r="E14" s="1"/>
    </row>
    <row r="15" spans="1:5">
      <c r="A15" s="1">
        <v>2</v>
      </c>
      <c r="B15" s="1"/>
      <c r="C15" s="1"/>
      <c r="D15" s="2"/>
      <c r="E15" s="1"/>
    </row>
    <row r="16" spans="1:5">
      <c r="A16" s="1">
        <v>3</v>
      </c>
      <c r="B16" s="1"/>
      <c r="C16" s="1"/>
      <c r="D16" s="2"/>
      <c r="E16" s="1"/>
    </row>
    <row r="17" spans="1:5">
      <c r="A17" s="1">
        <v>4</v>
      </c>
      <c r="B17" s="1"/>
      <c r="C17" s="1"/>
      <c r="D17" s="2"/>
      <c r="E17" s="1"/>
    </row>
    <row r="18" spans="1:5">
      <c r="A18" s="1">
        <v>5</v>
      </c>
      <c r="B18" s="1"/>
      <c r="C18" s="1"/>
      <c r="D18" s="2"/>
      <c r="E18" s="1"/>
    </row>
    <row r="19" spans="1:5">
      <c r="A19" s="1">
        <v>6</v>
      </c>
      <c r="B19" s="1"/>
      <c r="C19" s="1"/>
      <c r="D19" s="2"/>
      <c r="E19" s="1"/>
    </row>
    <row r="20" spans="1:5">
      <c r="A20" s="1">
        <v>7</v>
      </c>
      <c r="B20" s="1"/>
      <c r="C20" s="1"/>
      <c r="D20" s="2"/>
      <c r="E20" s="1"/>
    </row>
    <row r="21" spans="1:5">
      <c r="A21" s="1">
        <v>8</v>
      </c>
      <c r="B21" s="1"/>
      <c r="C21" s="1"/>
      <c r="D21" s="2"/>
      <c r="E21" s="1"/>
    </row>
    <row r="22" spans="1:5">
      <c r="A22" s="1">
        <v>9</v>
      </c>
      <c r="B22" s="1"/>
      <c r="C22" s="1"/>
      <c r="D22" s="2"/>
      <c r="E22" s="1"/>
    </row>
    <row r="23" spans="1:5">
      <c r="A23" s="1">
        <v>10</v>
      </c>
      <c r="B23" s="1"/>
      <c r="C23" s="1"/>
      <c r="D23" s="2"/>
      <c r="E23" s="1"/>
    </row>
    <row r="24" spans="1:5">
      <c r="A24" s="1">
        <v>11</v>
      </c>
      <c r="B24" s="1"/>
      <c r="C24" s="1"/>
      <c r="D24" s="2"/>
      <c r="E24" s="1"/>
    </row>
    <row r="25" spans="1:5">
      <c r="A25" s="1">
        <v>12</v>
      </c>
      <c r="B25" s="1"/>
      <c r="C25" s="1"/>
      <c r="D25" s="2"/>
      <c r="E25" s="1"/>
    </row>
    <row r="26" spans="1:5">
      <c r="A26" s="1">
        <v>13</v>
      </c>
      <c r="B26" s="1"/>
      <c r="C26" s="1"/>
      <c r="D26" s="2"/>
      <c r="E26" s="1"/>
    </row>
    <row r="27" spans="1:5">
      <c r="A27" s="1">
        <v>14</v>
      </c>
      <c r="B27" s="1"/>
      <c r="C27" s="1"/>
      <c r="D27" s="2"/>
      <c r="E27" s="1"/>
    </row>
    <row r="28" spans="1:5">
      <c r="A28" s="1">
        <v>15</v>
      </c>
      <c r="B28" s="1"/>
      <c r="C28" s="1"/>
      <c r="D28" s="2"/>
      <c r="E28" s="1"/>
    </row>
    <row r="29" spans="1:5">
      <c r="A29" s="1">
        <v>16</v>
      </c>
      <c r="B29" s="1"/>
      <c r="C29" s="1"/>
      <c r="D29" s="2"/>
      <c r="E29" s="1"/>
    </row>
    <row r="30" spans="1:5">
      <c r="A30" s="1">
        <v>17</v>
      </c>
      <c r="B30" s="1"/>
      <c r="C30" s="1"/>
      <c r="D30" s="2"/>
      <c r="E30" s="1"/>
    </row>
    <row r="31" spans="1:5">
      <c r="A31" s="1">
        <v>18</v>
      </c>
      <c r="B31" s="1"/>
      <c r="C31" s="1"/>
      <c r="D31" s="2"/>
      <c r="E31" s="1"/>
    </row>
    <row r="32" spans="1:5">
      <c r="A32" s="1">
        <v>19</v>
      </c>
      <c r="B32" s="1"/>
      <c r="C32" s="1"/>
      <c r="D32" s="2"/>
      <c r="E32" s="1"/>
    </row>
    <row r="33" spans="1:5">
      <c r="A33" s="1">
        <v>20</v>
      </c>
      <c r="B33" s="1"/>
      <c r="C33" s="1"/>
      <c r="D33" s="2"/>
      <c r="E33" s="1"/>
    </row>
    <row r="34" spans="1:5">
      <c r="A34" s="1">
        <v>21</v>
      </c>
      <c r="B34" s="1"/>
      <c r="C34" s="1"/>
      <c r="D34" s="2"/>
      <c r="E34" s="1"/>
    </row>
    <row r="35" spans="1:5">
      <c r="A35" s="1">
        <v>22</v>
      </c>
      <c r="B35" s="1"/>
      <c r="C35" s="1"/>
      <c r="D35" s="2"/>
      <c r="E35" s="1"/>
    </row>
    <row r="36" spans="1:5">
      <c r="A36" s="1">
        <v>23</v>
      </c>
      <c r="B36" s="1"/>
      <c r="C36" s="1"/>
      <c r="D36" s="2"/>
      <c r="E36" s="1"/>
    </row>
    <row r="37" spans="1:5">
      <c r="A37" s="1">
        <v>24</v>
      </c>
      <c r="B37" s="1"/>
      <c r="C37" s="1"/>
      <c r="D37" s="2"/>
      <c r="E37" s="1"/>
    </row>
    <row r="38" spans="1:5">
      <c r="A38" s="1">
        <v>25</v>
      </c>
      <c r="B38" s="1"/>
      <c r="C38" s="1"/>
      <c r="D38" s="2"/>
      <c r="E38" s="1"/>
    </row>
    <row r="39" spans="1:5">
      <c r="A39" s="1">
        <v>26</v>
      </c>
      <c r="B39" s="1"/>
      <c r="C39" s="1"/>
      <c r="D39" s="2"/>
      <c r="E39" s="1"/>
    </row>
    <row r="40" spans="1:5">
      <c r="A40" s="1">
        <v>27</v>
      </c>
      <c r="B40" s="1"/>
      <c r="C40" s="1"/>
      <c r="D40" s="2"/>
      <c r="E40" s="1"/>
    </row>
    <row r="41" spans="1:5">
      <c r="A41" s="1">
        <v>28</v>
      </c>
      <c r="B41" s="1"/>
      <c r="C41" s="1"/>
      <c r="D41" s="2"/>
      <c r="E41" s="1"/>
    </row>
    <row r="42" spans="1:5">
      <c r="A42" s="1">
        <v>29</v>
      </c>
      <c r="B42" s="1"/>
      <c r="C42" s="1"/>
      <c r="D42" s="2"/>
      <c r="E42" s="1"/>
    </row>
    <row r="43" spans="1:5">
      <c r="A43" s="1">
        <v>30</v>
      </c>
      <c r="B43" s="1"/>
      <c r="C43" s="1"/>
      <c r="D43" s="2"/>
      <c r="E43" s="1"/>
    </row>
    <row r="44" spans="1:5">
      <c r="A44" s="1">
        <v>31</v>
      </c>
      <c r="B44" s="1"/>
      <c r="C44" s="1"/>
      <c r="D44" s="2"/>
      <c r="E44" s="1"/>
    </row>
    <row r="45" spans="1:5">
      <c r="A45" s="1">
        <v>32</v>
      </c>
      <c r="B45" s="1"/>
      <c r="C45" s="1"/>
      <c r="D45" s="2"/>
      <c r="E45" s="1"/>
    </row>
    <row r="46" spans="1:5">
      <c r="A46" s="1">
        <v>33</v>
      </c>
      <c r="B46" s="1"/>
      <c r="C46" s="1"/>
      <c r="D46" s="2"/>
      <c r="E46" s="1"/>
    </row>
    <row r="47" spans="1:5">
      <c r="A47" s="1">
        <v>34</v>
      </c>
      <c r="B47" s="1"/>
      <c r="C47" s="1"/>
      <c r="D47" s="2"/>
      <c r="E47" s="1"/>
    </row>
    <row r="48" spans="1:5">
      <c r="A48" s="1">
        <v>35</v>
      </c>
      <c r="B48" s="1"/>
      <c r="C48" s="1"/>
      <c r="D48" s="2"/>
      <c r="E48" s="1"/>
    </row>
    <row r="49" spans="1:5">
      <c r="A49" s="9" t="s">
        <v>18</v>
      </c>
      <c r="B49" s="16">
        <f>COUNTA(B14:B48)</f>
        <v>0</v>
      </c>
      <c r="C49" s="11" cm="1">
        <f t="array" ref="C49">SUMPRODUCT((C14:C48&lt;&gt;"")/COUNTIFS(C14:C48,C14:C48&amp;""))</f>
        <v>0</v>
      </c>
      <c r="D49" s="12">
        <f>SUM(D14:D48)</f>
        <v>0</v>
      </c>
      <c r="E49" s="17"/>
    </row>
    <row r="50" spans="1:5">
      <c r="A50" s="9" t="s">
        <v>19</v>
      </c>
      <c r="B50" s="10"/>
      <c r="C50" s="19" t="s">
        <v>20</v>
      </c>
      <c r="D50" s="14">
        <f>COUNTA(B14:B48)</f>
        <v>0</v>
      </c>
      <c r="E50" s="15">
        <f>1800*D50</f>
        <v>0</v>
      </c>
    </row>
    <row r="51" spans="1:5">
      <c r="A51" s="9" t="s">
        <v>21</v>
      </c>
      <c r="B51" s="10"/>
      <c r="C51" s="13"/>
      <c r="D51" s="13"/>
      <c r="E51" s="15">
        <f>SUM(D49,E50)</f>
        <v>0</v>
      </c>
    </row>
  </sheetData>
  <mergeCells count="1">
    <mergeCell ref="B1:E1"/>
  </mergeCells>
  <phoneticPr fontId="1"/>
  <pageMargins left="0.7" right="0.7" top="0.75" bottom="0.75" header="0.3" footer="0.3"/>
  <pageSetup paperSize="9" scale="7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8A5E15-AA0D-4CA0-B625-DEB226A0965B}">
          <x14:formula1>
            <xm:f>プルダウン!$A$2:$A$5</xm:f>
          </x14:formula1>
          <xm:sqref>B14:B48</xm:sqref>
        </x14:dataValidation>
        <x14:dataValidation type="list" allowBlank="1" showInputMessage="1" showErrorMessage="1" xr:uid="{B0883DB1-F556-4E9A-B9AA-F7E460792C6D}">
          <x14:formula1>
            <xm:f>プルダウン!$B$2:$B$8</xm:f>
          </x14:formula1>
          <xm:sqref>D14:D48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EDE80-EF53-40F2-84EB-AA200BBD60BE}">
  <dimension ref="A1:E19"/>
  <sheetViews>
    <sheetView view="pageBreakPreview" zoomScaleNormal="100" zoomScaleSheetLayoutView="100" workbookViewId="0">
      <selection activeCell="D8" sqref="D8"/>
    </sheetView>
  </sheetViews>
  <sheetFormatPr defaultRowHeight="18"/>
  <cols>
    <col min="1" max="1" width="16.75" customWidth="1"/>
    <col min="2" max="4" width="16.25" customWidth="1"/>
    <col min="5" max="5" width="14.75" customWidth="1"/>
  </cols>
  <sheetData>
    <row r="1" spans="1:5" ht="22.5">
      <c r="A1" t="s">
        <v>22</v>
      </c>
      <c r="B1" s="39" t="s">
        <v>34</v>
      </c>
      <c r="C1" s="40"/>
      <c r="D1" s="40"/>
    </row>
    <row r="2" spans="1:5">
      <c r="A2" s="29"/>
      <c r="B2" s="8"/>
      <c r="C2" s="32"/>
      <c r="D2" s="28"/>
      <c r="E2" s="28">
        <f ca="1">'様式１（内訳一覧）'!E2</f>
        <v>45894</v>
      </c>
    </row>
    <row r="3" spans="1:5">
      <c r="C3" s="27" t="s">
        <v>1</v>
      </c>
      <c r="D3" s="30">
        <f>'様式１（内訳一覧）'!E3</f>
        <v>0</v>
      </c>
    </row>
    <row r="4" spans="1:5">
      <c r="C4" s="27"/>
      <c r="D4" s="30"/>
    </row>
    <row r="5" spans="1:5">
      <c r="C5" s="27" t="s">
        <v>2</v>
      </c>
      <c r="D5" s="30">
        <f>'様式１（内訳一覧）'!E5</f>
        <v>0</v>
      </c>
    </row>
    <row r="6" spans="1:5">
      <c r="C6" s="27"/>
      <c r="D6" s="30"/>
    </row>
    <row r="7" spans="1:5">
      <c r="C7" s="27" t="s">
        <v>3</v>
      </c>
      <c r="D7" s="30">
        <f>'様式１（内訳一覧）'!E7</f>
        <v>0</v>
      </c>
    </row>
    <row r="9" spans="1:5">
      <c r="B9" s="7"/>
      <c r="C9" s="7"/>
      <c r="D9" s="7"/>
    </row>
    <row r="10" spans="1:5">
      <c r="A10" s="6"/>
      <c r="B10" s="1" t="s">
        <v>23</v>
      </c>
      <c r="C10" s="1" t="s">
        <v>24</v>
      </c>
      <c r="D10" s="1" t="s">
        <v>25</v>
      </c>
    </row>
    <row r="11" spans="1:5">
      <c r="A11" s="1" t="s">
        <v>7</v>
      </c>
      <c r="B11" s="2">
        <v>16500</v>
      </c>
      <c r="C11" s="4">
        <f>COUNTIF('様式１（内訳一覧）'!$D$14:$D$48,"16500")</f>
        <v>0</v>
      </c>
      <c r="D11" s="2">
        <f>B11*C11</f>
        <v>0</v>
      </c>
    </row>
    <row r="12" spans="1:5">
      <c r="A12" s="1" t="s">
        <v>7</v>
      </c>
      <c r="B12" s="2">
        <v>11000</v>
      </c>
      <c r="C12" s="4">
        <f>COUNTIF('様式１（内訳一覧）'!$D$14:$D$48,"11000")</f>
        <v>0</v>
      </c>
      <c r="D12" s="2">
        <f>B12*C12</f>
        <v>0</v>
      </c>
    </row>
    <row r="13" spans="1:5">
      <c r="A13" s="1" t="s">
        <v>7</v>
      </c>
      <c r="B13" s="2">
        <v>8200</v>
      </c>
      <c r="C13" s="4">
        <f>COUNTIF('様式１（内訳一覧）'!$D$14:$D$48,"8200")</f>
        <v>0</v>
      </c>
      <c r="D13" s="2">
        <f t="shared" ref="D13:D15" si="0">B13*C13</f>
        <v>0</v>
      </c>
    </row>
    <row r="14" spans="1:5">
      <c r="A14" s="1" t="s">
        <v>7</v>
      </c>
      <c r="B14" s="2">
        <v>5500</v>
      </c>
      <c r="C14" s="4">
        <f>COUNTIF('様式１（内訳一覧）'!$D$14:$D$48,"5500")</f>
        <v>0</v>
      </c>
      <c r="D14" s="2">
        <f t="shared" si="0"/>
        <v>0</v>
      </c>
    </row>
    <row r="15" spans="1:5">
      <c r="A15" s="1" t="s">
        <v>7</v>
      </c>
      <c r="B15" s="2">
        <v>4100</v>
      </c>
      <c r="C15" s="4">
        <f>COUNTIF('様式１（内訳一覧）'!$D$14:$D$48,"4100")</f>
        <v>0</v>
      </c>
      <c r="D15" s="2">
        <f t="shared" si="0"/>
        <v>0</v>
      </c>
    </row>
    <row r="16" spans="1:5">
      <c r="A16" s="1" t="s">
        <v>7</v>
      </c>
      <c r="B16" s="2">
        <v>2700</v>
      </c>
      <c r="C16" s="4">
        <f>COUNTIF('様式１（内訳一覧）'!$D$14:$D$48,"2700")</f>
        <v>0</v>
      </c>
      <c r="D16" s="2">
        <f>B16*C16</f>
        <v>0</v>
      </c>
    </row>
    <row r="17" spans="1:4">
      <c r="A17" s="1" t="s">
        <v>26</v>
      </c>
      <c r="B17" s="5"/>
      <c r="C17" s="4">
        <f>SUM(C11:C16)</f>
        <v>0</v>
      </c>
      <c r="D17" s="2">
        <f>SUM(D11:D16)</f>
        <v>0</v>
      </c>
    </row>
    <row r="18" spans="1:4">
      <c r="A18" s="1" t="s">
        <v>19</v>
      </c>
      <c r="B18" s="2">
        <v>1800</v>
      </c>
      <c r="C18" s="4">
        <f>'様式１（内訳一覧）'!D50</f>
        <v>0</v>
      </c>
      <c r="D18" s="2">
        <f>B18*C18</f>
        <v>0</v>
      </c>
    </row>
    <row r="19" spans="1:4">
      <c r="A19" s="1" t="s">
        <v>21</v>
      </c>
      <c r="B19" s="5"/>
      <c r="C19" s="18"/>
      <c r="D19" s="2">
        <f>SUM(D17:D18)</f>
        <v>0</v>
      </c>
    </row>
  </sheetData>
  <mergeCells count="1">
    <mergeCell ref="B1:D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918E8-91A3-4F56-BCD8-354D0A479911}">
  <dimension ref="A1:B8"/>
  <sheetViews>
    <sheetView zoomScale="145" zoomScaleNormal="145" workbookViewId="0">
      <selection activeCell="B7" sqref="B7"/>
    </sheetView>
  </sheetViews>
  <sheetFormatPr defaultRowHeight="18"/>
  <cols>
    <col min="1" max="2" width="14.08203125" customWidth="1"/>
  </cols>
  <sheetData>
    <row r="1" spans="1:2">
      <c r="A1" t="s">
        <v>5</v>
      </c>
      <c r="B1" t="s">
        <v>7</v>
      </c>
    </row>
    <row r="2" spans="1:2">
      <c r="A2" t="s">
        <v>10</v>
      </c>
      <c r="B2">
        <v>16500</v>
      </c>
    </row>
    <row r="3" spans="1:2">
      <c r="A3" t="s">
        <v>13</v>
      </c>
      <c r="B3">
        <v>11000</v>
      </c>
    </row>
    <row r="4" spans="1:2">
      <c r="A4" t="s">
        <v>16</v>
      </c>
      <c r="B4">
        <v>8200</v>
      </c>
    </row>
    <row r="5" spans="1:2">
      <c r="A5" t="s">
        <v>17</v>
      </c>
      <c r="B5">
        <v>5500</v>
      </c>
    </row>
    <row r="6" spans="1:2">
      <c r="B6">
        <v>4100</v>
      </c>
    </row>
    <row r="7" spans="1:2">
      <c r="B7">
        <v>2700</v>
      </c>
    </row>
    <row r="8" spans="1:2">
      <c r="B8">
        <v>0</v>
      </c>
    </row>
  </sheetData>
  <sheetProtection algorithmName="SHA-512" hashValue="l9paz4BHsYcVeMpbCQryXnrL1eTEeLd9UfBmTg59FTzZ49M8D8k7EWYzhEYjlVNjskmUkT/4ijNifgcHjL6jsA==" saltValue="TnN/XWNvlfwOyCd7S2Mx1Q==" spinCount="100000" sheet="1" objects="1" scenarios="1"/>
  <phoneticPr fontId="1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A5C5-539F-4933-84FA-053613E2AE67}">
  <sheetPr>
    <tabColor theme="4" tint="0.59999389629810485"/>
  </sheetPr>
  <dimension ref="B3:J6"/>
  <sheetViews>
    <sheetView workbookViewId="0">
      <selection activeCell="F14" sqref="F14"/>
    </sheetView>
  </sheetViews>
  <sheetFormatPr defaultRowHeight="18"/>
  <sheetData>
    <row r="3" spans="2:10">
      <c r="B3" s="41" t="s">
        <v>35</v>
      </c>
      <c r="C3" s="42"/>
      <c r="D3" s="42"/>
      <c r="E3" s="42"/>
      <c r="F3" s="42"/>
      <c r="G3" s="42"/>
      <c r="H3" s="42"/>
      <c r="I3" s="42"/>
      <c r="J3" s="42"/>
    </row>
    <row r="4" spans="2:10">
      <c r="B4" s="42"/>
      <c r="C4" s="42"/>
      <c r="D4" s="42"/>
      <c r="E4" s="42"/>
      <c r="F4" s="42"/>
      <c r="G4" s="42"/>
      <c r="H4" s="42"/>
      <c r="I4" s="42"/>
      <c r="J4" s="42"/>
    </row>
    <row r="5" spans="2:10">
      <c r="B5" s="42"/>
      <c r="C5" s="42"/>
      <c r="D5" s="42"/>
      <c r="E5" s="42"/>
      <c r="F5" s="42"/>
      <c r="G5" s="42"/>
      <c r="H5" s="42"/>
      <c r="I5" s="42"/>
      <c r="J5" s="42"/>
    </row>
    <row r="6" spans="2:10">
      <c r="B6" s="42"/>
      <c r="C6" s="42"/>
      <c r="D6" s="42"/>
      <c r="E6" s="42"/>
      <c r="F6" s="42"/>
      <c r="G6" s="42"/>
      <c r="H6" s="42"/>
      <c r="I6" s="42"/>
      <c r="J6" s="42"/>
    </row>
  </sheetData>
  <mergeCells count="1">
    <mergeCell ref="B3:J6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BA009-6593-4AFB-B3DD-6755E73C6FC6}">
  <sheetPr>
    <tabColor theme="4" tint="0.59999389629810485"/>
    <pageSetUpPr fitToPage="1"/>
  </sheetPr>
  <dimension ref="A1:E35"/>
  <sheetViews>
    <sheetView view="pageBreakPreview" zoomScaleNormal="70" zoomScaleSheetLayoutView="100" workbookViewId="0">
      <selection activeCell="E10" sqref="E10"/>
    </sheetView>
  </sheetViews>
  <sheetFormatPr defaultRowHeight="18"/>
  <cols>
    <col min="2" max="4" width="17.5" customWidth="1"/>
    <col min="5" max="5" width="36.33203125" customWidth="1"/>
  </cols>
  <sheetData>
    <row r="1" spans="1:5" ht="25" customHeight="1">
      <c r="A1" t="s">
        <v>0</v>
      </c>
      <c r="B1" s="43" t="s">
        <v>33</v>
      </c>
      <c r="C1" s="43"/>
      <c r="D1" s="43"/>
      <c r="E1" s="43"/>
    </row>
    <row r="2" spans="1:5" ht="25" customHeight="1">
      <c r="A2" s="8"/>
      <c r="B2" s="8"/>
      <c r="C2" s="8"/>
      <c r="D2" s="8"/>
      <c r="E2" s="27" t="s">
        <v>27</v>
      </c>
    </row>
    <row r="3" spans="1:5" ht="25" customHeight="1">
      <c r="D3" s="27" t="s">
        <v>28</v>
      </c>
    </row>
    <row r="4" spans="1:5" ht="25" customHeight="1"/>
    <row r="5" spans="1:5" ht="25" customHeight="1">
      <c r="D5" s="27" t="s">
        <v>6</v>
      </c>
    </row>
    <row r="6" spans="1:5" ht="25" customHeight="1"/>
    <row r="7" spans="1:5" ht="25" customHeight="1">
      <c r="D7" s="27" t="s">
        <v>29</v>
      </c>
    </row>
    <row r="8" spans="1:5" ht="25" customHeight="1"/>
    <row r="9" spans="1:5" ht="25" customHeight="1">
      <c r="A9" s="3" t="s">
        <v>4</v>
      </c>
      <c r="B9" s="3" t="s">
        <v>5</v>
      </c>
      <c r="C9" s="3" t="s">
        <v>6</v>
      </c>
      <c r="D9" s="3" t="s">
        <v>7</v>
      </c>
      <c r="E9" s="3" t="s">
        <v>8</v>
      </c>
    </row>
    <row r="10" spans="1:5" ht="25" customHeight="1">
      <c r="A10" s="33" t="s">
        <v>9</v>
      </c>
      <c r="B10" s="33" t="s">
        <v>10</v>
      </c>
      <c r="C10" s="33" t="s">
        <v>11</v>
      </c>
      <c r="D10" s="34">
        <v>8200</v>
      </c>
      <c r="E10" s="33"/>
    </row>
    <row r="11" spans="1:5" ht="25" customHeight="1">
      <c r="A11" s="35" t="s">
        <v>12</v>
      </c>
      <c r="B11" s="35" t="s">
        <v>13</v>
      </c>
      <c r="C11" s="35" t="s">
        <v>14</v>
      </c>
      <c r="D11" s="36">
        <v>8200</v>
      </c>
      <c r="E11" s="35"/>
    </row>
    <row r="12" spans="1:5" ht="25" customHeight="1">
      <c r="A12" s="37" t="s">
        <v>15</v>
      </c>
      <c r="B12" s="37" t="s">
        <v>16</v>
      </c>
      <c r="C12" s="37" t="s">
        <v>14</v>
      </c>
      <c r="D12" s="38">
        <v>16500</v>
      </c>
      <c r="E12" s="37"/>
    </row>
    <row r="13" spans="1:5" ht="25" customHeight="1">
      <c r="A13" s="1"/>
      <c r="B13" s="1"/>
      <c r="C13" s="1"/>
      <c r="D13" s="2"/>
      <c r="E13" s="1"/>
    </row>
    <row r="14" spans="1:5" ht="25" customHeight="1">
      <c r="A14" s="1"/>
      <c r="B14" s="1"/>
      <c r="C14" s="1"/>
      <c r="D14" s="2"/>
      <c r="E14" s="1"/>
    </row>
    <row r="15" spans="1:5" ht="25" customHeight="1">
      <c r="A15" s="1"/>
      <c r="B15" s="1"/>
      <c r="C15" s="1"/>
      <c r="D15" s="2"/>
      <c r="E15" s="1"/>
    </row>
    <row r="16" spans="1:5" ht="25" customHeight="1">
      <c r="A16" s="1"/>
      <c r="B16" s="1"/>
      <c r="C16" s="1"/>
      <c r="D16" s="2"/>
      <c r="E16" s="1"/>
    </row>
    <row r="17" spans="1:5" ht="25" customHeight="1">
      <c r="A17" s="1"/>
      <c r="B17" s="1"/>
      <c r="C17" s="1"/>
      <c r="D17" s="2"/>
      <c r="E17" s="1"/>
    </row>
    <row r="18" spans="1:5" ht="25" customHeight="1">
      <c r="A18" s="1"/>
      <c r="B18" s="1"/>
      <c r="C18" s="1"/>
      <c r="D18" s="2"/>
      <c r="E18" s="1"/>
    </row>
    <row r="19" spans="1:5" ht="25" customHeight="1">
      <c r="A19" s="1"/>
      <c r="B19" s="1"/>
      <c r="C19" s="1"/>
      <c r="D19" s="2"/>
      <c r="E19" s="1"/>
    </row>
    <row r="20" spans="1:5" ht="25" customHeight="1">
      <c r="A20" s="1"/>
      <c r="B20" s="1"/>
      <c r="C20" s="1"/>
      <c r="D20" s="2"/>
      <c r="E20" s="1"/>
    </row>
    <row r="21" spans="1:5" ht="25" customHeight="1">
      <c r="A21" s="1"/>
      <c r="B21" s="1"/>
      <c r="C21" s="1"/>
      <c r="D21" s="2"/>
      <c r="E21" s="1"/>
    </row>
    <row r="22" spans="1:5" ht="25" customHeight="1">
      <c r="A22" s="1"/>
      <c r="B22" s="1"/>
      <c r="C22" s="1"/>
      <c r="D22" s="2"/>
      <c r="E22" s="1"/>
    </row>
    <row r="23" spans="1:5" ht="25" customHeight="1">
      <c r="A23" s="1"/>
      <c r="B23" s="1"/>
      <c r="C23" s="1"/>
      <c r="D23" s="2"/>
      <c r="E23" s="1"/>
    </row>
    <row r="24" spans="1:5" ht="25" customHeight="1">
      <c r="A24" s="1"/>
      <c r="B24" s="1"/>
      <c r="C24" s="1"/>
      <c r="D24" s="2"/>
      <c r="E24" s="1"/>
    </row>
    <row r="25" spans="1:5" ht="25" customHeight="1">
      <c r="A25" s="1"/>
      <c r="B25" s="1"/>
      <c r="C25" s="1"/>
      <c r="D25" s="2"/>
      <c r="E25" s="1"/>
    </row>
    <row r="26" spans="1:5" ht="25" customHeight="1">
      <c r="A26" s="1"/>
      <c r="B26" s="1"/>
      <c r="C26" s="1"/>
      <c r="D26" s="2"/>
      <c r="E26" s="1"/>
    </row>
    <row r="27" spans="1:5" ht="25" customHeight="1">
      <c r="A27" s="1"/>
      <c r="B27" s="1"/>
      <c r="C27" s="1"/>
      <c r="D27" s="2"/>
      <c r="E27" s="1"/>
    </row>
    <row r="28" spans="1:5" ht="25" customHeight="1">
      <c r="A28" s="1"/>
      <c r="B28" s="1"/>
      <c r="C28" s="1"/>
      <c r="D28" s="2"/>
      <c r="E28" s="1"/>
    </row>
    <row r="29" spans="1:5" ht="25" customHeight="1">
      <c r="A29" s="1"/>
      <c r="B29" s="1"/>
      <c r="C29" s="1"/>
      <c r="D29" s="2"/>
      <c r="E29" s="1"/>
    </row>
    <row r="30" spans="1:5" ht="25" customHeight="1">
      <c r="A30" s="1"/>
      <c r="B30" s="1"/>
      <c r="C30" s="1"/>
      <c r="D30" s="2"/>
      <c r="E30" s="1"/>
    </row>
    <row r="31" spans="1:5" ht="25" customHeight="1">
      <c r="A31" s="1"/>
      <c r="B31" s="1"/>
      <c r="C31" s="1"/>
      <c r="D31" s="2"/>
      <c r="E31" s="1"/>
    </row>
    <row r="32" spans="1:5" ht="25" customHeight="1">
      <c r="A32" s="1"/>
      <c r="B32" s="1"/>
      <c r="C32" s="1"/>
      <c r="D32" s="2"/>
      <c r="E32" s="1"/>
    </row>
    <row r="33" spans="1:5" ht="25" customHeight="1">
      <c r="A33" s="9" t="s">
        <v>18</v>
      </c>
      <c r="B33" s="22" t="s">
        <v>30</v>
      </c>
      <c r="C33" s="23" t="s">
        <v>31</v>
      </c>
      <c r="D33" s="24" t="s">
        <v>32</v>
      </c>
      <c r="E33" s="6"/>
    </row>
    <row r="34" spans="1:5" ht="25" customHeight="1">
      <c r="A34" s="9" t="s">
        <v>19</v>
      </c>
      <c r="B34" s="10"/>
      <c r="C34" s="20" t="s">
        <v>20</v>
      </c>
      <c r="D34" s="25" t="s">
        <v>30</v>
      </c>
      <c r="E34" s="26" t="s">
        <v>32</v>
      </c>
    </row>
    <row r="35" spans="1:5" ht="25" customHeight="1">
      <c r="A35" s="9" t="s">
        <v>21</v>
      </c>
      <c r="B35" s="10"/>
      <c r="C35" s="21"/>
      <c r="D35" s="21"/>
      <c r="E35" s="26" t="s">
        <v>32</v>
      </c>
    </row>
  </sheetData>
  <mergeCells count="1">
    <mergeCell ref="B1:E1"/>
  </mergeCells>
  <phoneticPr fontId="1"/>
  <pageMargins left="0.70866141732283472" right="0.70866141732283472" top="0.74803149606299213" bottom="0.35433070866141736" header="0.31496062992125984" footer="0.31496062992125984"/>
  <pageSetup paperSize="9" scale="82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5ECC0-CBF5-4299-A06A-E7810A58810B}">
  <sheetPr>
    <tabColor theme="4" tint="0.59999389629810485"/>
  </sheetPr>
  <dimension ref="A1:E19"/>
  <sheetViews>
    <sheetView view="pageBreakPreview" zoomScaleNormal="100" zoomScaleSheetLayoutView="100" workbookViewId="0">
      <selection activeCell="C11" sqref="C11"/>
    </sheetView>
  </sheetViews>
  <sheetFormatPr defaultRowHeight="18"/>
  <cols>
    <col min="1" max="1" width="16.75" customWidth="1"/>
    <col min="2" max="4" width="16.25" customWidth="1"/>
    <col min="5" max="5" width="14.75" customWidth="1"/>
  </cols>
  <sheetData>
    <row r="1" spans="1:5" ht="22.5">
      <c r="A1" t="s">
        <v>22</v>
      </c>
      <c r="B1" s="39" t="s">
        <v>34</v>
      </c>
      <c r="C1" s="40"/>
      <c r="D1" s="40"/>
    </row>
    <row r="2" spans="1:5" ht="25" customHeight="1">
      <c r="A2" s="29"/>
      <c r="B2" s="8"/>
      <c r="C2" s="32"/>
      <c r="D2" s="28"/>
      <c r="E2" s="27" t="s">
        <v>27</v>
      </c>
    </row>
    <row r="3" spans="1:5" ht="25" customHeight="1">
      <c r="C3" s="27" t="s">
        <v>28</v>
      </c>
      <c r="D3" s="30"/>
    </row>
    <row r="4" spans="1:5" ht="25" customHeight="1">
      <c r="D4" s="30"/>
    </row>
    <row r="5" spans="1:5" ht="25" customHeight="1">
      <c r="C5" s="27" t="s">
        <v>6</v>
      </c>
      <c r="D5" s="30"/>
    </row>
    <row r="6" spans="1:5" ht="25" customHeight="1">
      <c r="D6" s="30"/>
    </row>
    <row r="7" spans="1:5" ht="25" customHeight="1">
      <c r="C7" s="27" t="s">
        <v>29</v>
      </c>
      <c r="D7" s="30"/>
    </row>
    <row r="8" spans="1:5" ht="25" customHeight="1"/>
    <row r="9" spans="1:5" ht="25" customHeight="1">
      <c r="B9" s="7"/>
      <c r="C9" s="7"/>
      <c r="D9" s="7"/>
    </row>
    <row r="10" spans="1:5" ht="25" customHeight="1">
      <c r="A10" s="6"/>
      <c r="B10" s="1" t="s">
        <v>23</v>
      </c>
      <c r="C10" s="1" t="s">
        <v>24</v>
      </c>
      <c r="D10" s="1" t="s">
        <v>25</v>
      </c>
    </row>
    <row r="11" spans="1:5" ht="25" customHeight="1">
      <c r="A11" s="1" t="s">
        <v>7</v>
      </c>
      <c r="B11" s="2">
        <v>16500</v>
      </c>
      <c r="C11" s="22" t="s">
        <v>30</v>
      </c>
      <c r="D11" s="24" t="s">
        <v>32</v>
      </c>
    </row>
    <row r="12" spans="1:5" ht="25" customHeight="1">
      <c r="A12" s="1" t="s">
        <v>7</v>
      </c>
      <c r="B12" s="2">
        <v>11000</v>
      </c>
      <c r="C12" s="22" t="s">
        <v>30</v>
      </c>
      <c r="D12" s="24" t="s">
        <v>32</v>
      </c>
    </row>
    <row r="13" spans="1:5" ht="25" customHeight="1">
      <c r="A13" s="1" t="s">
        <v>7</v>
      </c>
      <c r="B13" s="2">
        <v>8200</v>
      </c>
      <c r="C13" s="22" t="s">
        <v>30</v>
      </c>
      <c r="D13" s="24" t="s">
        <v>32</v>
      </c>
    </row>
    <row r="14" spans="1:5" ht="25" customHeight="1">
      <c r="A14" s="1" t="s">
        <v>7</v>
      </c>
      <c r="B14" s="2">
        <v>5500</v>
      </c>
      <c r="C14" s="22" t="s">
        <v>30</v>
      </c>
      <c r="D14" s="24" t="s">
        <v>32</v>
      </c>
    </row>
    <row r="15" spans="1:5" ht="25" customHeight="1">
      <c r="A15" s="1" t="s">
        <v>7</v>
      </c>
      <c r="B15" s="2">
        <v>4100</v>
      </c>
      <c r="C15" s="22" t="s">
        <v>30</v>
      </c>
      <c r="D15" s="24" t="s">
        <v>32</v>
      </c>
    </row>
    <row r="16" spans="1:5" ht="25" customHeight="1">
      <c r="A16" s="1" t="s">
        <v>7</v>
      </c>
      <c r="B16" s="2">
        <v>2700</v>
      </c>
      <c r="C16" s="22" t="s">
        <v>30</v>
      </c>
      <c r="D16" s="24" t="s">
        <v>32</v>
      </c>
    </row>
    <row r="17" spans="1:4" ht="25" customHeight="1">
      <c r="A17" s="1" t="s">
        <v>26</v>
      </c>
      <c r="B17" s="5"/>
      <c r="C17" s="22" t="s">
        <v>30</v>
      </c>
      <c r="D17" s="24" t="s">
        <v>32</v>
      </c>
    </row>
    <row r="18" spans="1:4" ht="25" customHeight="1">
      <c r="A18" s="1" t="s">
        <v>19</v>
      </c>
      <c r="B18" s="2">
        <v>1800</v>
      </c>
      <c r="C18" s="22" t="s">
        <v>30</v>
      </c>
      <c r="D18" s="24" t="s">
        <v>32</v>
      </c>
    </row>
    <row r="19" spans="1:4" ht="25" customHeight="1">
      <c r="A19" s="1" t="s">
        <v>21</v>
      </c>
      <c r="B19" s="5"/>
      <c r="C19" s="18"/>
      <c r="D19" s="24" t="s">
        <v>32</v>
      </c>
    </row>
  </sheetData>
  <mergeCells count="1">
    <mergeCell ref="B1:D1"/>
  </mergeCells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様式１（内訳一覧）</vt:lpstr>
      <vt:lpstr>様式２（内訳集計）</vt:lpstr>
      <vt:lpstr>プルダウン</vt:lpstr>
      <vt:lpstr>⇒手書き用</vt:lpstr>
      <vt:lpstr>手書き様式１（内訳一覧）</vt:lpstr>
      <vt:lpstr>手書き様式２（内訳集計）</vt:lpstr>
      <vt:lpstr>'手書き様式１（内訳一覧）'!Print_Area</vt:lpstr>
      <vt:lpstr>'手書き様式２（内訳集計）'!Print_Area</vt:lpstr>
      <vt:lpstr>'様式１（内訳一覧）'!Print_Area</vt:lpstr>
      <vt:lpstr>'様式２（内訳集計）'!Print_Area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金森　映梨奈</dc:creator>
  <cp:keywords/>
  <dc:description/>
  <cp:lastModifiedBy>金森　映梨奈</cp:lastModifiedBy>
  <cp:revision/>
  <cp:lastPrinted>2025-08-07T05:36:43Z</cp:lastPrinted>
  <dcterms:created xsi:type="dcterms:W3CDTF">2015-06-05T18:19:34Z</dcterms:created>
  <dcterms:modified xsi:type="dcterms:W3CDTF">2025-08-25T08:28:53Z</dcterms:modified>
  <cp:category/>
  <cp:contentStatus/>
</cp:coreProperties>
</file>