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5DD9F5B4-2CA1-4E2B-936F-0C67CBC8A6AC}" xr6:coauthVersionLast="36" xr6:coauthVersionMax="36" xr10:uidLastSave="{00000000-0000-0000-0000-000000000000}"/>
  <bookViews>
    <workbookView xWindow="0" yWindow="0" windowWidth="20490" windowHeight="6780" tabRatio="661" xr2:uid="{00000000-000D-0000-FFFF-FFFF00000000}"/>
  </bookViews>
  <sheets>
    <sheet name="簡易水道" sheetId="34" r:id="rId1"/>
    <sheet name="下水道事業（公共下水道）" sheetId="32" r:id="rId2"/>
    <sheet name="下水道事業（特定環境保全公共下水道）" sheetId="31" r:id="rId3"/>
    <sheet name="下水道事業（漁業集落排水施設）" sheetId="26" r:id="rId4"/>
    <sheet name="下水道事業（農業集落排水施設）" sheetId="33" r:id="rId5"/>
  </sheets>
  <externalReferences>
    <externalReference r:id="rId6"/>
    <externalReference r:id="rId7"/>
    <externalReference r:id="rId8"/>
    <externalReference r:id="rId9"/>
    <externalReference r:id="rId10"/>
    <externalReference r:id="rId11"/>
    <externalReference r:id="rId12"/>
  </externalReferences>
  <definedNames>
    <definedName name="_xlnm.Print_Area" localSheetId="3">'下水道事業（漁業集落排水施設）'!$A$1:$BS$62</definedName>
    <definedName name="_xlnm.Print_Area" localSheetId="1">'下水道事業（公共下水道）'!$A$1:$BS$74</definedName>
    <definedName name="_xlnm.Print_Area" localSheetId="2">'下水道事業（特定環境保全公共下水道）'!$A$1:$BS$74</definedName>
    <definedName name="_xlnm.Print_Area" localSheetId="4">'下水道事業（農業集落排水施設）'!$A$1:$BS$62</definedName>
    <definedName name="_xlnm.Print_Area" localSheetId="0">簡易水道!$A$1:$BS$55</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AM50" i="33" l="1"/>
  <c r="U50" i="33"/>
  <c r="AM47" i="33"/>
  <c r="AM46" i="33"/>
  <c r="AM45" i="33"/>
  <c r="AM44" i="33"/>
  <c r="N44" i="33"/>
  <c r="AM43" i="33"/>
  <c r="AM42" i="33"/>
  <c r="BN39" i="33"/>
  <c r="BJ39" i="33"/>
  <c r="BF39" i="33"/>
  <c r="AU38" i="33"/>
  <c r="AM38" i="33"/>
  <c r="BF36" i="33"/>
  <c r="U36" i="33"/>
  <c r="N36" i="33"/>
  <c r="BB24" i="33"/>
  <c r="AT24" i="33"/>
  <c r="AM24" i="33"/>
  <c r="AF24" i="33"/>
  <c r="Y24" i="33"/>
  <c r="R24" i="33"/>
  <c r="K24" i="33"/>
  <c r="AM50" i="26" l="1"/>
  <c r="U50" i="26"/>
  <c r="AM47" i="26"/>
  <c r="AM46" i="26"/>
  <c r="AM45" i="26"/>
  <c r="AM44" i="26"/>
  <c r="N44" i="26"/>
  <c r="AM43" i="26"/>
  <c r="AM42" i="26"/>
  <c r="BN39" i="26"/>
  <c r="BJ39" i="26"/>
  <c r="BF39" i="26"/>
  <c r="AU38" i="26"/>
  <c r="AM38" i="26"/>
  <c r="BF36" i="26"/>
  <c r="U36" i="26"/>
  <c r="N36" i="26"/>
  <c r="BB24" i="26"/>
  <c r="AT24" i="26"/>
  <c r="AM24" i="26"/>
  <c r="AF24" i="26"/>
  <c r="Y24" i="26"/>
  <c r="R24" i="26"/>
  <c r="K24" i="26"/>
  <c r="AM69" i="31" l="1"/>
  <c r="U69" i="31"/>
  <c r="N69" i="31"/>
  <c r="BX40" i="31"/>
  <c r="BB24" i="31"/>
  <c r="AT24" i="31"/>
  <c r="AM24" i="31"/>
  <c r="AF24" i="31"/>
  <c r="R24" i="31"/>
  <c r="K24" i="31"/>
  <c r="D24" i="31"/>
  <c r="AM69" i="32" l="1"/>
  <c r="U69" i="32"/>
  <c r="N69" i="32"/>
  <c r="BX40" i="32"/>
  <c r="BB24" i="32"/>
  <c r="AT24" i="32"/>
  <c r="AM24" i="32"/>
  <c r="AF24" i="32"/>
  <c r="R24" i="32"/>
  <c r="K24" i="32"/>
  <c r="D24" i="32"/>
  <c r="AT24" i="34" l="1"/>
  <c r="AM24" i="34"/>
  <c r="AF24" i="34"/>
  <c r="Y24" i="34"/>
  <c r="R24" i="34"/>
  <c r="K24" i="34"/>
  <c r="D24" i="34"/>
</calcChain>
</file>

<file path=xl/sharedStrings.xml><?xml version="1.0" encoding="utf-8"?>
<sst xmlns="http://schemas.openxmlformats.org/spreadsheetml/2006/main" count="237" uniqueCount="68">
  <si>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</si>
  <si>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</si>
  <si>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</si>
  <si>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</si>
  <si>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</si>
  <si>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</si>
  <si>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</si>
  <si>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</si>
  <si>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</si>
  <si>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</si>
  <si>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</si>
  <si>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</si>
  <si>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</si>
  <si>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</si>
  <si>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</si>
  <si>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</si>
  <si>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</si>
  <si>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</si>
  <si>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</si>
  <si>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</si>
  <si>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</si>
  <si>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</si>
  <si>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</si>
  <si>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</si>
  <si>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</si>
  <si>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</si>
  <si>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</si>
  <si>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</si>
  <si>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</si>
  <si>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</si>
  <si>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</si>
  <si>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</si>
  <si>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</si>
  <si>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</si>
  <si>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</si>
  <si>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</si>
  <si>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</si>
  <si>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</si>
  <si>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</si>
  <si>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</si>
  <si>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</si>
  <si>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</si>
  <si>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</si>
  <si>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</si>
  <si>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</si>
  <si>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</si>
  <si>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</si>
  <si>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</si>
  <si>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</si>
  <si>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</si>
  <si>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入善町</t>
  </si>
  <si>
    <t>簡易水道事業</t>
  </si>
  <si>
    <t>―</t>
  </si>
  <si>
    <t/>
  </si>
  <si>
    <t>下水道事業</t>
  </si>
  <si>
    <t>特定環境保全公共下水道</t>
  </si>
  <si>
    <t>公共下水道</t>
  </si>
  <si>
    <t>●</t>
  </si>
  <si>
    <t>事業の規模が小さく、人員が少ないため抜本的な改革の検討に至っていない状況にあり、現行の経営体制・手法を継続することとしている。</t>
  </si>
  <si>
    <t>隣接した市において整備した農業集落排水施設の老朽化が著しいため、処理場を廃止し、当町の管路に接続をした。</t>
  </si>
  <si>
    <t>平成</t>
  </si>
  <si>
    <t xml:space="preserve"> </t>
  </si>
  <si>
    <t>処理場の廃止は黒部市となるため、入善町側の効果額は0円とした。</t>
  </si>
  <si>
    <t>漁業集落排水施設</t>
  </si>
  <si>
    <t>当町の漁業集落排水は処理場を整備せず、公共下水道に接続されており、公共下水道との事業統合を検討している。</t>
  </si>
  <si>
    <t>事業統合の諸条件や手続きについて調査中である。</t>
  </si>
  <si>
    <t>農業集落排水施設</t>
  </si>
  <si>
    <t>当町の農業集落排水はすべて公共下水道に接続されたため、公共下水道との事業統合を検討している。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</si>
</sst>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27700;&#36947;&#35506;\07&#20844;&#20849;&#19979;&#27700;&#36947;\10&#35576;&#21209;\01&#20844;&#20849;&#19979;&#27700;&#36947;\&#35519;&#26619;&#38306;&#20418;\&#9733;&#9733;&#30476;&#24066;&#30010;&#26449;&#25903;&#25588;&#35506;\R6\240424Fw%20&#12304;517&#12294;&#12305;&#22320;&#26041;&#20844;&#21942;&#20225;&#26989;&#12398;&#25244;&#26412;&#30340;&#12394;&#25913;&#38761;&#31561;&#12398;&#21462;&#32068;&#29366;&#27841;&#35519;&#26619;&#65288;&#29031;&#20250;&#65289;\&#22320;&#26041;&#20844;&#21942;&#20225;&#26989;&#12398;&#25244;&#26412;&#30340;&#12394;&#25913;&#38761;&#31561;&#12398;&#21462;&#32068;&#29366;&#27841;&#35519;&#26619;\&#22238;&#31572;\03%20&#35519;&#26619;&#31080;&#65288;R6&#25244;&#26412;&#25913;&#38761;&#35519;&#26619;&#65289;&#31777;&#277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27700;&#36947;&#35506;\07&#20844;&#20849;&#19979;&#27700;&#36947;\10&#35576;&#21209;\01&#20844;&#20849;&#19979;&#27700;&#36947;\&#35519;&#26619;&#38306;&#20418;\&#9733;&#9733;&#30476;&#24066;&#30010;&#26449;&#25903;&#25588;&#35506;\R6\240424Fw%20&#12304;517&#12294;&#12305;&#22320;&#26041;&#20844;&#21942;&#20225;&#26989;&#12398;&#25244;&#26412;&#30340;&#12394;&#25913;&#38761;&#31561;&#12398;&#21462;&#32068;&#29366;&#27841;&#35519;&#26619;&#65288;&#29031;&#20250;&#65289;\&#22320;&#26041;&#20844;&#21942;&#20225;&#26989;&#12398;&#25244;&#26412;&#30340;&#12394;&#25913;&#38761;&#31561;&#12398;&#21462;&#32068;&#29366;&#27841;&#35519;&#26619;\&#22238;&#31572;\03%20&#35519;&#26619;&#31080;&#65288;R6&#25244;&#26412;&#25913;&#38761;&#35519;&#26619;&#65289;&#20844;&#208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27700;&#36947;&#35506;\07&#20844;&#20849;&#19979;&#27700;&#36947;\10&#35576;&#21209;\01&#20844;&#20849;&#19979;&#27700;&#36947;\&#35519;&#26619;&#38306;&#20418;\&#9733;&#9733;&#30476;&#24066;&#30010;&#26449;&#25903;&#25588;&#35506;\R6\240424Fw%20&#12304;517&#12294;&#12305;&#22320;&#26041;&#20844;&#21942;&#20225;&#26989;&#12398;&#25244;&#26412;&#30340;&#12394;&#25913;&#38761;&#31561;&#12398;&#21462;&#32068;&#29366;&#27841;&#35519;&#26619;&#65288;&#29031;&#20250;&#65289;\&#22320;&#26041;&#20844;&#21942;&#20225;&#26989;&#12398;&#25244;&#26412;&#30340;&#12394;&#25913;&#38761;&#31561;&#12398;&#21462;&#32068;&#29366;&#27841;&#35519;&#26619;\&#22238;&#31572;\03%20&#35519;&#26619;&#31080;&#65288;R6&#25244;&#26412;&#25913;&#38761;&#35519;&#26619;&#65289;&#29305;&#2987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27700;&#36947;&#35506;\07&#20844;&#20849;&#19979;&#27700;&#36947;\10&#35576;&#21209;\01&#20844;&#20849;&#19979;&#27700;&#36947;\&#35519;&#26619;&#38306;&#20418;\&#9733;&#9733;&#30476;&#24066;&#30010;&#26449;&#25903;&#25588;&#35506;\R6\240424Fw%20&#12304;517&#12294;&#12305;&#22320;&#26041;&#20844;&#21942;&#20225;&#26989;&#12398;&#25244;&#26412;&#30340;&#12394;&#25913;&#38761;&#31561;&#12398;&#21462;&#32068;&#29366;&#27841;&#35519;&#26619;&#65288;&#29031;&#20250;&#65289;\&#22320;&#26041;&#20844;&#21942;&#20225;&#26989;&#12398;&#25244;&#26412;&#30340;&#12394;&#25913;&#38761;&#31561;&#12398;&#21462;&#32068;&#29366;&#27841;&#35519;&#26619;\&#22238;&#31572;\03%20&#35519;&#26619;&#31080;&#65288;R6&#25244;&#26412;&#25913;&#38761;&#35519;&#26619;&#65289;&#28417;&#2549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27700;&#36947;&#35506;\07&#20844;&#20849;&#19979;&#27700;&#36947;\10&#35576;&#21209;\01&#20844;&#20849;&#19979;&#27700;&#36947;\&#35519;&#26619;&#38306;&#20418;\&#9733;&#9733;&#30476;&#24066;&#30010;&#26449;&#25903;&#25588;&#35506;\R6\240424Fw%20&#12304;517&#12294;&#12305;&#22320;&#26041;&#20844;&#21942;&#20225;&#26989;&#12398;&#25244;&#26412;&#30340;&#12394;&#25913;&#38761;&#31561;&#12398;&#21462;&#32068;&#29366;&#27841;&#35519;&#26619;&#65288;&#29031;&#20250;&#65289;\&#22320;&#26041;&#20844;&#21942;&#20225;&#26989;&#12398;&#25244;&#26412;&#30340;&#12394;&#25913;&#38761;&#31561;&#12398;&#21462;&#32068;&#29366;&#27841;&#35519;&#26619;\&#22238;&#31572;\03%20&#35519;&#26619;&#31080;&#65288;R6&#25244;&#26412;&#25913;&#38761;&#35519;&#26619;&#65289;&#36786;&#254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row>
        <row r="50">
          <cell r="R50"/>
        </row>
        <row r="51">
          <cell r="R51" t="str">
            <v xml:space="preserve"> </v>
          </cell>
        </row>
        <row r="52">
          <cell r="R52" t="str">
            <v xml:space="preserve"> </v>
          </cell>
        </row>
        <row r="53">
          <cell r="R53" t="str">
            <v xml:space="preserve"> </v>
          </cell>
        </row>
        <row r="54">
          <cell r="R54" t="str">
            <v xml:space="preserve"> </v>
          </cell>
        </row>
        <row r="55">
          <cell r="R55" t="str">
            <v xml:space="preserve"> </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row r="21">
          <cell r="AQ21"/>
        </row>
        <row r="49">
          <cell r="R49"/>
        </row>
        <row r="50">
          <cell r="R50"/>
        </row>
        <row r="51">
          <cell r="R51" t="str">
            <v xml:space="preserve"> </v>
          </cell>
        </row>
        <row r="52">
          <cell r="AD52" t="str">
            <v xml:space="preserve"> </v>
          </cell>
        </row>
        <row r="53">
          <cell r="R53" t="str">
            <v xml:space="preserve"> </v>
          </cell>
        </row>
        <row r="54">
          <cell r="R54" t="str">
            <v xml:space="preserve"> </v>
          </cell>
        </row>
        <row r="55">
          <cell r="R55" t="str">
            <v xml:space="preserve"> </v>
          </cell>
        </row>
        <row r="56">
          <cell r="R56"/>
        </row>
        <row r="421">
          <cell r="B421"/>
        </row>
        <row r="427">
          <cell r="B427"/>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row r="21">
          <cell r="AQ21"/>
        </row>
        <row r="49">
          <cell r="R49"/>
        </row>
        <row r="50">
          <cell r="R50"/>
        </row>
        <row r="51">
          <cell r="R51" t="str">
            <v xml:space="preserve"> </v>
          </cell>
        </row>
        <row r="52">
          <cell r="AD52" t="str">
            <v xml:space="preserve"> </v>
          </cell>
        </row>
        <row r="53">
          <cell r="R53" t="str">
            <v xml:space="preserve"> </v>
          </cell>
        </row>
        <row r="54">
          <cell r="R54" t="str">
            <v xml:space="preserve"> </v>
          </cell>
        </row>
        <row r="55">
          <cell r="R55" t="str">
            <v xml:space="preserve"> </v>
          </cell>
        </row>
        <row r="56">
          <cell r="R56"/>
        </row>
        <row r="421">
          <cell r="B421"/>
        </row>
        <row r="427">
          <cell r="B427"/>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cell r="AA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row>
        <row r="67">
          <cell r="B67"/>
        </row>
        <row r="73">
          <cell r="G73" t="str">
            <v xml:space="preserve"> </v>
          </cell>
          <cell r="S73"/>
          <cell r="V73"/>
        </row>
        <row r="74">
          <cell r="G74" t="str">
            <v xml:space="preserve"> </v>
          </cell>
          <cell r="V74"/>
        </row>
        <row r="75">
          <cell r="V75"/>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85">
          <cell r="E85"/>
        </row>
        <row r="87">
          <cell r="B87"/>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cell r="AA49"/>
        </row>
        <row r="50">
          <cell r="R50"/>
        </row>
        <row r="51">
          <cell r="R51" t="str">
            <v xml:space="preserve"> </v>
          </cell>
        </row>
        <row r="52">
          <cell r="R52"/>
        </row>
        <row r="53">
          <cell r="R53" t="str">
            <v xml:space="preserve"> </v>
          </cell>
        </row>
        <row r="54">
          <cell r="R54" t="str">
            <v xml:space="preserve"> </v>
          </cell>
        </row>
        <row r="55">
          <cell r="R55" t="str">
            <v xml:space="preserve"> </v>
          </cell>
        </row>
        <row r="56">
          <cell r="R56"/>
        </row>
        <row r="67">
          <cell r="B67"/>
        </row>
        <row r="73">
          <cell r="G73" t="str">
            <v xml:space="preserve"> </v>
          </cell>
          <cell r="S73"/>
          <cell r="V73"/>
        </row>
        <row r="74">
          <cell r="G74" t="str">
            <v xml:space="preserve"> </v>
          </cell>
          <cell r="V74"/>
        </row>
        <row r="75">
          <cell r="V75"/>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85">
          <cell r="E85"/>
        </row>
        <row r="87">
          <cell r="B87"/>
        </row>
        <row r="98">
          <cell r="B98"/>
        </row>
        <row r="104">
          <cell r="G104" t="str">
            <v xml:space="preserve"> </v>
          </cell>
          <cell r="S104"/>
          <cell r="V104"/>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16">
          <cell r="E116"/>
        </row>
        <row r="118">
          <cell r="B11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14</v>
      </c>
      <c r="D8" s="139"/>
      <c r="E8" s="139"/>
      <c r="F8" s="139"/>
      <c r="G8" s="139"/>
      <c r="H8" s="139"/>
      <c r="I8" s="139"/>
      <c r="J8" s="139"/>
      <c r="K8" s="139"/>
      <c r="L8" s="139"/>
      <c r="M8" s="139"/>
      <c r="N8" s="139"/>
      <c r="O8" s="139"/>
      <c r="P8" s="139"/>
      <c r="Q8" s="139"/>
      <c r="R8" s="139"/>
      <c r="S8" s="139"/>
      <c r="T8" s="139"/>
      <c r="U8" s="140" t="s">
        <v>22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50</v>
      </c>
      <c r="D11" s="139"/>
      <c r="E11" s="139"/>
      <c r="F11" s="139"/>
      <c r="G11" s="139"/>
      <c r="H11" s="139"/>
      <c r="I11" s="139"/>
      <c r="J11" s="139"/>
      <c r="K11" s="139"/>
      <c r="L11" s="139"/>
      <c r="M11" s="139"/>
      <c r="N11" s="139"/>
      <c r="O11" s="139"/>
      <c r="P11" s="139"/>
      <c r="Q11" s="139"/>
      <c r="R11" s="139"/>
      <c r="S11" s="139"/>
      <c r="T11" s="139"/>
      <c r="U11" s="153" t="s">
        <v>51</v>
      </c>
      <c r="V11" s="154"/>
      <c r="W11" s="154"/>
      <c r="X11" s="154"/>
      <c r="Y11" s="154"/>
      <c r="Z11" s="154"/>
      <c r="AA11" s="154"/>
      <c r="AB11" s="154"/>
      <c r="AC11" s="154"/>
      <c r="AD11" s="154"/>
      <c r="AE11" s="154"/>
      <c r="AF11" s="141"/>
      <c r="AG11" s="141"/>
      <c r="AH11" s="141"/>
      <c r="AI11" s="141"/>
      <c r="AJ11" s="141"/>
      <c r="AK11" s="141"/>
      <c r="AL11" s="141"/>
      <c r="AM11" s="141"/>
      <c r="AN11" s="142"/>
      <c r="AO11" s="159" t="s">
        <v>52</v>
      </c>
      <c r="AP11" s="141"/>
      <c r="AQ11" s="141"/>
      <c r="AR11" s="141"/>
      <c r="AS11" s="141"/>
      <c r="AT11" s="141"/>
      <c r="AU11" s="141"/>
      <c r="AV11" s="141"/>
      <c r="AW11" s="141"/>
      <c r="AX11" s="141"/>
      <c r="AY11" s="141"/>
      <c r="AZ11" s="141"/>
      <c r="BA11" s="141"/>
      <c r="BB11" s="141"/>
      <c r="BC11" s="141"/>
      <c r="BD11" s="141"/>
      <c r="BE11" s="141"/>
      <c r="BF11" s="142"/>
      <c r="BG11" s="152" t="s">
        <v>53</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144"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101"/>
      <c r="BK20" s="102"/>
      <c r="BL20" s="65"/>
      <c r="BS20" s="36"/>
    </row>
    <row r="21" spans="1:14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103"/>
      <c r="BK21" s="104"/>
      <c r="BL21" s="65"/>
      <c r="BS21" s="36"/>
    </row>
    <row r="22" spans="1:14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9"/>
      <c r="BC22" s="110"/>
      <c r="BD22" s="110"/>
      <c r="BE22" s="110"/>
      <c r="BF22" s="110"/>
      <c r="BG22" s="110"/>
      <c r="BH22" s="110"/>
      <c r="BI22" s="110"/>
      <c r="BJ22" s="103"/>
      <c r="BK22" s="104"/>
      <c r="BL22" s="65"/>
      <c r="BS22" s="36"/>
    </row>
    <row r="23" spans="1:14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42</v>
      </c>
      <c r="AG23" s="113"/>
      <c r="AH23" s="113"/>
      <c r="AI23" s="113"/>
      <c r="AJ23" s="113"/>
      <c r="AK23" s="113"/>
      <c r="AL23" s="114"/>
      <c r="AM23" s="115" t="s">
        <v>43</v>
      </c>
      <c r="AN23" s="113"/>
      <c r="AO23" s="113"/>
      <c r="AP23" s="113"/>
      <c r="AQ23" s="113"/>
      <c r="AR23" s="113"/>
      <c r="AS23" s="114"/>
      <c r="AT23" s="115" t="s">
        <v>44</v>
      </c>
      <c r="AU23" s="113"/>
      <c r="AV23" s="113"/>
      <c r="AW23" s="113"/>
      <c r="AX23" s="113"/>
      <c r="AY23" s="113"/>
      <c r="AZ23" s="114"/>
      <c r="BA23" s="37"/>
      <c r="BB23" s="111"/>
      <c r="BC23" s="112"/>
      <c r="BD23" s="112"/>
      <c r="BE23" s="112"/>
      <c r="BF23" s="112"/>
      <c r="BG23" s="112"/>
      <c r="BH23" s="112"/>
      <c r="BI23" s="112"/>
      <c r="BJ23" s="105"/>
      <c r="BK23" s="106"/>
      <c r="BL23" s="65"/>
      <c r="BS23" s="36"/>
    </row>
    <row r="24" spans="1:144" ht="15.6" customHeight="1">
      <c r="A24" s="2"/>
      <c r="B24" s="2"/>
      <c r="C24" s="19"/>
      <c r="D24" s="95" t="str">
        <f>IF([3]回答表!R49="●","●","")</f>
        <v/>
      </c>
      <c r="E24" s="96"/>
      <c r="F24" s="96"/>
      <c r="G24" s="96"/>
      <c r="H24" s="96"/>
      <c r="I24" s="96"/>
      <c r="J24" s="97"/>
      <c r="K24" s="95" t="str">
        <f>IF([3]回答表!R50="●","●","")</f>
        <v/>
      </c>
      <c r="L24" s="96"/>
      <c r="M24" s="96"/>
      <c r="N24" s="96"/>
      <c r="O24" s="96"/>
      <c r="P24" s="96"/>
      <c r="Q24" s="97"/>
      <c r="R24" s="95" t="str">
        <f>IF([3]回答表!R51="●","●","")</f>
        <v/>
      </c>
      <c r="S24" s="96"/>
      <c r="T24" s="96"/>
      <c r="U24" s="96"/>
      <c r="V24" s="96"/>
      <c r="W24" s="96"/>
      <c r="X24" s="97"/>
      <c r="Y24" s="95" t="str">
        <f>IF([3]回答表!R52="●","●","")</f>
        <v/>
      </c>
      <c r="Z24" s="96"/>
      <c r="AA24" s="96"/>
      <c r="AB24" s="96"/>
      <c r="AC24" s="96"/>
      <c r="AD24" s="96"/>
      <c r="AE24" s="97"/>
      <c r="AF24" s="92" t="str">
        <f>IF([3]回答表!R53="●","●","")</f>
        <v/>
      </c>
      <c r="AG24" s="93"/>
      <c r="AH24" s="93"/>
      <c r="AI24" s="93"/>
      <c r="AJ24" s="93"/>
      <c r="AK24" s="93"/>
      <c r="AL24" s="94"/>
      <c r="AM24" s="92" t="str">
        <f>IF([3]回答表!R54="●","●","")</f>
        <v/>
      </c>
      <c r="AN24" s="93"/>
      <c r="AO24" s="93"/>
      <c r="AP24" s="93"/>
      <c r="AQ24" s="93"/>
      <c r="AR24" s="93"/>
      <c r="AS24" s="94"/>
      <c r="AT24" s="92" t="str">
        <f>IF([3]回答表!R55="●","●","")</f>
        <v/>
      </c>
      <c r="AU24" s="93"/>
      <c r="AV24" s="93"/>
      <c r="AW24" s="93"/>
      <c r="AX24" s="93"/>
      <c r="AY24" s="93"/>
      <c r="AZ24" s="94"/>
      <c r="BA24" s="37"/>
      <c r="BB24" s="92" t="s">
        <v>57</v>
      </c>
      <c r="BC24" s="93"/>
      <c r="BD24" s="93"/>
      <c r="BE24" s="93"/>
      <c r="BF24" s="93"/>
      <c r="BG24" s="93"/>
      <c r="BH24" s="93"/>
      <c r="BI24" s="93"/>
      <c r="BJ24" s="101"/>
      <c r="BK24" s="102"/>
      <c r="BL24" s="65"/>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t="s">
        <v>25</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3" t="s">
        <v>58</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74"/>
  <sheetViews>
    <sheetView showZeros="0" view="pageBreakPreview" zoomScale="55" zoomScaleNormal="55" zoomScaleSheetLayoutView="55" workbookViewId="0">
      <selection activeCell="BX40" sqref="BX40:CN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14</v>
      </c>
      <c r="D8" s="139"/>
      <c r="E8" s="139"/>
      <c r="F8" s="139"/>
      <c r="G8" s="139"/>
      <c r="H8" s="139"/>
      <c r="I8" s="139"/>
      <c r="J8" s="139"/>
      <c r="K8" s="139"/>
      <c r="L8" s="139"/>
      <c r="M8" s="139"/>
      <c r="N8" s="139"/>
      <c r="O8" s="139"/>
      <c r="P8" s="139"/>
      <c r="Q8" s="139"/>
      <c r="R8" s="139"/>
      <c r="S8" s="139"/>
      <c r="T8" s="139"/>
      <c r="U8" s="140" t="s">
        <v>22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50</v>
      </c>
      <c r="D11" s="139"/>
      <c r="E11" s="139"/>
      <c r="F11" s="139"/>
      <c r="G11" s="139"/>
      <c r="H11" s="139"/>
      <c r="I11" s="139"/>
      <c r="J11" s="139"/>
      <c r="K11" s="139"/>
      <c r="L11" s="139"/>
      <c r="M11" s="139"/>
      <c r="N11" s="139"/>
      <c r="O11" s="139"/>
      <c r="P11" s="139"/>
      <c r="Q11" s="139"/>
      <c r="R11" s="139"/>
      <c r="S11" s="139"/>
      <c r="T11" s="139"/>
      <c r="U11" s="153" t="s">
        <v>54</v>
      </c>
      <c r="V11" s="154"/>
      <c r="W11" s="154"/>
      <c r="X11" s="154"/>
      <c r="Y11" s="154"/>
      <c r="Z11" s="154"/>
      <c r="AA11" s="154"/>
      <c r="AB11" s="154"/>
      <c r="AC11" s="154"/>
      <c r="AD11" s="154"/>
      <c r="AE11" s="154"/>
      <c r="AF11" s="141"/>
      <c r="AG11" s="141"/>
      <c r="AH11" s="141"/>
      <c r="AI11" s="141"/>
      <c r="AJ11" s="141"/>
      <c r="AK11" s="141"/>
      <c r="AL11" s="141"/>
      <c r="AM11" s="141"/>
      <c r="AN11" s="142"/>
      <c r="AO11" s="159" t="s">
        <v>56</v>
      </c>
      <c r="AP11" s="141"/>
      <c r="AQ11" s="141"/>
      <c r="AR11" s="141"/>
      <c r="AS11" s="141"/>
      <c r="AT11" s="141"/>
      <c r="AU11" s="141"/>
      <c r="AV11" s="141"/>
      <c r="AW11" s="141"/>
      <c r="AX11" s="141"/>
      <c r="AY11" s="141"/>
      <c r="AZ11" s="141"/>
      <c r="BA11" s="141"/>
      <c r="BB11" s="141"/>
      <c r="BC11" s="141"/>
      <c r="BD11" s="141"/>
      <c r="BE11" s="141"/>
      <c r="BF11" s="142"/>
      <c r="BG11" s="152" t="s">
        <v>53</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101"/>
      <c r="BK20" s="102"/>
      <c r="BL20" s="65"/>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103"/>
      <c r="BK21" s="104"/>
      <c r="BL21" s="65"/>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9"/>
      <c r="BC22" s="110"/>
      <c r="BD22" s="110"/>
      <c r="BE22" s="110"/>
      <c r="BF22" s="110"/>
      <c r="BG22" s="110"/>
      <c r="BH22" s="110"/>
      <c r="BI22" s="110"/>
      <c r="BJ22" s="103"/>
      <c r="BK22" s="104"/>
      <c r="BL22" s="65"/>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42</v>
      </c>
      <c r="AG23" s="113"/>
      <c r="AH23" s="113"/>
      <c r="AI23" s="113"/>
      <c r="AJ23" s="113"/>
      <c r="AK23" s="113"/>
      <c r="AL23" s="114"/>
      <c r="AM23" s="115" t="s">
        <v>43</v>
      </c>
      <c r="AN23" s="113"/>
      <c r="AO23" s="113"/>
      <c r="AP23" s="113"/>
      <c r="AQ23" s="113"/>
      <c r="AR23" s="113"/>
      <c r="AS23" s="114"/>
      <c r="AT23" s="115" t="s">
        <v>44</v>
      </c>
      <c r="AU23" s="113"/>
      <c r="AV23" s="113"/>
      <c r="AW23" s="113"/>
      <c r="AX23" s="113"/>
      <c r="AY23" s="113"/>
      <c r="AZ23" s="114"/>
      <c r="BA23" s="37"/>
      <c r="BB23" s="111"/>
      <c r="BC23" s="112"/>
      <c r="BD23" s="112"/>
      <c r="BE23" s="112"/>
      <c r="BF23" s="112"/>
      <c r="BG23" s="112"/>
      <c r="BH23" s="112"/>
      <c r="BI23" s="112"/>
      <c r="BJ23" s="105"/>
      <c r="BK23" s="106"/>
      <c r="BL23" s="65"/>
      <c r="BS23" s="36"/>
    </row>
    <row r="24" spans="1:71" ht="15.6" customHeight="1">
      <c r="A24" s="2"/>
      <c r="B24" s="2"/>
      <c r="C24" s="19"/>
      <c r="D24" s="95" t="str">
        <f>IF([4]回答表!R49="●","●","")</f>
        <v/>
      </c>
      <c r="E24" s="96"/>
      <c r="F24" s="96"/>
      <c r="G24" s="96"/>
      <c r="H24" s="96"/>
      <c r="I24" s="96"/>
      <c r="J24" s="97"/>
      <c r="K24" s="95" t="str">
        <f>IF([4]回答表!R50="●","●","")</f>
        <v/>
      </c>
      <c r="L24" s="96"/>
      <c r="M24" s="96"/>
      <c r="N24" s="96"/>
      <c r="O24" s="96"/>
      <c r="P24" s="96"/>
      <c r="Q24" s="97"/>
      <c r="R24" s="95" t="str">
        <f>IF([4]回答表!R51="●","●","")</f>
        <v/>
      </c>
      <c r="S24" s="96"/>
      <c r="T24" s="96"/>
      <c r="U24" s="96"/>
      <c r="V24" s="96"/>
      <c r="W24" s="96"/>
      <c r="X24" s="97"/>
      <c r="Y24" s="95" t="s">
        <v>57</v>
      </c>
      <c r="Z24" s="96"/>
      <c r="AA24" s="96"/>
      <c r="AB24" s="96"/>
      <c r="AC24" s="96"/>
      <c r="AD24" s="96"/>
      <c r="AE24" s="97"/>
      <c r="AF24" s="92" t="str">
        <f>IF([4]回答表!R53="●","●","")</f>
        <v/>
      </c>
      <c r="AG24" s="93"/>
      <c r="AH24" s="93"/>
      <c r="AI24" s="93"/>
      <c r="AJ24" s="93"/>
      <c r="AK24" s="93"/>
      <c r="AL24" s="94"/>
      <c r="AM24" s="92" t="str">
        <f>IF([4]回答表!R54="●","●","")</f>
        <v/>
      </c>
      <c r="AN24" s="93"/>
      <c r="AO24" s="93"/>
      <c r="AP24" s="93"/>
      <c r="AQ24" s="93"/>
      <c r="AR24" s="93"/>
      <c r="AS24" s="94"/>
      <c r="AT24" s="92" t="str">
        <f>IF([4]回答表!R55="●","●","")</f>
        <v/>
      </c>
      <c r="AU24" s="93"/>
      <c r="AV24" s="93"/>
      <c r="AW24" s="93"/>
      <c r="AX24" s="93"/>
      <c r="AY24" s="93"/>
      <c r="AZ24" s="94"/>
      <c r="BA24" s="37"/>
      <c r="BB24" s="92" t="str">
        <f>IF([4]回答表!R56="●","●","")</f>
        <v/>
      </c>
      <c r="BC24" s="93"/>
      <c r="BD24" s="93"/>
      <c r="BE24" s="93"/>
      <c r="BF24" s="93"/>
      <c r="BG24" s="93"/>
      <c r="BH24" s="93"/>
      <c r="BI24" s="93"/>
      <c r="BJ24" s="101"/>
      <c r="BK24" s="102"/>
      <c r="BL24" s="65"/>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3"/>
      <c r="AS32" s="223"/>
      <c r="AT32" s="223"/>
      <c r="AU32" s="223"/>
      <c r="AV32" s="223"/>
      <c r="AW32" s="223"/>
      <c r="AX32" s="223"/>
      <c r="AY32" s="223"/>
      <c r="AZ32" s="223"/>
      <c r="BA32" s="223"/>
      <c r="BB32" s="22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4" t="s">
        <v>4</v>
      </c>
      <c r="E33" s="225"/>
      <c r="F33" s="225"/>
      <c r="G33" s="225"/>
      <c r="H33" s="225"/>
      <c r="I33" s="225"/>
      <c r="J33" s="225"/>
      <c r="K33" s="225"/>
      <c r="L33" s="225"/>
      <c r="M33" s="225"/>
      <c r="N33" s="225"/>
      <c r="O33" s="225"/>
      <c r="P33" s="225"/>
      <c r="Q33" s="226"/>
      <c r="R33" s="230" t="s">
        <v>31</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8" t="s">
        <v>7</v>
      </c>
      <c r="E37" s="178"/>
      <c r="F37" s="178"/>
      <c r="G37" s="178"/>
      <c r="H37" s="178"/>
      <c r="I37" s="178"/>
      <c r="J37" s="178"/>
      <c r="K37" s="178"/>
      <c r="L37" s="178"/>
      <c r="M37" s="178"/>
      <c r="N37" s="180" t="s">
        <v>57</v>
      </c>
      <c r="O37" s="181"/>
      <c r="P37" s="181"/>
      <c r="Q37" s="182"/>
      <c r="R37" s="23"/>
      <c r="S37" s="23"/>
      <c r="T37" s="23"/>
      <c r="U37" s="199" t="s">
        <v>32</v>
      </c>
      <c r="V37" s="200"/>
      <c r="W37" s="200"/>
      <c r="X37" s="200"/>
      <c r="Y37" s="200"/>
      <c r="Z37" s="200"/>
      <c r="AA37" s="200"/>
      <c r="AB37" s="200"/>
      <c r="AC37" s="48"/>
      <c r="AD37" s="37"/>
      <c r="AE37" s="37"/>
      <c r="AF37" s="37"/>
      <c r="AG37" s="37"/>
      <c r="AH37" s="37"/>
      <c r="AI37" s="37"/>
      <c r="AJ37" s="37"/>
      <c r="AK37" s="55"/>
      <c r="AL37" s="37"/>
      <c r="AM37" s="169" t="s">
        <v>59</v>
      </c>
      <c r="AN37" s="170"/>
      <c r="AO37" s="170"/>
      <c r="AP37" s="170"/>
      <c r="AQ37" s="170"/>
      <c r="AR37" s="170"/>
      <c r="AS37" s="170"/>
      <c r="AT37" s="170"/>
      <c r="AU37" s="170"/>
      <c r="AV37" s="170"/>
      <c r="AW37" s="170"/>
      <c r="AX37" s="170"/>
      <c r="AY37" s="170"/>
      <c r="AZ37" s="170"/>
      <c r="BA37" s="170"/>
      <c r="BB37" s="170"/>
      <c r="BC37" s="171"/>
      <c r="BD37" s="21"/>
      <c r="BE37" s="21"/>
      <c r="BF37" s="219" t="s">
        <v>60</v>
      </c>
      <c r="BG37" s="220"/>
      <c r="BH37" s="220"/>
      <c r="BI37" s="220"/>
      <c r="BJ37" s="219"/>
      <c r="BK37" s="220"/>
      <c r="BL37" s="220"/>
      <c r="BM37" s="220"/>
      <c r="BN37" s="219"/>
      <c r="BO37" s="220"/>
      <c r="BP37" s="220"/>
      <c r="BQ37" s="22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8"/>
      <c r="E38" s="178"/>
      <c r="F38" s="178"/>
      <c r="G38" s="178"/>
      <c r="H38" s="178"/>
      <c r="I38" s="178"/>
      <c r="J38" s="178"/>
      <c r="K38" s="178"/>
      <c r="L38" s="178"/>
      <c r="M38" s="178"/>
      <c r="N38" s="183"/>
      <c r="O38" s="184"/>
      <c r="P38" s="184"/>
      <c r="Q38" s="185"/>
      <c r="R38" s="23"/>
      <c r="S38" s="23"/>
      <c r="T38" s="23"/>
      <c r="U38" s="201"/>
      <c r="V38" s="202"/>
      <c r="W38" s="202"/>
      <c r="X38" s="202"/>
      <c r="Y38" s="202"/>
      <c r="Z38" s="202"/>
      <c r="AA38" s="202"/>
      <c r="AB38" s="202"/>
      <c r="AC38" s="48"/>
      <c r="AD38" s="37"/>
      <c r="AE38" s="37"/>
      <c r="AF38" s="37"/>
      <c r="AG38" s="37"/>
      <c r="AH38" s="37"/>
      <c r="AI38" s="37"/>
      <c r="AJ38" s="37"/>
      <c r="AK38" s="55"/>
      <c r="AL38" s="37"/>
      <c r="AM38" s="172"/>
      <c r="AN38" s="173"/>
      <c r="AO38" s="173"/>
      <c r="AP38" s="173"/>
      <c r="AQ38" s="173"/>
      <c r="AR38" s="173"/>
      <c r="AS38" s="173"/>
      <c r="AT38" s="173"/>
      <c r="AU38" s="173"/>
      <c r="AV38" s="173"/>
      <c r="AW38" s="173"/>
      <c r="AX38" s="173"/>
      <c r="AY38" s="173"/>
      <c r="AZ38" s="173"/>
      <c r="BA38" s="173"/>
      <c r="BB38" s="173"/>
      <c r="BC38" s="174"/>
      <c r="BD38" s="21"/>
      <c r="BE38" s="21"/>
      <c r="BF38" s="207"/>
      <c r="BG38" s="208"/>
      <c r="BH38" s="208"/>
      <c r="BI38" s="208"/>
      <c r="BJ38" s="207"/>
      <c r="BK38" s="208"/>
      <c r="BL38" s="208"/>
      <c r="BM38" s="208"/>
      <c r="BN38" s="207"/>
      <c r="BO38" s="208"/>
      <c r="BP38" s="208"/>
      <c r="BQ38" s="21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8"/>
      <c r="E39" s="178"/>
      <c r="F39" s="178"/>
      <c r="G39" s="178"/>
      <c r="H39" s="178"/>
      <c r="I39" s="178"/>
      <c r="J39" s="178"/>
      <c r="K39" s="178"/>
      <c r="L39" s="178"/>
      <c r="M39" s="178"/>
      <c r="N39" s="183"/>
      <c r="O39" s="184"/>
      <c r="P39" s="184"/>
      <c r="Q39" s="185"/>
      <c r="R39" s="23"/>
      <c r="S39" s="23"/>
      <c r="T39" s="23"/>
      <c r="U39" s="92" t="s">
        <v>57</v>
      </c>
      <c r="V39" s="93"/>
      <c r="W39" s="93"/>
      <c r="X39" s="93"/>
      <c r="Y39" s="93"/>
      <c r="Z39" s="93"/>
      <c r="AA39" s="93"/>
      <c r="AB39" s="94"/>
      <c r="AC39" s="37"/>
      <c r="AD39" s="37"/>
      <c r="AE39" s="37"/>
      <c r="AF39" s="37"/>
      <c r="AG39" s="37"/>
      <c r="AH39" s="37"/>
      <c r="AI39" s="37"/>
      <c r="AJ39" s="37"/>
      <c r="AK39" s="55"/>
      <c r="AL39" s="37"/>
      <c r="AM39" s="172"/>
      <c r="AN39" s="173"/>
      <c r="AO39" s="173"/>
      <c r="AP39" s="173"/>
      <c r="AQ39" s="173"/>
      <c r="AR39" s="173"/>
      <c r="AS39" s="173"/>
      <c r="AT39" s="173"/>
      <c r="AU39" s="173"/>
      <c r="AV39" s="173"/>
      <c r="AW39" s="173"/>
      <c r="AX39" s="173"/>
      <c r="AY39" s="173"/>
      <c r="AZ39" s="173"/>
      <c r="BA39" s="173"/>
      <c r="BB39" s="173"/>
      <c r="BC39" s="174"/>
      <c r="BD39" s="21"/>
      <c r="BE39" s="21"/>
      <c r="BF39" s="207"/>
      <c r="BG39" s="208"/>
      <c r="BH39" s="208"/>
      <c r="BI39" s="208"/>
      <c r="BJ39" s="207"/>
      <c r="BK39" s="208"/>
      <c r="BL39" s="208"/>
      <c r="BM39" s="208"/>
      <c r="BN39" s="207"/>
      <c r="BO39" s="208"/>
      <c r="BP39" s="208"/>
      <c r="BQ39" s="21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8"/>
      <c r="E40" s="178"/>
      <c r="F40" s="178"/>
      <c r="G40" s="178"/>
      <c r="H40" s="178"/>
      <c r="I40" s="178"/>
      <c r="J40" s="178"/>
      <c r="K40" s="178"/>
      <c r="L40" s="178"/>
      <c r="M40" s="178"/>
      <c r="N40" s="186"/>
      <c r="O40" s="187"/>
      <c r="P40" s="187"/>
      <c r="Q40" s="188"/>
      <c r="R40" s="23"/>
      <c r="S40" s="23"/>
      <c r="T40" s="23"/>
      <c r="U40" s="95"/>
      <c r="V40" s="96"/>
      <c r="W40" s="96"/>
      <c r="X40" s="96"/>
      <c r="Y40" s="96"/>
      <c r="Z40" s="96"/>
      <c r="AA40" s="96"/>
      <c r="AB40" s="97"/>
      <c r="AC40" s="21"/>
      <c r="AD40" s="21"/>
      <c r="AE40" s="21"/>
      <c r="AF40" s="21"/>
      <c r="AG40" s="21"/>
      <c r="AH40" s="21"/>
      <c r="AI40" s="21"/>
      <c r="AJ40" s="25"/>
      <c r="AK40" s="55"/>
      <c r="AL40" s="37"/>
      <c r="AM40" s="172"/>
      <c r="AN40" s="173"/>
      <c r="AO40" s="173"/>
      <c r="AP40" s="173"/>
      <c r="AQ40" s="173"/>
      <c r="AR40" s="173"/>
      <c r="AS40" s="173"/>
      <c r="AT40" s="173"/>
      <c r="AU40" s="173"/>
      <c r="AV40" s="173"/>
      <c r="AW40" s="173"/>
      <c r="AX40" s="173"/>
      <c r="AY40" s="173"/>
      <c r="AZ40" s="173"/>
      <c r="BA40" s="173"/>
      <c r="BB40" s="173"/>
      <c r="BC40" s="174"/>
      <c r="BD40" s="21"/>
      <c r="BE40" s="21"/>
      <c r="BF40" s="207">
        <v>28</v>
      </c>
      <c r="BG40" s="208"/>
      <c r="BH40" s="208"/>
      <c r="BI40" s="208"/>
      <c r="BJ40" s="207">
        <v>4</v>
      </c>
      <c r="BK40" s="208"/>
      <c r="BL40" s="208"/>
      <c r="BM40" s="208"/>
      <c r="BN40" s="207">
        <v>1</v>
      </c>
      <c r="BO40" s="208"/>
      <c r="BP40" s="208"/>
      <c r="BQ40" s="211"/>
      <c r="BR40" s="51"/>
      <c r="BS40" s="2"/>
      <c r="BW40" s="3"/>
      <c r="BX40" s="198" t="str">
        <f>IF([4]回答表!AQ21="下水道事業",IF([4]回答表!BI54="○",[4]回答表!AM285,IF([4]回答表!BL54="○",[4]回答表!AM355,"")),"")</f>
        <v/>
      </c>
      <c r="BY40" s="198"/>
      <c r="BZ40" s="198"/>
      <c r="CA40" s="198"/>
      <c r="CB40" s="198"/>
      <c r="CC40" s="198"/>
      <c r="CD40" s="198"/>
      <c r="CE40" s="198"/>
      <c r="CF40" s="198"/>
      <c r="CG40" s="198"/>
      <c r="CH40" s="198"/>
      <c r="CI40" s="198"/>
      <c r="CJ40" s="198"/>
      <c r="CK40" s="198"/>
      <c r="CL40" s="198"/>
      <c r="CM40" s="198"/>
      <c r="CN40" s="19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8"/>
      <c r="V41" s="99"/>
      <c r="W41" s="99"/>
      <c r="X41" s="99"/>
      <c r="Y41" s="99"/>
      <c r="Z41" s="99"/>
      <c r="AA41" s="99"/>
      <c r="AB41" s="100"/>
      <c r="AC41" s="21"/>
      <c r="AD41" s="21"/>
      <c r="AE41" s="21"/>
      <c r="AF41" s="21"/>
      <c r="AG41" s="21"/>
      <c r="AH41" s="21"/>
      <c r="AI41" s="21"/>
      <c r="AJ41" s="25"/>
      <c r="AK41" s="55"/>
      <c r="AL41" s="21"/>
      <c r="AM41" s="172"/>
      <c r="AN41" s="173"/>
      <c r="AO41" s="173"/>
      <c r="AP41" s="173"/>
      <c r="AQ41" s="173"/>
      <c r="AR41" s="173"/>
      <c r="AS41" s="173"/>
      <c r="AT41" s="173"/>
      <c r="AU41" s="173"/>
      <c r="AV41" s="173"/>
      <c r="AW41" s="173"/>
      <c r="AX41" s="173"/>
      <c r="AY41" s="173"/>
      <c r="AZ41" s="173"/>
      <c r="BA41" s="173"/>
      <c r="BB41" s="173"/>
      <c r="BC41" s="174"/>
      <c r="BD41" s="52"/>
      <c r="BE41" s="52"/>
      <c r="BF41" s="207"/>
      <c r="BG41" s="208"/>
      <c r="BH41" s="208"/>
      <c r="BI41" s="208"/>
      <c r="BJ41" s="207"/>
      <c r="BK41" s="208"/>
      <c r="BL41" s="208"/>
      <c r="BM41" s="208"/>
      <c r="BN41" s="207"/>
      <c r="BO41" s="208"/>
      <c r="BP41" s="208"/>
      <c r="BQ41" s="211"/>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2"/>
      <c r="AN42" s="173"/>
      <c r="AO42" s="173"/>
      <c r="AP42" s="173"/>
      <c r="AQ42" s="173"/>
      <c r="AR42" s="173"/>
      <c r="AS42" s="173"/>
      <c r="AT42" s="173"/>
      <c r="AU42" s="173"/>
      <c r="AV42" s="173"/>
      <c r="AW42" s="173"/>
      <c r="AX42" s="173"/>
      <c r="AY42" s="173"/>
      <c r="AZ42" s="173"/>
      <c r="BA42" s="173"/>
      <c r="BB42" s="173"/>
      <c r="BC42" s="174"/>
      <c r="BD42" s="37"/>
      <c r="BE42" s="37"/>
      <c r="BF42" s="207"/>
      <c r="BG42" s="208"/>
      <c r="BH42" s="208"/>
      <c r="BI42" s="208"/>
      <c r="BJ42" s="207"/>
      <c r="BK42" s="208"/>
      <c r="BL42" s="208"/>
      <c r="BM42" s="208"/>
      <c r="BN42" s="207"/>
      <c r="BO42" s="208"/>
      <c r="BP42" s="208"/>
      <c r="BQ42" s="211"/>
      <c r="BR42" s="51"/>
      <c r="BS42" s="35"/>
      <c r="BT42" s="37"/>
      <c r="BU42" s="37"/>
      <c r="BV42" s="37"/>
      <c r="BW42" s="37"/>
      <c r="BX42" s="198"/>
      <c r="BY42" s="198"/>
      <c r="BZ42" s="198"/>
      <c r="CA42" s="198"/>
      <c r="CB42" s="198"/>
      <c r="CC42" s="198"/>
      <c r="CD42" s="198"/>
      <c r="CE42" s="198"/>
      <c r="CF42" s="198"/>
      <c r="CG42" s="198"/>
      <c r="CH42" s="198"/>
      <c r="CI42" s="198"/>
      <c r="CJ42" s="198"/>
      <c r="CK42" s="198"/>
      <c r="CL42" s="198"/>
      <c r="CM42" s="198"/>
      <c r="CN42" s="19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9" t="s">
        <v>33</v>
      </c>
      <c r="V43" s="200"/>
      <c r="W43" s="200"/>
      <c r="X43" s="200"/>
      <c r="Y43" s="200"/>
      <c r="Z43" s="200"/>
      <c r="AA43" s="200"/>
      <c r="AB43" s="200"/>
      <c r="AC43" s="199" t="s">
        <v>34</v>
      </c>
      <c r="AD43" s="200"/>
      <c r="AE43" s="200"/>
      <c r="AF43" s="200"/>
      <c r="AG43" s="200"/>
      <c r="AH43" s="200"/>
      <c r="AI43" s="200"/>
      <c r="AJ43" s="203"/>
      <c r="AK43" s="55"/>
      <c r="AL43" s="21"/>
      <c r="AM43" s="172"/>
      <c r="AN43" s="173"/>
      <c r="AO43" s="173"/>
      <c r="AP43" s="173"/>
      <c r="AQ43" s="173"/>
      <c r="AR43" s="173"/>
      <c r="AS43" s="173"/>
      <c r="AT43" s="173"/>
      <c r="AU43" s="173"/>
      <c r="AV43" s="173"/>
      <c r="AW43" s="173"/>
      <c r="AX43" s="173"/>
      <c r="AY43" s="173"/>
      <c r="AZ43" s="173"/>
      <c r="BA43" s="173"/>
      <c r="BB43" s="173"/>
      <c r="BC43" s="174"/>
      <c r="BD43" s="21"/>
      <c r="BE43" s="21"/>
      <c r="BF43" s="207"/>
      <c r="BG43" s="208"/>
      <c r="BH43" s="208"/>
      <c r="BI43" s="208"/>
      <c r="BJ43" s="207"/>
      <c r="BK43" s="208"/>
      <c r="BL43" s="208"/>
      <c r="BM43" s="208"/>
      <c r="BN43" s="207"/>
      <c r="BO43" s="208"/>
      <c r="BP43" s="208"/>
      <c r="BQ43" s="211"/>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1"/>
      <c r="V44" s="202"/>
      <c r="W44" s="202"/>
      <c r="X44" s="202"/>
      <c r="Y44" s="202"/>
      <c r="Z44" s="202"/>
      <c r="AA44" s="202"/>
      <c r="AB44" s="202"/>
      <c r="AC44" s="204"/>
      <c r="AD44" s="205"/>
      <c r="AE44" s="205"/>
      <c r="AF44" s="205"/>
      <c r="AG44" s="205"/>
      <c r="AH44" s="205"/>
      <c r="AI44" s="205"/>
      <c r="AJ44" s="206"/>
      <c r="AK44" s="55"/>
      <c r="AL44" s="21"/>
      <c r="AM44" s="172"/>
      <c r="AN44" s="173"/>
      <c r="AO44" s="173"/>
      <c r="AP44" s="173"/>
      <c r="AQ44" s="173"/>
      <c r="AR44" s="173"/>
      <c r="AS44" s="173"/>
      <c r="AT44" s="173"/>
      <c r="AU44" s="173"/>
      <c r="AV44" s="173"/>
      <c r="AW44" s="173"/>
      <c r="AX44" s="173"/>
      <c r="AY44" s="173"/>
      <c r="AZ44" s="173"/>
      <c r="BA44" s="173"/>
      <c r="BB44" s="173"/>
      <c r="BC44" s="174"/>
      <c r="BD44" s="58"/>
      <c r="BE44" s="58"/>
      <c r="BF44" s="207"/>
      <c r="BG44" s="208"/>
      <c r="BH44" s="208"/>
      <c r="BI44" s="208"/>
      <c r="BJ44" s="207"/>
      <c r="BK44" s="208"/>
      <c r="BL44" s="208"/>
      <c r="BM44" s="208"/>
      <c r="BN44" s="207"/>
      <c r="BO44" s="208"/>
      <c r="BP44" s="208"/>
      <c r="BQ44" s="211"/>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2" t="s">
        <v>57</v>
      </c>
      <c r="V45" s="93"/>
      <c r="W45" s="93"/>
      <c r="X45" s="93"/>
      <c r="Y45" s="93"/>
      <c r="Z45" s="93"/>
      <c r="AA45" s="93"/>
      <c r="AB45" s="94"/>
      <c r="AC45" s="92" t="s">
        <v>61</v>
      </c>
      <c r="AD45" s="93"/>
      <c r="AE45" s="93"/>
      <c r="AF45" s="93"/>
      <c r="AG45" s="93"/>
      <c r="AH45" s="93"/>
      <c r="AI45" s="93"/>
      <c r="AJ45" s="94"/>
      <c r="AK45" s="55"/>
      <c r="AL45" s="21"/>
      <c r="AM45" s="172"/>
      <c r="AN45" s="173"/>
      <c r="AO45" s="173"/>
      <c r="AP45" s="173"/>
      <c r="AQ45" s="173"/>
      <c r="AR45" s="173"/>
      <c r="AS45" s="173"/>
      <c r="AT45" s="173"/>
      <c r="AU45" s="173"/>
      <c r="AV45" s="173"/>
      <c r="AW45" s="173"/>
      <c r="AX45" s="173"/>
      <c r="AY45" s="173"/>
      <c r="AZ45" s="173"/>
      <c r="BA45" s="173"/>
      <c r="BB45" s="173"/>
      <c r="BC45" s="174"/>
      <c r="BD45" s="58"/>
      <c r="BE45" s="58"/>
      <c r="BF45" s="207" t="s">
        <v>9</v>
      </c>
      <c r="BG45" s="208"/>
      <c r="BH45" s="208"/>
      <c r="BI45" s="208"/>
      <c r="BJ45" s="207" t="s">
        <v>10</v>
      </c>
      <c r="BK45" s="208"/>
      <c r="BL45" s="208"/>
      <c r="BM45" s="208"/>
      <c r="BN45" s="207" t="s">
        <v>11</v>
      </c>
      <c r="BO45" s="208"/>
      <c r="BP45" s="208"/>
      <c r="BQ45" s="211"/>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5"/>
      <c r="V46" s="96"/>
      <c r="W46" s="96"/>
      <c r="X46" s="96"/>
      <c r="Y46" s="96"/>
      <c r="Z46" s="96"/>
      <c r="AA46" s="96"/>
      <c r="AB46" s="97"/>
      <c r="AC46" s="95"/>
      <c r="AD46" s="96"/>
      <c r="AE46" s="96"/>
      <c r="AF46" s="96"/>
      <c r="AG46" s="96"/>
      <c r="AH46" s="96"/>
      <c r="AI46" s="96"/>
      <c r="AJ46" s="9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7"/>
      <c r="BG46" s="208"/>
      <c r="BH46" s="208"/>
      <c r="BI46" s="208"/>
      <c r="BJ46" s="207"/>
      <c r="BK46" s="208"/>
      <c r="BL46" s="208"/>
      <c r="BM46" s="208"/>
      <c r="BN46" s="207"/>
      <c r="BO46" s="208"/>
      <c r="BP46" s="208"/>
      <c r="BQ46" s="211"/>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8"/>
      <c r="V47" s="99"/>
      <c r="W47" s="99"/>
      <c r="X47" s="99"/>
      <c r="Y47" s="99"/>
      <c r="Z47" s="99"/>
      <c r="AA47" s="99"/>
      <c r="AB47" s="100"/>
      <c r="AC47" s="98"/>
      <c r="AD47" s="99"/>
      <c r="AE47" s="99"/>
      <c r="AF47" s="99"/>
      <c r="AG47" s="99"/>
      <c r="AH47" s="99"/>
      <c r="AI47" s="99"/>
      <c r="AJ47" s="100"/>
      <c r="AK47" s="55"/>
      <c r="AL47" s="21"/>
      <c r="AM47" s="37"/>
      <c r="AN47" s="37"/>
      <c r="AO47" s="37"/>
      <c r="AP47" s="37"/>
      <c r="AQ47" s="37"/>
      <c r="AR47" s="37"/>
      <c r="AS47" s="37"/>
      <c r="AT47" s="37"/>
      <c r="AU47" s="37"/>
      <c r="AV47" s="37"/>
      <c r="AW47" s="37"/>
      <c r="AX47" s="37"/>
      <c r="AY47" s="37"/>
      <c r="AZ47" s="37"/>
      <c r="BA47" s="37"/>
      <c r="BB47" s="37"/>
      <c r="BC47" s="52"/>
      <c r="BD47" s="58"/>
      <c r="BE47" s="58"/>
      <c r="BF47" s="209"/>
      <c r="BG47" s="210"/>
      <c r="BH47" s="210"/>
      <c r="BI47" s="210"/>
      <c r="BJ47" s="209"/>
      <c r="BK47" s="210"/>
      <c r="BL47" s="210"/>
      <c r="BM47" s="210"/>
      <c r="BN47" s="209"/>
      <c r="BO47" s="210"/>
      <c r="BP47" s="210"/>
      <c r="BQ47" s="212"/>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8"/>
      <c r="BY48" s="198"/>
      <c r="BZ48" s="198"/>
      <c r="CA48" s="198"/>
      <c r="CB48" s="198"/>
      <c r="CC48" s="198"/>
      <c r="CD48" s="198"/>
      <c r="CE48" s="198"/>
      <c r="CF48" s="198"/>
      <c r="CG48" s="198"/>
      <c r="CH48" s="198"/>
      <c r="CI48" s="198"/>
      <c r="CJ48" s="198"/>
      <c r="CK48" s="198"/>
      <c r="CL48" s="198"/>
      <c r="CM48" s="198"/>
      <c r="CN48" s="19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35</v>
      </c>
      <c r="V49" s="214"/>
      <c r="W49" s="214"/>
      <c r="X49" s="214"/>
      <c r="Y49" s="214"/>
      <c r="Z49" s="214"/>
      <c r="AA49" s="214"/>
      <c r="AB49" s="214"/>
      <c r="AC49" s="213" t="s">
        <v>36</v>
      </c>
      <c r="AD49" s="214"/>
      <c r="AE49" s="214"/>
      <c r="AF49" s="214"/>
      <c r="AG49" s="214"/>
      <c r="AH49" s="214"/>
      <c r="AI49" s="214"/>
      <c r="AJ49" s="217"/>
      <c r="AK49" s="213" t="s">
        <v>37</v>
      </c>
      <c r="AL49" s="214"/>
      <c r="AM49" s="214"/>
      <c r="AN49" s="214"/>
      <c r="AO49" s="214"/>
      <c r="AP49" s="214"/>
      <c r="AQ49" s="214"/>
      <c r="AR49" s="214"/>
      <c r="AS49" s="213" t="s">
        <v>49</v>
      </c>
      <c r="AT49" s="214"/>
      <c r="AU49" s="214"/>
      <c r="AV49" s="214"/>
      <c r="AW49" s="214"/>
      <c r="AX49" s="214"/>
      <c r="AY49" s="214"/>
      <c r="AZ49" s="217"/>
      <c r="BA49" s="213" t="s">
        <v>38</v>
      </c>
      <c r="BB49" s="214"/>
      <c r="BC49" s="214"/>
      <c r="BD49" s="214"/>
      <c r="BE49" s="214"/>
      <c r="BF49" s="214"/>
      <c r="BG49" s="214"/>
      <c r="BH49" s="217"/>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5"/>
      <c r="V50" s="216"/>
      <c r="W50" s="216"/>
      <c r="X50" s="216"/>
      <c r="Y50" s="216"/>
      <c r="Z50" s="216"/>
      <c r="AA50" s="216"/>
      <c r="AB50" s="216"/>
      <c r="AC50" s="215"/>
      <c r="AD50" s="216"/>
      <c r="AE50" s="216"/>
      <c r="AF50" s="216"/>
      <c r="AG50" s="216"/>
      <c r="AH50" s="216"/>
      <c r="AI50" s="216"/>
      <c r="AJ50" s="218"/>
      <c r="AK50" s="215"/>
      <c r="AL50" s="216"/>
      <c r="AM50" s="216"/>
      <c r="AN50" s="216"/>
      <c r="AO50" s="216"/>
      <c r="AP50" s="216"/>
      <c r="AQ50" s="216"/>
      <c r="AR50" s="216"/>
      <c r="AS50" s="215"/>
      <c r="AT50" s="216"/>
      <c r="AU50" s="216"/>
      <c r="AV50" s="216"/>
      <c r="AW50" s="216"/>
      <c r="AX50" s="216"/>
      <c r="AY50" s="216"/>
      <c r="AZ50" s="218"/>
      <c r="BA50" s="215"/>
      <c r="BB50" s="216"/>
      <c r="BC50" s="216"/>
      <c r="BD50" s="216"/>
      <c r="BE50" s="216"/>
      <c r="BF50" s="216"/>
      <c r="BG50" s="216"/>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2" t="s">
        <v>61</v>
      </c>
      <c r="V51" s="93"/>
      <c r="W51" s="93"/>
      <c r="X51" s="93"/>
      <c r="Y51" s="93"/>
      <c r="Z51" s="93"/>
      <c r="AA51" s="93"/>
      <c r="AB51" s="94"/>
      <c r="AC51" s="92" t="s">
        <v>61</v>
      </c>
      <c r="AD51" s="93"/>
      <c r="AE51" s="93"/>
      <c r="AF51" s="93"/>
      <c r="AG51" s="93"/>
      <c r="AH51" s="93"/>
      <c r="AI51" s="93"/>
      <c r="AJ51" s="94"/>
      <c r="AK51" s="92" t="s">
        <v>57</v>
      </c>
      <c r="AL51" s="93"/>
      <c r="AM51" s="93"/>
      <c r="AN51" s="93"/>
      <c r="AO51" s="93"/>
      <c r="AP51" s="93"/>
      <c r="AQ51" s="93"/>
      <c r="AR51" s="94"/>
      <c r="AS51" s="92" t="s">
        <v>61</v>
      </c>
      <c r="AT51" s="93"/>
      <c r="AU51" s="93"/>
      <c r="AV51" s="93"/>
      <c r="AW51" s="93"/>
      <c r="AX51" s="93"/>
      <c r="AY51" s="93"/>
      <c r="AZ51" s="94"/>
      <c r="BA51" s="92" t="s">
        <v>61</v>
      </c>
      <c r="BB51" s="93"/>
      <c r="BC51" s="93"/>
      <c r="BD51" s="93"/>
      <c r="BE51" s="93"/>
      <c r="BF51" s="93"/>
      <c r="BG51" s="93"/>
      <c r="BH51" s="9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5"/>
      <c r="V52" s="96"/>
      <c r="W52" s="96"/>
      <c r="X52" s="96"/>
      <c r="Y52" s="96"/>
      <c r="Z52" s="96"/>
      <c r="AA52" s="96"/>
      <c r="AB52" s="97"/>
      <c r="AC52" s="95"/>
      <c r="AD52" s="96"/>
      <c r="AE52" s="96"/>
      <c r="AF52" s="96"/>
      <c r="AG52" s="96"/>
      <c r="AH52" s="96"/>
      <c r="AI52" s="96"/>
      <c r="AJ52" s="97"/>
      <c r="AK52" s="95"/>
      <c r="AL52" s="96"/>
      <c r="AM52" s="96"/>
      <c r="AN52" s="96"/>
      <c r="AO52" s="96"/>
      <c r="AP52" s="96"/>
      <c r="AQ52" s="96"/>
      <c r="AR52" s="97"/>
      <c r="AS52" s="95"/>
      <c r="AT52" s="96"/>
      <c r="AU52" s="96"/>
      <c r="AV52" s="96"/>
      <c r="AW52" s="96"/>
      <c r="AX52" s="96"/>
      <c r="AY52" s="96"/>
      <c r="AZ52" s="97"/>
      <c r="BA52" s="95"/>
      <c r="BB52" s="96"/>
      <c r="BC52" s="96"/>
      <c r="BD52" s="96"/>
      <c r="BE52" s="96"/>
      <c r="BF52" s="96"/>
      <c r="BG52" s="96"/>
      <c r="BH52" s="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89" t="s">
        <v>39</v>
      </c>
      <c r="V55" s="190"/>
      <c r="W55" s="190"/>
      <c r="X55" s="190"/>
      <c r="Y55" s="190"/>
      <c r="Z55" s="190"/>
      <c r="AA55" s="190"/>
      <c r="AB55" s="190"/>
      <c r="AC55" s="189" t="s">
        <v>40</v>
      </c>
      <c r="AD55" s="190"/>
      <c r="AE55" s="190"/>
      <c r="AF55" s="190"/>
      <c r="AG55" s="190"/>
      <c r="AH55" s="190"/>
      <c r="AI55" s="190"/>
      <c r="AJ55" s="190"/>
      <c r="AK55" s="189" t="s">
        <v>41</v>
      </c>
      <c r="AL55" s="190"/>
      <c r="AM55" s="190"/>
      <c r="AN55" s="190"/>
      <c r="AO55" s="190"/>
      <c r="AP55" s="190"/>
      <c r="AQ55" s="190"/>
      <c r="AR55" s="19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7" t="s">
        <v>8</v>
      </c>
      <c r="E56" s="178"/>
      <c r="F56" s="178"/>
      <c r="G56" s="178"/>
      <c r="H56" s="178"/>
      <c r="I56" s="178"/>
      <c r="J56" s="178"/>
      <c r="K56" s="178"/>
      <c r="L56" s="178"/>
      <c r="M56" s="179"/>
      <c r="N56" s="180" t="s">
        <v>53</v>
      </c>
      <c r="O56" s="181"/>
      <c r="P56" s="181"/>
      <c r="Q56" s="182"/>
      <c r="R56" s="23"/>
      <c r="S56" s="23"/>
      <c r="T56" s="23"/>
      <c r="U56" s="191"/>
      <c r="V56" s="192"/>
      <c r="W56" s="192"/>
      <c r="X56" s="192"/>
      <c r="Y56" s="192"/>
      <c r="Z56" s="192"/>
      <c r="AA56" s="192"/>
      <c r="AB56" s="192"/>
      <c r="AC56" s="191"/>
      <c r="AD56" s="192"/>
      <c r="AE56" s="192"/>
      <c r="AF56" s="192"/>
      <c r="AG56" s="192"/>
      <c r="AH56" s="192"/>
      <c r="AI56" s="192"/>
      <c r="AJ56" s="192"/>
      <c r="AK56" s="194"/>
      <c r="AL56" s="195"/>
      <c r="AM56" s="195"/>
      <c r="AN56" s="195"/>
      <c r="AO56" s="195"/>
      <c r="AP56" s="195"/>
      <c r="AQ56" s="195"/>
      <c r="AR56" s="19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8"/>
      <c r="E57" s="178"/>
      <c r="F57" s="178"/>
      <c r="G57" s="178"/>
      <c r="H57" s="178"/>
      <c r="I57" s="178"/>
      <c r="J57" s="178"/>
      <c r="K57" s="178"/>
      <c r="L57" s="178"/>
      <c r="M57" s="179"/>
      <c r="N57" s="183"/>
      <c r="O57" s="184"/>
      <c r="P57" s="184"/>
      <c r="Q57" s="185"/>
      <c r="R57" s="23"/>
      <c r="S57" s="23"/>
      <c r="T57" s="23"/>
      <c r="U57" s="92" t="s">
        <v>61</v>
      </c>
      <c r="V57" s="93"/>
      <c r="W57" s="93"/>
      <c r="X57" s="93"/>
      <c r="Y57" s="93"/>
      <c r="Z57" s="93"/>
      <c r="AA57" s="93"/>
      <c r="AB57" s="94"/>
      <c r="AC57" s="92" t="s">
        <v>61</v>
      </c>
      <c r="AD57" s="93"/>
      <c r="AE57" s="93"/>
      <c r="AF57" s="93"/>
      <c r="AG57" s="93"/>
      <c r="AH57" s="93"/>
      <c r="AI57" s="93"/>
      <c r="AJ57" s="94"/>
      <c r="AK57" s="92" t="s">
        <v>61</v>
      </c>
      <c r="AL57" s="93"/>
      <c r="AM57" s="93"/>
      <c r="AN57" s="93"/>
      <c r="AO57" s="93"/>
      <c r="AP57" s="93"/>
      <c r="AQ57" s="93"/>
      <c r="AR57" s="9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8"/>
      <c r="E58" s="178"/>
      <c r="F58" s="178"/>
      <c r="G58" s="178"/>
      <c r="H58" s="178"/>
      <c r="I58" s="178"/>
      <c r="J58" s="178"/>
      <c r="K58" s="178"/>
      <c r="L58" s="178"/>
      <c r="M58" s="179"/>
      <c r="N58" s="183"/>
      <c r="O58" s="184"/>
      <c r="P58" s="184"/>
      <c r="Q58" s="185"/>
      <c r="R58" s="23"/>
      <c r="S58" s="23"/>
      <c r="T58" s="23"/>
      <c r="U58" s="95"/>
      <c r="V58" s="96"/>
      <c r="W58" s="96"/>
      <c r="X58" s="96"/>
      <c r="Y58" s="96"/>
      <c r="Z58" s="96"/>
      <c r="AA58" s="96"/>
      <c r="AB58" s="97"/>
      <c r="AC58" s="95"/>
      <c r="AD58" s="96"/>
      <c r="AE58" s="96"/>
      <c r="AF58" s="96"/>
      <c r="AG58" s="96"/>
      <c r="AH58" s="96"/>
      <c r="AI58" s="96"/>
      <c r="AJ58" s="97"/>
      <c r="AK58" s="95"/>
      <c r="AL58" s="96"/>
      <c r="AM58" s="96"/>
      <c r="AN58" s="96"/>
      <c r="AO58" s="96"/>
      <c r="AP58" s="96"/>
      <c r="AQ58" s="96"/>
      <c r="AR58" s="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8"/>
      <c r="E59" s="178"/>
      <c r="F59" s="178"/>
      <c r="G59" s="178"/>
      <c r="H59" s="178"/>
      <c r="I59" s="178"/>
      <c r="J59" s="178"/>
      <c r="K59" s="178"/>
      <c r="L59" s="178"/>
      <c r="M59" s="179"/>
      <c r="N59" s="186"/>
      <c r="O59" s="187"/>
      <c r="P59" s="187"/>
      <c r="Q59" s="188"/>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5"/>
      <c r="AL61" s="55"/>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1">
        <v>0</v>
      </c>
      <c r="V62" s="162"/>
      <c r="W62" s="162"/>
      <c r="X62" s="162"/>
      <c r="Y62" s="162"/>
      <c r="Z62" s="162"/>
      <c r="AA62" s="162"/>
      <c r="AB62" s="162"/>
      <c r="AC62" s="162"/>
      <c r="AD62" s="162"/>
      <c r="AE62" s="165" t="s">
        <v>48</v>
      </c>
      <c r="AF62" s="165"/>
      <c r="AG62" s="165"/>
      <c r="AH62" s="165"/>
      <c r="AI62" s="165"/>
      <c r="AJ62" s="166"/>
      <c r="AK62" s="55"/>
      <c r="AL62" s="55"/>
      <c r="AM62" s="169" t="s">
        <v>62</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3"/>
      <c r="V63" s="164"/>
      <c r="W63" s="164"/>
      <c r="X63" s="164"/>
      <c r="Y63" s="164"/>
      <c r="Z63" s="164"/>
      <c r="AA63" s="164"/>
      <c r="AB63" s="164"/>
      <c r="AC63" s="164"/>
      <c r="AD63" s="164"/>
      <c r="AE63" s="167"/>
      <c r="AF63" s="167"/>
      <c r="AG63" s="167"/>
      <c r="AH63" s="167"/>
      <c r="AI63" s="167"/>
      <c r="AJ63" s="168"/>
      <c r="AK63" s="55"/>
      <c r="AL63" s="55"/>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8" t="s">
        <v>13</v>
      </c>
      <c r="E69" s="178"/>
      <c r="F69" s="178"/>
      <c r="G69" s="178"/>
      <c r="H69" s="178"/>
      <c r="I69" s="178"/>
      <c r="J69" s="178"/>
      <c r="K69" s="178"/>
      <c r="L69" s="178"/>
      <c r="M69" s="179"/>
      <c r="N69" s="180" t="str">
        <f>IF([4]回答表!F18="下水道事業",IF([4]回答表!AD52="●","●",""),"")</f>
        <v/>
      </c>
      <c r="O69" s="181"/>
      <c r="P69" s="181"/>
      <c r="Q69" s="182"/>
      <c r="R69" s="23"/>
      <c r="S69" s="23"/>
      <c r="T69" s="23"/>
      <c r="U69" s="169" t="str">
        <f>IF([4]回答表!F18="下水道事業",IF([4]回答表!AD52="●",[4]回答表!B421,""),"")</f>
        <v/>
      </c>
      <c r="V69" s="170"/>
      <c r="W69" s="170"/>
      <c r="X69" s="170"/>
      <c r="Y69" s="170"/>
      <c r="Z69" s="170"/>
      <c r="AA69" s="170"/>
      <c r="AB69" s="170"/>
      <c r="AC69" s="170"/>
      <c r="AD69" s="170"/>
      <c r="AE69" s="170"/>
      <c r="AF69" s="170"/>
      <c r="AG69" s="170"/>
      <c r="AH69" s="170"/>
      <c r="AI69" s="170"/>
      <c r="AJ69" s="171"/>
      <c r="AK69" s="60"/>
      <c r="AL69" s="60"/>
      <c r="AM69" s="169" t="str">
        <f>IF([4]回答表!F18="下水道事業",IF([4]回答表!AD52="●",[4]回答表!B427,""),"")</f>
        <v/>
      </c>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1"/>
      <c r="BR69" s="51"/>
      <c r="BS69" s="2"/>
    </row>
    <row r="70" spans="1:71" ht="15.6" customHeight="1">
      <c r="A70" s="2"/>
      <c r="B70" s="2"/>
      <c r="C70" s="48"/>
      <c r="D70" s="178"/>
      <c r="E70" s="178"/>
      <c r="F70" s="178"/>
      <c r="G70" s="178"/>
      <c r="H70" s="178"/>
      <c r="I70" s="178"/>
      <c r="J70" s="178"/>
      <c r="K70" s="178"/>
      <c r="L70" s="178"/>
      <c r="M70" s="179"/>
      <c r="N70" s="183"/>
      <c r="O70" s="184"/>
      <c r="P70" s="184"/>
      <c r="Q70" s="185"/>
      <c r="R70" s="23"/>
      <c r="S70" s="23"/>
      <c r="T70" s="23"/>
      <c r="U70" s="172"/>
      <c r="V70" s="173"/>
      <c r="W70" s="173"/>
      <c r="X70" s="173"/>
      <c r="Y70" s="173"/>
      <c r="Z70" s="173"/>
      <c r="AA70" s="173"/>
      <c r="AB70" s="173"/>
      <c r="AC70" s="173"/>
      <c r="AD70" s="173"/>
      <c r="AE70" s="173"/>
      <c r="AF70" s="173"/>
      <c r="AG70" s="173"/>
      <c r="AH70" s="173"/>
      <c r="AI70" s="173"/>
      <c r="AJ70" s="174"/>
      <c r="AK70" s="60"/>
      <c r="AL70" s="60"/>
      <c r="AM70" s="172"/>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 customHeight="1">
      <c r="A71" s="2"/>
      <c r="B71" s="2"/>
      <c r="C71" s="48"/>
      <c r="D71" s="178"/>
      <c r="E71" s="178"/>
      <c r="F71" s="178"/>
      <c r="G71" s="178"/>
      <c r="H71" s="178"/>
      <c r="I71" s="178"/>
      <c r="J71" s="178"/>
      <c r="K71" s="178"/>
      <c r="L71" s="178"/>
      <c r="M71" s="179"/>
      <c r="N71" s="183"/>
      <c r="O71" s="184"/>
      <c r="P71" s="184"/>
      <c r="Q71" s="185"/>
      <c r="R71" s="23"/>
      <c r="S71" s="23"/>
      <c r="T71" s="23"/>
      <c r="U71" s="172"/>
      <c r="V71" s="173"/>
      <c r="W71" s="173"/>
      <c r="X71" s="173"/>
      <c r="Y71" s="173"/>
      <c r="Z71" s="173"/>
      <c r="AA71" s="173"/>
      <c r="AB71" s="173"/>
      <c r="AC71" s="173"/>
      <c r="AD71" s="173"/>
      <c r="AE71" s="173"/>
      <c r="AF71" s="173"/>
      <c r="AG71" s="173"/>
      <c r="AH71" s="173"/>
      <c r="AI71" s="173"/>
      <c r="AJ71" s="174"/>
      <c r="AK71" s="60"/>
      <c r="AL71" s="60"/>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1"/>
      <c r="BS71" s="2"/>
    </row>
    <row r="72" spans="1:71" ht="15.6" customHeight="1">
      <c r="A72" s="2"/>
      <c r="B72" s="2"/>
      <c r="C72" s="48"/>
      <c r="D72" s="178"/>
      <c r="E72" s="178"/>
      <c r="F72" s="178"/>
      <c r="G72" s="178"/>
      <c r="H72" s="178"/>
      <c r="I72" s="178"/>
      <c r="J72" s="178"/>
      <c r="K72" s="178"/>
      <c r="L72" s="178"/>
      <c r="M72" s="179"/>
      <c r="N72" s="186"/>
      <c r="O72" s="187"/>
      <c r="P72" s="187"/>
      <c r="Q72" s="188"/>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4"/>
  <sheetViews>
    <sheetView showZeros="0" view="pageBreakPreview" zoomScale="55" zoomScaleNormal="55" zoomScaleSheetLayoutView="55" workbookViewId="0">
      <selection activeCell="CP49" sqref="CP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14</v>
      </c>
      <c r="D8" s="139"/>
      <c r="E8" s="139"/>
      <c r="F8" s="139"/>
      <c r="G8" s="139"/>
      <c r="H8" s="139"/>
      <c r="I8" s="139"/>
      <c r="J8" s="139"/>
      <c r="K8" s="139"/>
      <c r="L8" s="139"/>
      <c r="M8" s="139"/>
      <c r="N8" s="139"/>
      <c r="O8" s="139"/>
      <c r="P8" s="139"/>
      <c r="Q8" s="139"/>
      <c r="R8" s="139"/>
      <c r="S8" s="139"/>
      <c r="T8" s="139"/>
      <c r="U8" s="140" t="s">
        <v>22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50</v>
      </c>
      <c r="D11" s="139"/>
      <c r="E11" s="139"/>
      <c r="F11" s="139"/>
      <c r="G11" s="139"/>
      <c r="H11" s="139"/>
      <c r="I11" s="139"/>
      <c r="J11" s="139"/>
      <c r="K11" s="139"/>
      <c r="L11" s="139"/>
      <c r="M11" s="139"/>
      <c r="N11" s="139"/>
      <c r="O11" s="139"/>
      <c r="P11" s="139"/>
      <c r="Q11" s="139"/>
      <c r="R11" s="139"/>
      <c r="S11" s="139"/>
      <c r="T11" s="139"/>
      <c r="U11" s="153" t="s">
        <v>54</v>
      </c>
      <c r="V11" s="154"/>
      <c r="W11" s="154"/>
      <c r="X11" s="154"/>
      <c r="Y11" s="154"/>
      <c r="Z11" s="154"/>
      <c r="AA11" s="154"/>
      <c r="AB11" s="154"/>
      <c r="AC11" s="154"/>
      <c r="AD11" s="154"/>
      <c r="AE11" s="154"/>
      <c r="AF11" s="141"/>
      <c r="AG11" s="141"/>
      <c r="AH11" s="141"/>
      <c r="AI11" s="141"/>
      <c r="AJ11" s="141"/>
      <c r="AK11" s="141"/>
      <c r="AL11" s="141"/>
      <c r="AM11" s="141"/>
      <c r="AN11" s="142"/>
      <c r="AO11" s="159" t="s">
        <v>55</v>
      </c>
      <c r="AP11" s="141"/>
      <c r="AQ11" s="141"/>
      <c r="AR11" s="141"/>
      <c r="AS11" s="141"/>
      <c r="AT11" s="141"/>
      <c r="AU11" s="141"/>
      <c r="AV11" s="141"/>
      <c r="AW11" s="141"/>
      <c r="AX11" s="141"/>
      <c r="AY11" s="141"/>
      <c r="AZ11" s="141"/>
      <c r="BA11" s="141"/>
      <c r="BB11" s="141"/>
      <c r="BC11" s="141"/>
      <c r="BD11" s="141"/>
      <c r="BE11" s="141"/>
      <c r="BF11" s="142"/>
      <c r="BG11" s="152" t="s">
        <v>53</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71"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71"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101"/>
      <c r="BK20" s="102"/>
      <c r="BL20" s="65"/>
      <c r="BS20" s="36"/>
    </row>
    <row r="21" spans="1:71"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103"/>
      <c r="BK21" s="104"/>
      <c r="BL21" s="65"/>
      <c r="BS21" s="36"/>
    </row>
    <row r="22" spans="1:71"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9"/>
      <c r="BC22" s="110"/>
      <c r="BD22" s="110"/>
      <c r="BE22" s="110"/>
      <c r="BF22" s="110"/>
      <c r="BG22" s="110"/>
      <c r="BH22" s="110"/>
      <c r="BI22" s="110"/>
      <c r="BJ22" s="103"/>
      <c r="BK22" s="104"/>
      <c r="BL22" s="65"/>
      <c r="BS22" s="36"/>
    </row>
    <row r="23" spans="1:71"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42</v>
      </c>
      <c r="AG23" s="113"/>
      <c r="AH23" s="113"/>
      <c r="AI23" s="113"/>
      <c r="AJ23" s="113"/>
      <c r="AK23" s="113"/>
      <c r="AL23" s="114"/>
      <c r="AM23" s="115" t="s">
        <v>43</v>
      </c>
      <c r="AN23" s="113"/>
      <c r="AO23" s="113"/>
      <c r="AP23" s="113"/>
      <c r="AQ23" s="113"/>
      <c r="AR23" s="113"/>
      <c r="AS23" s="114"/>
      <c r="AT23" s="115" t="s">
        <v>44</v>
      </c>
      <c r="AU23" s="113"/>
      <c r="AV23" s="113"/>
      <c r="AW23" s="113"/>
      <c r="AX23" s="113"/>
      <c r="AY23" s="113"/>
      <c r="AZ23" s="114"/>
      <c r="BA23" s="37"/>
      <c r="BB23" s="111"/>
      <c r="BC23" s="112"/>
      <c r="BD23" s="112"/>
      <c r="BE23" s="112"/>
      <c r="BF23" s="112"/>
      <c r="BG23" s="112"/>
      <c r="BH23" s="112"/>
      <c r="BI23" s="112"/>
      <c r="BJ23" s="105"/>
      <c r="BK23" s="106"/>
      <c r="BL23" s="65"/>
      <c r="BS23" s="36"/>
    </row>
    <row r="24" spans="1:71" ht="15.6" customHeight="1">
      <c r="A24" s="2"/>
      <c r="B24" s="2"/>
      <c r="C24" s="19"/>
      <c r="D24" s="95" t="str">
        <f>IF([5]回答表!R49="●","●","")</f>
        <v/>
      </c>
      <c r="E24" s="96"/>
      <c r="F24" s="96"/>
      <c r="G24" s="96"/>
      <c r="H24" s="96"/>
      <c r="I24" s="96"/>
      <c r="J24" s="97"/>
      <c r="K24" s="95" t="str">
        <f>IF([5]回答表!R50="●","●","")</f>
        <v/>
      </c>
      <c r="L24" s="96"/>
      <c r="M24" s="96"/>
      <c r="N24" s="96"/>
      <c r="O24" s="96"/>
      <c r="P24" s="96"/>
      <c r="Q24" s="97"/>
      <c r="R24" s="95" t="str">
        <f>IF([5]回答表!R51="●","●","")</f>
        <v/>
      </c>
      <c r="S24" s="96"/>
      <c r="T24" s="96"/>
      <c r="U24" s="96"/>
      <c r="V24" s="96"/>
      <c r="W24" s="96"/>
      <c r="X24" s="97"/>
      <c r="Y24" s="92" t="s">
        <v>57</v>
      </c>
      <c r="Z24" s="93"/>
      <c r="AA24" s="93"/>
      <c r="AB24" s="93"/>
      <c r="AC24" s="93"/>
      <c r="AD24" s="93"/>
      <c r="AE24" s="94"/>
      <c r="AF24" s="92" t="str">
        <f>IF([5]回答表!R53="●","●","")</f>
        <v/>
      </c>
      <c r="AG24" s="93"/>
      <c r="AH24" s="93"/>
      <c r="AI24" s="93"/>
      <c r="AJ24" s="93"/>
      <c r="AK24" s="93"/>
      <c r="AL24" s="94"/>
      <c r="AM24" s="92" t="str">
        <f>IF([5]回答表!R54="●","●","")</f>
        <v/>
      </c>
      <c r="AN24" s="93"/>
      <c r="AO24" s="93"/>
      <c r="AP24" s="93"/>
      <c r="AQ24" s="93"/>
      <c r="AR24" s="93"/>
      <c r="AS24" s="94"/>
      <c r="AT24" s="92" t="str">
        <f>IF([5]回答表!R55="●","●","")</f>
        <v/>
      </c>
      <c r="AU24" s="93"/>
      <c r="AV24" s="93"/>
      <c r="AW24" s="93"/>
      <c r="AX24" s="93"/>
      <c r="AY24" s="93"/>
      <c r="AZ24" s="94"/>
      <c r="BA24" s="37"/>
      <c r="BB24" s="92" t="str">
        <f>IF([5]回答表!R56="●","●","")</f>
        <v/>
      </c>
      <c r="BC24" s="93"/>
      <c r="BD24" s="93"/>
      <c r="BE24" s="93"/>
      <c r="BF24" s="93"/>
      <c r="BG24" s="93"/>
      <c r="BH24" s="93"/>
      <c r="BI24" s="93"/>
      <c r="BJ24" s="101"/>
      <c r="BK24" s="102"/>
      <c r="BL24" s="65"/>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3"/>
      <c r="AS32" s="223"/>
      <c r="AT32" s="223"/>
      <c r="AU32" s="223"/>
      <c r="AV32" s="223"/>
      <c r="AW32" s="223"/>
      <c r="AX32" s="223"/>
      <c r="AY32" s="223"/>
      <c r="AZ32" s="223"/>
      <c r="BA32" s="223"/>
      <c r="BB32" s="22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24" t="s">
        <v>4</v>
      </c>
      <c r="E33" s="225"/>
      <c r="F33" s="225"/>
      <c r="G33" s="225"/>
      <c r="H33" s="225"/>
      <c r="I33" s="225"/>
      <c r="J33" s="225"/>
      <c r="K33" s="225"/>
      <c r="L33" s="225"/>
      <c r="M33" s="225"/>
      <c r="N33" s="225"/>
      <c r="O33" s="225"/>
      <c r="P33" s="225"/>
      <c r="Q33" s="226"/>
      <c r="R33" s="230" t="s">
        <v>31</v>
      </c>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7"/>
      <c r="E34" s="228"/>
      <c r="F34" s="228"/>
      <c r="G34" s="228"/>
      <c r="H34" s="228"/>
      <c r="I34" s="228"/>
      <c r="J34" s="228"/>
      <c r="K34" s="228"/>
      <c r="L34" s="228"/>
      <c r="M34" s="228"/>
      <c r="N34" s="228"/>
      <c r="O34" s="228"/>
      <c r="P34" s="228"/>
      <c r="Q34" s="229"/>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78" t="s">
        <v>7</v>
      </c>
      <c r="E37" s="178"/>
      <c r="F37" s="178"/>
      <c r="G37" s="178"/>
      <c r="H37" s="178"/>
      <c r="I37" s="178"/>
      <c r="J37" s="178"/>
      <c r="K37" s="178"/>
      <c r="L37" s="178"/>
      <c r="M37" s="178"/>
      <c r="N37" s="180" t="s">
        <v>57</v>
      </c>
      <c r="O37" s="181"/>
      <c r="P37" s="181"/>
      <c r="Q37" s="182"/>
      <c r="R37" s="23"/>
      <c r="S37" s="23"/>
      <c r="T37" s="23"/>
      <c r="U37" s="199" t="s">
        <v>32</v>
      </c>
      <c r="V37" s="200"/>
      <c r="W37" s="200"/>
      <c r="X37" s="200"/>
      <c r="Y37" s="200"/>
      <c r="Z37" s="200"/>
      <c r="AA37" s="200"/>
      <c r="AB37" s="200"/>
      <c r="AC37" s="48"/>
      <c r="AD37" s="37"/>
      <c r="AE37" s="37"/>
      <c r="AF37" s="37"/>
      <c r="AG37" s="37"/>
      <c r="AH37" s="37"/>
      <c r="AI37" s="37"/>
      <c r="AJ37" s="37"/>
      <c r="AK37" s="55"/>
      <c r="AL37" s="37"/>
      <c r="AM37" s="169" t="s">
        <v>59</v>
      </c>
      <c r="AN37" s="170"/>
      <c r="AO37" s="170"/>
      <c r="AP37" s="170"/>
      <c r="AQ37" s="170"/>
      <c r="AR37" s="170"/>
      <c r="AS37" s="170"/>
      <c r="AT37" s="170"/>
      <c r="AU37" s="170"/>
      <c r="AV37" s="170"/>
      <c r="AW37" s="170"/>
      <c r="AX37" s="170"/>
      <c r="AY37" s="170"/>
      <c r="AZ37" s="170"/>
      <c r="BA37" s="170"/>
      <c r="BB37" s="170"/>
      <c r="BC37" s="171"/>
      <c r="BD37" s="21"/>
      <c r="BE37" s="21"/>
      <c r="BF37" s="219" t="s">
        <v>60</v>
      </c>
      <c r="BG37" s="220"/>
      <c r="BH37" s="220"/>
      <c r="BI37" s="220"/>
      <c r="BJ37" s="219"/>
      <c r="BK37" s="220"/>
      <c r="BL37" s="220"/>
      <c r="BM37" s="220"/>
      <c r="BN37" s="219"/>
      <c r="BO37" s="220"/>
      <c r="BP37" s="220"/>
      <c r="BQ37" s="22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78"/>
      <c r="E38" s="178"/>
      <c r="F38" s="178"/>
      <c r="G38" s="178"/>
      <c r="H38" s="178"/>
      <c r="I38" s="178"/>
      <c r="J38" s="178"/>
      <c r="K38" s="178"/>
      <c r="L38" s="178"/>
      <c r="M38" s="178"/>
      <c r="N38" s="183"/>
      <c r="O38" s="184"/>
      <c r="P38" s="184"/>
      <c r="Q38" s="185"/>
      <c r="R38" s="23"/>
      <c r="S38" s="23"/>
      <c r="T38" s="23"/>
      <c r="U38" s="201"/>
      <c r="V38" s="202"/>
      <c r="W38" s="202"/>
      <c r="X38" s="202"/>
      <c r="Y38" s="202"/>
      <c r="Z38" s="202"/>
      <c r="AA38" s="202"/>
      <c r="AB38" s="202"/>
      <c r="AC38" s="48"/>
      <c r="AD38" s="37"/>
      <c r="AE38" s="37"/>
      <c r="AF38" s="37"/>
      <c r="AG38" s="37"/>
      <c r="AH38" s="37"/>
      <c r="AI38" s="37"/>
      <c r="AJ38" s="37"/>
      <c r="AK38" s="55"/>
      <c r="AL38" s="37"/>
      <c r="AM38" s="172"/>
      <c r="AN38" s="173"/>
      <c r="AO38" s="173"/>
      <c r="AP38" s="173"/>
      <c r="AQ38" s="173"/>
      <c r="AR38" s="173"/>
      <c r="AS38" s="173"/>
      <c r="AT38" s="173"/>
      <c r="AU38" s="173"/>
      <c r="AV38" s="173"/>
      <c r="AW38" s="173"/>
      <c r="AX38" s="173"/>
      <c r="AY38" s="173"/>
      <c r="AZ38" s="173"/>
      <c r="BA38" s="173"/>
      <c r="BB38" s="173"/>
      <c r="BC38" s="174"/>
      <c r="BD38" s="21"/>
      <c r="BE38" s="21"/>
      <c r="BF38" s="207"/>
      <c r="BG38" s="208"/>
      <c r="BH38" s="208"/>
      <c r="BI38" s="208"/>
      <c r="BJ38" s="207"/>
      <c r="BK38" s="208"/>
      <c r="BL38" s="208"/>
      <c r="BM38" s="208"/>
      <c r="BN38" s="207"/>
      <c r="BO38" s="208"/>
      <c r="BP38" s="208"/>
      <c r="BQ38" s="21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78"/>
      <c r="E39" s="178"/>
      <c r="F39" s="178"/>
      <c r="G39" s="178"/>
      <c r="H39" s="178"/>
      <c r="I39" s="178"/>
      <c r="J39" s="178"/>
      <c r="K39" s="178"/>
      <c r="L39" s="178"/>
      <c r="M39" s="178"/>
      <c r="N39" s="183"/>
      <c r="O39" s="184"/>
      <c r="P39" s="184"/>
      <c r="Q39" s="185"/>
      <c r="R39" s="23"/>
      <c r="S39" s="23"/>
      <c r="T39" s="23"/>
      <c r="U39" s="92" t="s">
        <v>57</v>
      </c>
      <c r="V39" s="93"/>
      <c r="W39" s="93"/>
      <c r="X39" s="93"/>
      <c r="Y39" s="93"/>
      <c r="Z39" s="93"/>
      <c r="AA39" s="93"/>
      <c r="AB39" s="94"/>
      <c r="AC39" s="37"/>
      <c r="AD39" s="37"/>
      <c r="AE39" s="37"/>
      <c r="AF39" s="37"/>
      <c r="AG39" s="37"/>
      <c r="AH39" s="37"/>
      <c r="AI39" s="37"/>
      <c r="AJ39" s="37"/>
      <c r="AK39" s="55"/>
      <c r="AL39" s="37"/>
      <c r="AM39" s="172"/>
      <c r="AN39" s="173"/>
      <c r="AO39" s="173"/>
      <c r="AP39" s="173"/>
      <c r="AQ39" s="173"/>
      <c r="AR39" s="173"/>
      <c r="AS39" s="173"/>
      <c r="AT39" s="173"/>
      <c r="AU39" s="173"/>
      <c r="AV39" s="173"/>
      <c r="AW39" s="173"/>
      <c r="AX39" s="173"/>
      <c r="AY39" s="173"/>
      <c r="AZ39" s="173"/>
      <c r="BA39" s="173"/>
      <c r="BB39" s="173"/>
      <c r="BC39" s="174"/>
      <c r="BD39" s="21"/>
      <c r="BE39" s="21"/>
      <c r="BF39" s="207"/>
      <c r="BG39" s="208"/>
      <c r="BH39" s="208"/>
      <c r="BI39" s="208"/>
      <c r="BJ39" s="207"/>
      <c r="BK39" s="208"/>
      <c r="BL39" s="208"/>
      <c r="BM39" s="208"/>
      <c r="BN39" s="207"/>
      <c r="BO39" s="208"/>
      <c r="BP39" s="208"/>
      <c r="BQ39" s="21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8"/>
      <c r="E40" s="178"/>
      <c r="F40" s="178"/>
      <c r="G40" s="178"/>
      <c r="H40" s="178"/>
      <c r="I40" s="178"/>
      <c r="J40" s="178"/>
      <c r="K40" s="178"/>
      <c r="L40" s="178"/>
      <c r="M40" s="178"/>
      <c r="N40" s="186"/>
      <c r="O40" s="187"/>
      <c r="P40" s="187"/>
      <c r="Q40" s="188"/>
      <c r="R40" s="23"/>
      <c r="S40" s="23"/>
      <c r="T40" s="23"/>
      <c r="U40" s="95"/>
      <c r="V40" s="96"/>
      <c r="W40" s="96"/>
      <c r="X40" s="96"/>
      <c r="Y40" s="96"/>
      <c r="Z40" s="96"/>
      <c r="AA40" s="96"/>
      <c r="AB40" s="97"/>
      <c r="AC40" s="21"/>
      <c r="AD40" s="21"/>
      <c r="AE40" s="21"/>
      <c r="AF40" s="21"/>
      <c r="AG40" s="21"/>
      <c r="AH40" s="21"/>
      <c r="AI40" s="21"/>
      <c r="AJ40" s="25"/>
      <c r="AK40" s="55"/>
      <c r="AL40" s="37"/>
      <c r="AM40" s="172"/>
      <c r="AN40" s="173"/>
      <c r="AO40" s="173"/>
      <c r="AP40" s="173"/>
      <c r="AQ40" s="173"/>
      <c r="AR40" s="173"/>
      <c r="AS40" s="173"/>
      <c r="AT40" s="173"/>
      <c r="AU40" s="173"/>
      <c r="AV40" s="173"/>
      <c r="AW40" s="173"/>
      <c r="AX40" s="173"/>
      <c r="AY40" s="173"/>
      <c r="AZ40" s="173"/>
      <c r="BA40" s="173"/>
      <c r="BB40" s="173"/>
      <c r="BC40" s="174"/>
      <c r="BD40" s="21"/>
      <c r="BE40" s="21"/>
      <c r="BF40" s="207">
        <v>28</v>
      </c>
      <c r="BG40" s="208"/>
      <c r="BH40" s="208"/>
      <c r="BI40" s="208"/>
      <c r="BJ40" s="207">
        <v>4</v>
      </c>
      <c r="BK40" s="208"/>
      <c r="BL40" s="208"/>
      <c r="BM40" s="208"/>
      <c r="BN40" s="207">
        <v>1</v>
      </c>
      <c r="BO40" s="208"/>
      <c r="BP40" s="208"/>
      <c r="BQ40" s="211"/>
      <c r="BR40" s="51"/>
      <c r="BS40" s="2"/>
      <c r="BW40" s="3"/>
      <c r="BX40" s="198" t="str">
        <f>IF([5]回答表!AQ21="下水道事業",IF([5]回答表!BI54="○",[5]回答表!AM285,IF([5]回答表!BL54="○",[5]回答表!AM355,"")),"")</f>
        <v/>
      </c>
      <c r="BY40" s="198"/>
      <c r="BZ40" s="198"/>
      <c r="CA40" s="198"/>
      <c r="CB40" s="198"/>
      <c r="CC40" s="198"/>
      <c r="CD40" s="198"/>
      <c r="CE40" s="198"/>
      <c r="CF40" s="198"/>
      <c r="CG40" s="198"/>
      <c r="CH40" s="198"/>
      <c r="CI40" s="198"/>
      <c r="CJ40" s="198"/>
      <c r="CK40" s="198"/>
      <c r="CL40" s="198"/>
      <c r="CM40" s="198"/>
      <c r="CN40" s="198"/>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8"/>
      <c r="V41" s="99"/>
      <c r="W41" s="99"/>
      <c r="X41" s="99"/>
      <c r="Y41" s="99"/>
      <c r="Z41" s="99"/>
      <c r="AA41" s="99"/>
      <c r="AB41" s="100"/>
      <c r="AC41" s="21"/>
      <c r="AD41" s="21"/>
      <c r="AE41" s="21"/>
      <c r="AF41" s="21"/>
      <c r="AG41" s="21"/>
      <c r="AH41" s="21"/>
      <c r="AI41" s="21"/>
      <c r="AJ41" s="25"/>
      <c r="AK41" s="55"/>
      <c r="AL41" s="21"/>
      <c r="AM41" s="172"/>
      <c r="AN41" s="173"/>
      <c r="AO41" s="173"/>
      <c r="AP41" s="173"/>
      <c r="AQ41" s="173"/>
      <c r="AR41" s="173"/>
      <c r="AS41" s="173"/>
      <c r="AT41" s="173"/>
      <c r="AU41" s="173"/>
      <c r="AV41" s="173"/>
      <c r="AW41" s="173"/>
      <c r="AX41" s="173"/>
      <c r="AY41" s="173"/>
      <c r="AZ41" s="173"/>
      <c r="BA41" s="173"/>
      <c r="BB41" s="173"/>
      <c r="BC41" s="174"/>
      <c r="BD41" s="52"/>
      <c r="BE41" s="52"/>
      <c r="BF41" s="207"/>
      <c r="BG41" s="208"/>
      <c r="BH41" s="208"/>
      <c r="BI41" s="208"/>
      <c r="BJ41" s="207"/>
      <c r="BK41" s="208"/>
      <c r="BL41" s="208"/>
      <c r="BM41" s="208"/>
      <c r="BN41" s="207"/>
      <c r="BO41" s="208"/>
      <c r="BP41" s="208"/>
      <c r="BQ41" s="211"/>
      <c r="BR41" s="51"/>
      <c r="BS41" s="2"/>
      <c r="BW41" s="3"/>
      <c r="BX41" s="198"/>
      <c r="BY41" s="198"/>
      <c r="BZ41" s="198"/>
      <c r="CA41" s="198"/>
      <c r="CB41" s="198"/>
      <c r="CC41" s="198"/>
      <c r="CD41" s="198"/>
      <c r="CE41" s="198"/>
      <c r="CF41" s="198"/>
      <c r="CG41" s="198"/>
      <c r="CH41" s="198"/>
      <c r="CI41" s="198"/>
      <c r="CJ41" s="198"/>
      <c r="CK41" s="198"/>
      <c r="CL41" s="198"/>
      <c r="CM41" s="198"/>
      <c r="CN41" s="198"/>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2"/>
      <c r="AN42" s="173"/>
      <c r="AO42" s="173"/>
      <c r="AP42" s="173"/>
      <c r="AQ42" s="173"/>
      <c r="AR42" s="173"/>
      <c r="AS42" s="173"/>
      <c r="AT42" s="173"/>
      <c r="AU42" s="173"/>
      <c r="AV42" s="173"/>
      <c r="AW42" s="173"/>
      <c r="AX42" s="173"/>
      <c r="AY42" s="173"/>
      <c r="AZ42" s="173"/>
      <c r="BA42" s="173"/>
      <c r="BB42" s="173"/>
      <c r="BC42" s="174"/>
      <c r="BD42" s="37"/>
      <c r="BE42" s="37"/>
      <c r="BF42" s="207"/>
      <c r="BG42" s="208"/>
      <c r="BH42" s="208"/>
      <c r="BI42" s="208"/>
      <c r="BJ42" s="207"/>
      <c r="BK42" s="208"/>
      <c r="BL42" s="208"/>
      <c r="BM42" s="208"/>
      <c r="BN42" s="207"/>
      <c r="BO42" s="208"/>
      <c r="BP42" s="208"/>
      <c r="BQ42" s="211"/>
      <c r="BR42" s="51"/>
      <c r="BS42" s="35"/>
      <c r="BT42" s="37"/>
      <c r="BU42" s="37"/>
      <c r="BV42" s="37"/>
      <c r="BW42" s="37"/>
      <c r="BX42" s="198"/>
      <c r="BY42" s="198"/>
      <c r="BZ42" s="198"/>
      <c r="CA42" s="198"/>
      <c r="CB42" s="198"/>
      <c r="CC42" s="198"/>
      <c r="CD42" s="198"/>
      <c r="CE42" s="198"/>
      <c r="CF42" s="198"/>
      <c r="CG42" s="198"/>
      <c r="CH42" s="198"/>
      <c r="CI42" s="198"/>
      <c r="CJ42" s="198"/>
      <c r="CK42" s="198"/>
      <c r="CL42" s="198"/>
      <c r="CM42" s="198"/>
      <c r="CN42" s="198"/>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99" t="s">
        <v>33</v>
      </c>
      <c r="V43" s="200"/>
      <c r="W43" s="200"/>
      <c r="X43" s="200"/>
      <c r="Y43" s="200"/>
      <c r="Z43" s="200"/>
      <c r="AA43" s="200"/>
      <c r="AB43" s="200"/>
      <c r="AC43" s="199" t="s">
        <v>34</v>
      </c>
      <c r="AD43" s="200"/>
      <c r="AE43" s="200"/>
      <c r="AF43" s="200"/>
      <c r="AG43" s="200"/>
      <c r="AH43" s="200"/>
      <c r="AI43" s="200"/>
      <c r="AJ43" s="203"/>
      <c r="AK43" s="55"/>
      <c r="AL43" s="21"/>
      <c r="AM43" s="172"/>
      <c r="AN43" s="173"/>
      <c r="AO43" s="173"/>
      <c r="AP43" s="173"/>
      <c r="AQ43" s="173"/>
      <c r="AR43" s="173"/>
      <c r="AS43" s="173"/>
      <c r="AT43" s="173"/>
      <c r="AU43" s="173"/>
      <c r="AV43" s="173"/>
      <c r="AW43" s="173"/>
      <c r="AX43" s="173"/>
      <c r="AY43" s="173"/>
      <c r="AZ43" s="173"/>
      <c r="BA43" s="173"/>
      <c r="BB43" s="173"/>
      <c r="BC43" s="174"/>
      <c r="BD43" s="21"/>
      <c r="BE43" s="21"/>
      <c r="BF43" s="207"/>
      <c r="BG43" s="208"/>
      <c r="BH43" s="208"/>
      <c r="BI43" s="208"/>
      <c r="BJ43" s="207"/>
      <c r="BK43" s="208"/>
      <c r="BL43" s="208"/>
      <c r="BM43" s="208"/>
      <c r="BN43" s="207"/>
      <c r="BO43" s="208"/>
      <c r="BP43" s="208"/>
      <c r="BQ43" s="211"/>
      <c r="BR43" s="51"/>
      <c r="BS43" s="2"/>
      <c r="BW43" s="3"/>
      <c r="BX43" s="198"/>
      <c r="BY43" s="198"/>
      <c r="BZ43" s="198"/>
      <c r="CA43" s="198"/>
      <c r="CB43" s="198"/>
      <c r="CC43" s="198"/>
      <c r="CD43" s="198"/>
      <c r="CE43" s="198"/>
      <c r="CF43" s="198"/>
      <c r="CG43" s="198"/>
      <c r="CH43" s="198"/>
      <c r="CI43" s="198"/>
      <c r="CJ43" s="198"/>
      <c r="CK43" s="198"/>
      <c r="CL43" s="198"/>
      <c r="CM43" s="198"/>
      <c r="CN43" s="198"/>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1"/>
      <c r="V44" s="202"/>
      <c r="W44" s="202"/>
      <c r="X44" s="202"/>
      <c r="Y44" s="202"/>
      <c r="Z44" s="202"/>
      <c r="AA44" s="202"/>
      <c r="AB44" s="202"/>
      <c r="AC44" s="204"/>
      <c r="AD44" s="205"/>
      <c r="AE44" s="205"/>
      <c r="AF44" s="205"/>
      <c r="AG44" s="205"/>
      <c r="AH44" s="205"/>
      <c r="AI44" s="205"/>
      <c r="AJ44" s="206"/>
      <c r="AK44" s="55"/>
      <c r="AL44" s="21"/>
      <c r="AM44" s="172"/>
      <c r="AN44" s="173"/>
      <c r="AO44" s="173"/>
      <c r="AP44" s="173"/>
      <c r="AQ44" s="173"/>
      <c r="AR44" s="173"/>
      <c r="AS44" s="173"/>
      <c r="AT44" s="173"/>
      <c r="AU44" s="173"/>
      <c r="AV44" s="173"/>
      <c r="AW44" s="173"/>
      <c r="AX44" s="173"/>
      <c r="AY44" s="173"/>
      <c r="AZ44" s="173"/>
      <c r="BA44" s="173"/>
      <c r="BB44" s="173"/>
      <c r="BC44" s="174"/>
      <c r="BD44" s="58"/>
      <c r="BE44" s="58"/>
      <c r="BF44" s="207"/>
      <c r="BG44" s="208"/>
      <c r="BH44" s="208"/>
      <c r="BI44" s="208"/>
      <c r="BJ44" s="207"/>
      <c r="BK44" s="208"/>
      <c r="BL44" s="208"/>
      <c r="BM44" s="208"/>
      <c r="BN44" s="207"/>
      <c r="BO44" s="208"/>
      <c r="BP44" s="208"/>
      <c r="BQ44" s="211"/>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2" t="s">
        <v>57</v>
      </c>
      <c r="V45" s="93"/>
      <c r="W45" s="93"/>
      <c r="X45" s="93"/>
      <c r="Y45" s="93"/>
      <c r="Z45" s="93"/>
      <c r="AA45" s="93"/>
      <c r="AB45" s="94"/>
      <c r="AC45" s="92" t="s">
        <v>61</v>
      </c>
      <c r="AD45" s="93"/>
      <c r="AE45" s="93"/>
      <c r="AF45" s="93"/>
      <c r="AG45" s="93"/>
      <c r="AH45" s="93"/>
      <c r="AI45" s="93"/>
      <c r="AJ45" s="94"/>
      <c r="AK45" s="55"/>
      <c r="AL45" s="21"/>
      <c r="AM45" s="172"/>
      <c r="AN45" s="173"/>
      <c r="AO45" s="173"/>
      <c r="AP45" s="173"/>
      <c r="AQ45" s="173"/>
      <c r="AR45" s="173"/>
      <c r="AS45" s="173"/>
      <c r="AT45" s="173"/>
      <c r="AU45" s="173"/>
      <c r="AV45" s="173"/>
      <c r="AW45" s="173"/>
      <c r="AX45" s="173"/>
      <c r="AY45" s="173"/>
      <c r="AZ45" s="173"/>
      <c r="BA45" s="173"/>
      <c r="BB45" s="173"/>
      <c r="BC45" s="174"/>
      <c r="BD45" s="58"/>
      <c r="BE45" s="58"/>
      <c r="BF45" s="207" t="s">
        <v>9</v>
      </c>
      <c r="BG45" s="208"/>
      <c r="BH45" s="208"/>
      <c r="BI45" s="208"/>
      <c r="BJ45" s="207" t="s">
        <v>10</v>
      </c>
      <c r="BK45" s="208"/>
      <c r="BL45" s="208"/>
      <c r="BM45" s="208"/>
      <c r="BN45" s="207" t="s">
        <v>11</v>
      </c>
      <c r="BO45" s="208"/>
      <c r="BP45" s="208"/>
      <c r="BQ45" s="211"/>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5"/>
      <c r="V46" s="96"/>
      <c r="W46" s="96"/>
      <c r="X46" s="96"/>
      <c r="Y46" s="96"/>
      <c r="Z46" s="96"/>
      <c r="AA46" s="96"/>
      <c r="AB46" s="97"/>
      <c r="AC46" s="95"/>
      <c r="AD46" s="96"/>
      <c r="AE46" s="96"/>
      <c r="AF46" s="96"/>
      <c r="AG46" s="96"/>
      <c r="AH46" s="96"/>
      <c r="AI46" s="96"/>
      <c r="AJ46" s="97"/>
      <c r="AK46" s="55"/>
      <c r="AL46" s="21"/>
      <c r="AM46" s="175"/>
      <c r="AN46" s="176"/>
      <c r="AO46" s="176"/>
      <c r="AP46" s="176"/>
      <c r="AQ46" s="176"/>
      <c r="AR46" s="176"/>
      <c r="AS46" s="176"/>
      <c r="AT46" s="176"/>
      <c r="AU46" s="176"/>
      <c r="AV46" s="176"/>
      <c r="AW46" s="176"/>
      <c r="AX46" s="176"/>
      <c r="AY46" s="176"/>
      <c r="AZ46" s="176"/>
      <c r="BA46" s="176"/>
      <c r="BB46" s="176"/>
      <c r="BC46" s="177"/>
      <c r="BD46" s="58"/>
      <c r="BE46" s="58"/>
      <c r="BF46" s="207"/>
      <c r="BG46" s="208"/>
      <c r="BH46" s="208"/>
      <c r="BI46" s="208"/>
      <c r="BJ46" s="207"/>
      <c r="BK46" s="208"/>
      <c r="BL46" s="208"/>
      <c r="BM46" s="208"/>
      <c r="BN46" s="207"/>
      <c r="BO46" s="208"/>
      <c r="BP46" s="208"/>
      <c r="BQ46" s="211"/>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8"/>
      <c r="V47" s="99"/>
      <c r="W47" s="99"/>
      <c r="X47" s="99"/>
      <c r="Y47" s="99"/>
      <c r="Z47" s="99"/>
      <c r="AA47" s="99"/>
      <c r="AB47" s="100"/>
      <c r="AC47" s="98"/>
      <c r="AD47" s="99"/>
      <c r="AE47" s="99"/>
      <c r="AF47" s="99"/>
      <c r="AG47" s="99"/>
      <c r="AH47" s="99"/>
      <c r="AI47" s="99"/>
      <c r="AJ47" s="100"/>
      <c r="AK47" s="55"/>
      <c r="AL47" s="21"/>
      <c r="AM47" s="37"/>
      <c r="AN47" s="37"/>
      <c r="AO47" s="37"/>
      <c r="AP47" s="37"/>
      <c r="AQ47" s="37"/>
      <c r="AR47" s="37"/>
      <c r="AS47" s="37"/>
      <c r="AT47" s="37"/>
      <c r="AU47" s="37"/>
      <c r="AV47" s="37"/>
      <c r="AW47" s="37"/>
      <c r="AX47" s="37"/>
      <c r="AY47" s="37"/>
      <c r="AZ47" s="37"/>
      <c r="BA47" s="37"/>
      <c r="BB47" s="37"/>
      <c r="BC47" s="52"/>
      <c r="BD47" s="58"/>
      <c r="BE47" s="58"/>
      <c r="BF47" s="209"/>
      <c r="BG47" s="210"/>
      <c r="BH47" s="210"/>
      <c r="BI47" s="210"/>
      <c r="BJ47" s="209"/>
      <c r="BK47" s="210"/>
      <c r="BL47" s="210"/>
      <c r="BM47" s="210"/>
      <c r="BN47" s="209"/>
      <c r="BO47" s="210"/>
      <c r="BP47" s="210"/>
      <c r="BQ47" s="212"/>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8"/>
      <c r="BY48" s="198"/>
      <c r="BZ48" s="198"/>
      <c r="CA48" s="198"/>
      <c r="CB48" s="198"/>
      <c r="CC48" s="198"/>
      <c r="CD48" s="198"/>
      <c r="CE48" s="198"/>
      <c r="CF48" s="198"/>
      <c r="CG48" s="198"/>
      <c r="CH48" s="198"/>
      <c r="CI48" s="198"/>
      <c r="CJ48" s="198"/>
      <c r="CK48" s="198"/>
      <c r="CL48" s="198"/>
      <c r="CM48" s="198"/>
      <c r="CN48" s="198"/>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35</v>
      </c>
      <c r="V49" s="214"/>
      <c r="W49" s="214"/>
      <c r="X49" s="214"/>
      <c r="Y49" s="214"/>
      <c r="Z49" s="214"/>
      <c r="AA49" s="214"/>
      <c r="AB49" s="214"/>
      <c r="AC49" s="213" t="s">
        <v>36</v>
      </c>
      <c r="AD49" s="214"/>
      <c r="AE49" s="214"/>
      <c r="AF49" s="214"/>
      <c r="AG49" s="214"/>
      <c r="AH49" s="214"/>
      <c r="AI49" s="214"/>
      <c r="AJ49" s="217"/>
      <c r="AK49" s="213" t="s">
        <v>37</v>
      </c>
      <c r="AL49" s="214"/>
      <c r="AM49" s="214"/>
      <c r="AN49" s="214"/>
      <c r="AO49" s="214"/>
      <c r="AP49" s="214"/>
      <c r="AQ49" s="214"/>
      <c r="AR49" s="214"/>
      <c r="AS49" s="213" t="s">
        <v>49</v>
      </c>
      <c r="AT49" s="214"/>
      <c r="AU49" s="214"/>
      <c r="AV49" s="214"/>
      <c r="AW49" s="214"/>
      <c r="AX49" s="214"/>
      <c r="AY49" s="214"/>
      <c r="AZ49" s="217"/>
      <c r="BA49" s="213" t="s">
        <v>38</v>
      </c>
      <c r="BB49" s="214"/>
      <c r="BC49" s="214"/>
      <c r="BD49" s="214"/>
      <c r="BE49" s="214"/>
      <c r="BF49" s="214"/>
      <c r="BG49" s="214"/>
      <c r="BH49" s="217"/>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5"/>
      <c r="V50" s="216"/>
      <c r="W50" s="216"/>
      <c r="X50" s="216"/>
      <c r="Y50" s="216"/>
      <c r="Z50" s="216"/>
      <c r="AA50" s="216"/>
      <c r="AB50" s="216"/>
      <c r="AC50" s="215"/>
      <c r="AD50" s="216"/>
      <c r="AE50" s="216"/>
      <c r="AF50" s="216"/>
      <c r="AG50" s="216"/>
      <c r="AH50" s="216"/>
      <c r="AI50" s="216"/>
      <c r="AJ50" s="218"/>
      <c r="AK50" s="215"/>
      <c r="AL50" s="216"/>
      <c r="AM50" s="216"/>
      <c r="AN50" s="216"/>
      <c r="AO50" s="216"/>
      <c r="AP50" s="216"/>
      <c r="AQ50" s="216"/>
      <c r="AR50" s="216"/>
      <c r="AS50" s="215"/>
      <c r="AT50" s="216"/>
      <c r="AU50" s="216"/>
      <c r="AV50" s="216"/>
      <c r="AW50" s="216"/>
      <c r="AX50" s="216"/>
      <c r="AY50" s="216"/>
      <c r="AZ50" s="218"/>
      <c r="BA50" s="215"/>
      <c r="BB50" s="216"/>
      <c r="BC50" s="216"/>
      <c r="BD50" s="216"/>
      <c r="BE50" s="216"/>
      <c r="BF50" s="216"/>
      <c r="BG50" s="216"/>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2" t="s">
        <v>61</v>
      </c>
      <c r="V51" s="93"/>
      <c r="W51" s="93"/>
      <c r="X51" s="93"/>
      <c r="Y51" s="93"/>
      <c r="Z51" s="93"/>
      <c r="AA51" s="93"/>
      <c r="AB51" s="94"/>
      <c r="AC51" s="92" t="s">
        <v>61</v>
      </c>
      <c r="AD51" s="93"/>
      <c r="AE51" s="93"/>
      <c r="AF51" s="93"/>
      <c r="AG51" s="93"/>
      <c r="AH51" s="93"/>
      <c r="AI51" s="93"/>
      <c r="AJ51" s="94"/>
      <c r="AK51" s="92" t="s">
        <v>57</v>
      </c>
      <c r="AL51" s="93"/>
      <c r="AM51" s="93"/>
      <c r="AN51" s="93"/>
      <c r="AO51" s="93"/>
      <c r="AP51" s="93"/>
      <c r="AQ51" s="93"/>
      <c r="AR51" s="94"/>
      <c r="AS51" s="92" t="s">
        <v>61</v>
      </c>
      <c r="AT51" s="93"/>
      <c r="AU51" s="93"/>
      <c r="AV51" s="93"/>
      <c r="AW51" s="93"/>
      <c r="AX51" s="93"/>
      <c r="AY51" s="93"/>
      <c r="AZ51" s="94"/>
      <c r="BA51" s="92" t="s">
        <v>61</v>
      </c>
      <c r="BB51" s="93"/>
      <c r="BC51" s="93"/>
      <c r="BD51" s="93"/>
      <c r="BE51" s="93"/>
      <c r="BF51" s="93"/>
      <c r="BG51" s="93"/>
      <c r="BH51" s="9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5"/>
      <c r="V52" s="96"/>
      <c r="W52" s="96"/>
      <c r="X52" s="96"/>
      <c r="Y52" s="96"/>
      <c r="Z52" s="96"/>
      <c r="AA52" s="96"/>
      <c r="AB52" s="97"/>
      <c r="AC52" s="95"/>
      <c r="AD52" s="96"/>
      <c r="AE52" s="96"/>
      <c r="AF52" s="96"/>
      <c r="AG52" s="96"/>
      <c r="AH52" s="96"/>
      <c r="AI52" s="96"/>
      <c r="AJ52" s="97"/>
      <c r="AK52" s="95"/>
      <c r="AL52" s="96"/>
      <c r="AM52" s="96"/>
      <c r="AN52" s="96"/>
      <c r="AO52" s="96"/>
      <c r="AP52" s="96"/>
      <c r="AQ52" s="96"/>
      <c r="AR52" s="97"/>
      <c r="AS52" s="95"/>
      <c r="AT52" s="96"/>
      <c r="AU52" s="96"/>
      <c r="AV52" s="96"/>
      <c r="AW52" s="96"/>
      <c r="AX52" s="96"/>
      <c r="AY52" s="96"/>
      <c r="AZ52" s="97"/>
      <c r="BA52" s="95"/>
      <c r="BB52" s="96"/>
      <c r="BC52" s="96"/>
      <c r="BD52" s="96"/>
      <c r="BE52" s="96"/>
      <c r="BF52" s="96"/>
      <c r="BG52" s="96"/>
      <c r="BH52" s="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8"/>
      <c r="V53" s="99"/>
      <c r="W53" s="99"/>
      <c r="X53" s="99"/>
      <c r="Y53" s="99"/>
      <c r="Z53" s="99"/>
      <c r="AA53" s="99"/>
      <c r="AB53" s="100"/>
      <c r="AC53" s="98"/>
      <c r="AD53" s="99"/>
      <c r="AE53" s="99"/>
      <c r="AF53" s="99"/>
      <c r="AG53" s="99"/>
      <c r="AH53" s="99"/>
      <c r="AI53" s="99"/>
      <c r="AJ53" s="100"/>
      <c r="AK53" s="98"/>
      <c r="AL53" s="99"/>
      <c r="AM53" s="99"/>
      <c r="AN53" s="99"/>
      <c r="AO53" s="99"/>
      <c r="AP53" s="99"/>
      <c r="AQ53" s="99"/>
      <c r="AR53" s="100"/>
      <c r="AS53" s="98"/>
      <c r="AT53" s="99"/>
      <c r="AU53" s="99"/>
      <c r="AV53" s="99"/>
      <c r="AW53" s="99"/>
      <c r="AX53" s="99"/>
      <c r="AY53" s="99"/>
      <c r="AZ53" s="100"/>
      <c r="BA53" s="98"/>
      <c r="BB53" s="99"/>
      <c r="BC53" s="99"/>
      <c r="BD53" s="99"/>
      <c r="BE53" s="99"/>
      <c r="BF53" s="99"/>
      <c r="BG53" s="99"/>
      <c r="BH53" s="10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89" t="s">
        <v>39</v>
      </c>
      <c r="V55" s="190"/>
      <c r="W55" s="190"/>
      <c r="X55" s="190"/>
      <c r="Y55" s="190"/>
      <c r="Z55" s="190"/>
      <c r="AA55" s="190"/>
      <c r="AB55" s="190"/>
      <c r="AC55" s="189" t="s">
        <v>40</v>
      </c>
      <c r="AD55" s="190"/>
      <c r="AE55" s="190"/>
      <c r="AF55" s="190"/>
      <c r="AG55" s="190"/>
      <c r="AH55" s="190"/>
      <c r="AI55" s="190"/>
      <c r="AJ55" s="190"/>
      <c r="AK55" s="189" t="s">
        <v>41</v>
      </c>
      <c r="AL55" s="190"/>
      <c r="AM55" s="190"/>
      <c r="AN55" s="190"/>
      <c r="AO55" s="190"/>
      <c r="AP55" s="190"/>
      <c r="AQ55" s="190"/>
      <c r="AR55" s="19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7" t="s">
        <v>8</v>
      </c>
      <c r="E56" s="178"/>
      <c r="F56" s="178"/>
      <c r="G56" s="178"/>
      <c r="H56" s="178"/>
      <c r="I56" s="178"/>
      <c r="J56" s="178"/>
      <c r="K56" s="178"/>
      <c r="L56" s="178"/>
      <c r="M56" s="179"/>
      <c r="N56" s="180" t="s">
        <v>53</v>
      </c>
      <c r="O56" s="181"/>
      <c r="P56" s="181"/>
      <c r="Q56" s="182"/>
      <c r="R56" s="23"/>
      <c r="S56" s="23"/>
      <c r="T56" s="23"/>
      <c r="U56" s="191"/>
      <c r="V56" s="192"/>
      <c r="W56" s="192"/>
      <c r="X56" s="192"/>
      <c r="Y56" s="192"/>
      <c r="Z56" s="192"/>
      <c r="AA56" s="192"/>
      <c r="AB56" s="192"/>
      <c r="AC56" s="191"/>
      <c r="AD56" s="192"/>
      <c r="AE56" s="192"/>
      <c r="AF56" s="192"/>
      <c r="AG56" s="192"/>
      <c r="AH56" s="192"/>
      <c r="AI56" s="192"/>
      <c r="AJ56" s="192"/>
      <c r="AK56" s="194"/>
      <c r="AL56" s="195"/>
      <c r="AM56" s="195"/>
      <c r="AN56" s="195"/>
      <c r="AO56" s="195"/>
      <c r="AP56" s="195"/>
      <c r="AQ56" s="195"/>
      <c r="AR56" s="19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8"/>
      <c r="E57" s="178"/>
      <c r="F57" s="178"/>
      <c r="G57" s="178"/>
      <c r="H57" s="178"/>
      <c r="I57" s="178"/>
      <c r="J57" s="178"/>
      <c r="K57" s="178"/>
      <c r="L57" s="178"/>
      <c r="M57" s="179"/>
      <c r="N57" s="183"/>
      <c r="O57" s="184"/>
      <c r="P57" s="184"/>
      <c r="Q57" s="185"/>
      <c r="R57" s="23"/>
      <c r="S57" s="23"/>
      <c r="T57" s="23"/>
      <c r="U57" s="92" t="s">
        <v>61</v>
      </c>
      <c r="V57" s="93"/>
      <c r="W57" s="93"/>
      <c r="X57" s="93"/>
      <c r="Y57" s="93"/>
      <c r="Z57" s="93"/>
      <c r="AA57" s="93"/>
      <c r="AB57" s="94"/>
      <c r="AC57" s="92" t="s">
        <v>61</v>
      </c>
      <c r="AD57" s="93"/>
      <c r="AE57" s="93"/>
      <c r="AF57" s="93"/>
      <c r="AG57" s="93"/>
      <c r="AH57" s="93"/>
      <c r="AI57" s="93"/>
      <c r="AJ57" s="94"/>
      <c r="AK57" s="92" t="s">
        <v>61</v>
      </c>
      <c r="AL57" s="93"/>
      <c r="AM57" s="93"/>
      <c r="AN57" s="93"/>
      <c r="AO57" s="93"/>
      <c r="AP57" s="93"/>
      <c r="AQ57" s="93"/>
      <c r="AR57" s="9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8"/>
      <c r="E58" s="178"/>
      <c r="F58" s="178"/>
      <c r="G58" s="178"/>
      <c r="H58" s="178"/>
      <c r="I58" s="178"/>
      <c r="J58" s="178"/>
      <c r="K58" s="178"/>
      <c r="L58" s="178"/>
      <c r="M58" s="179"/>
      <c r="N58" s="183"/>
      <c r="O58" s="184"/>
      <c r="P58" s="184"/>
      <c r="Q58" s="185"/>
      <c r="R58" s="23"/>
      <c r="S58" s="23"/>
      <c r="T58" s="23"/>
      <c r="U58" s="95"/>
      <c r="V58" s="96"/>
      <c r="W58" s="96"/>
      <c r="X58" s="96"/>
      <c r="Y58" s="96"/>
      <c r="Z58" s="96"/>
      <c r="AA58" s="96"/>
      <c r="AB58" s="97"/>
      <c r="AC58" s="95"/>
      <c r="AD58" s="96"/>
      <c r="AE58" s="96"/>
      <c r="AF58" s="96"/>
      <c r="AG58" s="96"/>
      <c r="AH58" s="96"/>
      <c r="AI58" s="96"/>
      <c r="AJ58" s="97"/>
      <c r="AK58" s="95"/>
      <c r="AL58" s="96"/>
      <c r="AM58" s="96"/>
      <c r="AN58" s="96"/>
      <c r="AO58" s="96"/>
      <c r="AP58" s="96"/>
      <c r="AQ58" s="96"/>
      <c r="AR58" s="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8"/>
      <c r="E59" s="178"/>
      <c r="F59" s="178"/>
      <c r="G59" s="178"/>
      <c r="H59" s="178"/>
      <c r="I59" s="178"/>
      <c r="J59" s="178"/>
      <c r="K59" s="178"/>
      <c r="L59" s="178"/>
      <c r="M59" s="179"/>
      <c r="N59" s="186"/>
      <c r="O59" s="187"/>
      <c r="P59" s="187"/>
      <c r="Q59" s="188"/>
      <c r="R59" s="23"/>
      <c r="S59" s="23"/>
      <c r="T59" s="23"/>
      <c r="U59" s="98"/>
      <c r="V59" s="99"/>
      <c r="W59" s="99"/>
      <c r="X59" s="99"/>
      <c r="Y59" s="99"/>
      <c r="Z59" s="99"/>
      <c r="AA59" s="99"/>
      <c r="AB59" s="100"/>
      <c r="AC59" s="98"/>
      <c r="AD59" s="99"/>
      <c r="AE59" s="99"/>
      <c r="AF59" s="99"/>
      <c r="AG59" s="99"/>
      <c r="AH59" s="99"/>
      <c r="AI59" s="99"/>
      <c r="AJ59" s="100"/>
      <c r="AK59" s="98"/>
      <c r="AL59" s="99"/>
      <c r="AM59" s="99"/>
      <c r="AN59" s="99"/>
      <c r="AO59" s="99"/>
      <c r="AP59" s="99"/>
      <c r="AQ59" s="99"/>
      <c r="AR59" s="10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5"/>
      <c r="AL61" s="55"/>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1">
        <v>0</v>
      </c>
      <c r="V62" s="162"/>
      <c r="W62" s="162"/>
      <c r="X62" s="162"/>
      <c r="Y62" s="162"/>
      <c r="Z62" s="162"/>
      <c r="AA62" s="162"/>
      <c r="AB62" s="162"/>
      <c r="AC62" s="162"/>
      <c r="AD62" s="162"/>
      <c r="AE62" s="165" t="s">
        <v>48</v>
      </c>
      <c r="AF62" s="165"/>
      <c r="AG62" s="165"/>
      <c r="AH62" s="165"/>
      <c r="AI62" s="165"/>
      <c r="AJ62" s="166"/>
      <c r="AK62" s="55"/>
      <c r="AL62" s="55"/>
      <c r="AM62" s="169" t="s">
        <v>62</v>
      </c>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3"/>
      <c r="V63" s="164"/>
      <c r="W63" s="164"/>
      <c r="X63" s="164"/>
      <c r="Y63" s="164"/>
      <c r="Z63" s="164"/>
      <c r="AA63" s="164"/>
      <c r="AB63" s="164"/>
      <c r="AC63" s="164"/>
      <c r="AD63" s="164"/>
      <c r="AE63" s="167"/>
      <c r="AF63" s="167"/>
      <c r="AG63" s="167"/>
      <c r="AH63" s="167"/>
      <c r="AI63" s="167"/>
      <c r="AJ63" s="168"/>
      <c r="AK63" s="55"/>
      <c r="AL63" s="55"/>
      <c r="AM63" s="172"/>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2"/>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5"/>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8" t="s">
        <v>13</v>
      </c>
      <c r="E69" s="178"/>
      <c r="F69" s="178"/>
      <c r="G69" s="178"/>
      <c r="H69" s="178"/>
      <c r="I69" s="178"/>
      <c r="J69" s="178"/>
      <c r="K69" s="178"/>
      <c r="L69" s="178"/>
      <c r="M69" s="179"/>
      <c r="N69" s="180" t="str">
        <f>IF([5]回答表!F18="下水道事業",IF([5]回答表!AD52="●","●",""),"")</f>
        <v/>
      </c>
      <c r="O69" s="181"/>
      <c r="P69" s="181"/>
      <c r="Q69" s="182"/>
      <c r="R69" s="23"/>
      <c r="S69" s="23"/>
      <c r="T69" s="23"/>
      <c r="U69" s="169" t="str">
        <f>IF([5]回答表!F18="下水道事業",IF([5]回答表!AD52="●",[5]回答表!B421,""),"")</f>
        <v/>
      </c>
      <c r="V69" s="170"/>
      <c r="W69" s="170"/>
      <c r="X69" s="170"/>
      <c r="Y69" s="170"/>
      <c r="Z69" s="170"/>
      <c r="AA69" s="170"/>
      <c r="AB69" s="170"/>
      <c r="AC69" s="170"/>
      <c r="AD69" s="170"/>
      <c r="AE69" s="170"/>
      <c r="AF69" s="170"/>
      <c r="AG69" s="170"/>
      <c r="AH69" s="170"/>
      <c r="AI69" s="170"/>
      <c r="AJ69" s="171"/>
      <c r="AK69" s="60"/>
      <c r="AL69" s="60"/>
      <c r="AM69" s="169" t="str">
        <f>IF([5]回答表!F18="下水道事業",IF([5]回答表!AD52="●",[5]回答表!B427,""),"")</f>
        <v/>
      </c>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1"/>
      <c r="BR69" s="51"/>
      <c r="BS69" s="2"/>
    </row>
    <row r="70" spans="1:71" ht="15.6" customHeight="1">
      <c r="A70" s="2"/>
      <c r="B70" s="2"/>
      <c r="C70" s="48"/>
      <c r="D70" s="178"/>
      <c r="E70" s="178"/>
      <c r="F70" s="178"/>
      <c r="G70" s="178"/>
      <c r="H70" s="178"/>
      <c r="I70" s="178"/>
      <c r="J70" s="178"/>
      <c r="K70" s="178"/>
      <c r="L70" s="178"/>
      <c r="M70" s="179"/>
      <c r="N70" s="183"/>
      <c r="O70" s="184"/>
      <c r="P70" s="184"/>
      <c r="Q70" s="185"/>
      <c r="R70" s="23"/>
      <c r="S70" s="23"/>
      <c r="T70" s="23"/>
      <c r="U70" s="172"/>
      <c r="V70" s="173"/>
      <c r="W70" s="173"/>
      <c r="X70" s="173"/>
      <c r="Y70" s="173"/>
      <c r="Z70" s="173"/>
      <c r="AA70" s="173"/>
      <c r="AB70" s="173"/>
      <c r="AC70" s="173"/>
      <c r="AD70" s="173"/>
      <c r="AE70" s="173"/>
      <c r="AF70" s="173"/>
      <c r="AG70" s="173"/>
      <c r="AH70" s="173"/>
      <c r="AI70" s="173"/>
      <c r="AJ70" s="174"/>
      <c r="AK70" s="60"/>
      <c r="AL70" s="60"/>
      <c r="AM70" s="172"/>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4"/>
      <c r="BR70" s="51"/>
      <c r="BS70" s="2"/>
    </row>
    <row r="71" spans="1:71" ht="15.6" customHeight="1">
      <c r="A71" s="2"/>
      <c r="B71" s="2"/>
      <c r="C71" s="48"/>
      <c r="D71" s="178"/>
      <c r="E71" s="178"/>
      <c r="F71" s="178"/>
      <c r="G71" s="178"/>
      <c r="H71" s="178"/>
      <c r="I71" s="178"/>
      <c r="J71" s="178"/>
      <c r="K71" s="178"/>
      <c r="L71" s="178"/>
      <c r="M71" s="179"/>
      <c r="N71" s="183"/>
      <c r="O71" s="184"/>
      <c r="P71" s="184"/>
      <c r="Q71" s="185"/>
      <c r="R71" s="23"/>
      <c r="S71" s="23"/>
      <c r="T71" s="23"/>
      <c r="U71" s="172"/>
      <c r="V71" s="173"/>
      <c r="W71" s="173"/>
      <c r="X71" s="173"/>
      <c r="Y71" s="173"/>
      <c r="Z71" s="173"/>
      <c r="AA71" s="173"/>
      <c r="AB71" s="173"/>
      <c r="AC71" s="173"/>
      <c r="AD71" s="173"/>
      <c r="AE71" s="173"/>
      <c r="AF71" s="173"/>
      <c r="AG71" s="173"/>
      <c r="AH71" s="173"/>
      <c r="AI71" s="173"/>
      <c r="AJ71" s="174"/>
      <c r="AK71" s="60"/>
      <c r="AL71" s="60"/>
      <c r="AM71" s="172"/>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4"/>
      <c r="BR71" s="51"/>
      <c r="BS71" s="2"/>
    </row>
    <row r="72" spans="1:71" ht="15.6" customHeight="1">
      <c r="A72" s="2"/>
      <c r="B72" s="2"/>
      <c r="C72" s="48"/>
      <c r="D72" s="178"/>
      <c r="E72" s="178"/>
      <c r="F72" s="178"/>
      <c r="G72" s="178"/>
      <c r="H72" s="178"/>
      <c r="I72" s="178"/>
      <c r="J72" s="178"/>
      <c r="K72" s="178"/>
      <c r="L72" s="178"/>
      <c r="M72" s="179"/>
      <c r="N72" s="186"/>
      <c r="O72" s="187"/>
      <c r="P72" s="187"/>
      <c r="Q72" s="188"/>
      <c r="R72" s="23"/>
      <c r="S72" s="23"/>
      <c r="T72" s="23"/>
      <c r="U72" s="175"/>
      <c r="V72" s="176"/>
      <c r="W72" s="176"/>
      <c r="X72" s="176"/>
      <c r="Y72" s="176"/>
      <c r="Z72" s="176"/>
      <c r="AA72" s="176"/>
      <c r="AB72" s="176"/>
      <c r="AC72" s="176"/>
      <c r="AD72" s="176"/>
      <c r="AE72" s="176"/>
      <c r="AF72" s="176"/>
      <c r="AG72" s="176"/>
      <c r="AH72" s="176"/>
      <c r="AI72" s="176"/>
      <c r="AJ72" s="177"/>
      <c r="AK72" s="60"/>
      <c r="AL72" s="60"/>
      <c r="AM72" s="175"/>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2"/>
  <sheetViews>
    <sheetView showZeros="0" view="pageBreakPreview" zoomScale="55" zoomScaleNormal="55" zoomScaleSheetLayoutView="55" workbookViewId="0">
      <selection activeCell="CN48" sqref="CN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14</v>
      </c>
      <c r="D8" s="139"/>
      <c r="E8" s="139"/>
      <c r="F8" s="139"/>
      <c r="G8" s="139"/>
      <c r="H8" s="139"/>
      <c r="I8" s="139"/>
      <c r="J8" s="139"/>
      <c r="K8" s="139"/>
      <c r="L8" s="139"/>
      <c r="M8" s="139"/>
      <c r="N8" s="139"/>
      <c r="O8" s="139"/>
      <c r="P8" s="139"/>
      <c r="Q8" s="139"/>
      <c r="R8" s="139"/>
      <c r="S8" s="139"/>
      <c r="T8" s="139"/>
      <c r="U8" s="140" t="s">
        <v>22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50</v>
      </c>
      <c r="D11" s="139"/>
      <c r="E11" s="139"/>
      <c r="F11" s="139"/>
      <c r="G11" s="139"/>
      <c r="H11" s="139"/>
      <c r="I11" s="139"/>
      <c r="J11" s="139"/>
      <c r="K11" s="139"/>
      <c r="L11" s="139"/>
      <c r="M11" s="139"/>
      <c r="N11" s="139"/>
      <c r="O11" s="139"/>
      <c r="P11" s="139"/>
      <c r="Q11" s="139"/>
      <c r="R11" s="139"/>
      <c r="S11" s="139"/>
      <c r="T11" s="139"/>
      <c r="U11" s="153" t="s">
        <v>54</v>
      </c>
      <c r="V11" s="154"/>
      <c r="W11" s="154"/>
      <c r="X11" s="154"/>
      <c r="Y11" s="154"/>
      <c r="Z11" s="154"/>
      <c r="AA11" s="154"/>
      <c r="AB11" s="154"/>
      <c r="AC11" s="154"/>
      <c r="AD11" s="154"/>
      <c r="AE11" s="154"/>
      <c r="AF11" s="141"/>
      <c r="AG11" s="141"/>
      <c r="AH11" s="141"/>
      <c r="AI11" s="141"/>
      <c r="AJ11" s="141"/>
      <c r="AK11" s="141"/>
      <c r="AL11" s="141"/>
      <c r="AM11" s="141"/>
      <c r="AN11" s="142"/>
      <c r="AO11" s="159" t="s">
        <v>63</v>
      </c>
      <c r="AP11" s="141"/>
      <c r="AQ11" s="141"/>
      <c r="AR11" s="141"/>
      <c r="AS11" s="141"/>
      <c r="AT11" s="141"/>
      <c r="AU11" s="141"/>
      <c r="AV11" s="141"/>
      <c r="AW11" s="141"/>
      <c r="AX11" s="141"/>
      <c r="AY11" s="141"/>
      <c r="AZ11" s="141"/>
      <c r="BA11" s="141"/>
      <c r="BB11" s="141"/>
      <c r="BC11" s="141"/>
      <c r="BD11" s="141"/>
      <c r="BE11" s="141"/>
      <c r="BF11" s="142"/>
      <c r="BG11" s="152" t="s">
        <v>53</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8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84"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101"/>
      <c r="BK20" s="102"/>
      <c r="BL20" s="65"/>
      <c r="BS20" s="36"/>
    </row>
    <row r="21" spans="1:8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103"/>
      <c r="BK21" s="104"/>
      <c r="BL21" s="65"/>
      <c r="BS21" s="36"/>
    </row>
    <row r="22" spans="1:8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9"/>
      <c r="BC22" s="110"/>
      <c r="BD22" s="110"/>
      <c r="BE22" s="110"/>
      <c r="BF22" s="110"/>
      <c r="BG22" s="110"/>
      <c r="BH22" s="110"/>
      <c r="BI22" s="110"/>
      <c r="BJ22" s="103"/>
      <c r="BK22" s="104"/>
      <c r="BL22" s="65"/>
      <c r="BS22" s="36"/>
    </row>
    <row r="23" spans="1:8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42</v>
      </c>
      <c r="AG23" s="113"/>
      <c r="AH23" s="113"/>
      <c r="AI23" s="113"/>
      <c r="AJ23" s="113"/>
      <c r="AK23" s="113"/>
      <c r="AL23" s="114"/>
      <c r="AM23" s="115" t="s">
        <v>43</v>
      </c>
      <c r="AN23" s="113"/>
      <c r="AO23" s="113"/>
      <c r="AP23" s="113"/>
      <c r="AQ23" s="113"/>
      <c r="AR23" s="113"/>
      <c r="AS23" s="114"/>
      <c r="AT23" s="115" t="s">
        <v>44</v>
      </c>
      <c r="AU23" s="113"/>
      <c r="AV23" s="113"/>
      <c r="AW23" s="113"/>
      <c r="AX23" s="113"/>
      <c r="AY23" s="113"/>
      <c r="AZ23" s="114"/>
      <c r="BA23" s="37"/>
      <c r="BB23" s="111"/>
      <c r="BC23" s="112"/>
      <c r="BD23" s="112"/>
      <c r="BE23" s="112"/>
      <c r="BF23" s="112"/>
      <c r="BG23" s="112"/>
      <c r="BH23" s="112"/>
      <c r="BI23" s="112"/>
      <c r="BJ23" s="105"/>
      <c r="BK23" s="106"/>
      <c r="BL23" s="65"/>
      <c r="BS23" s="36"/>
    </row>
    <row r="24" spans="1:84" ht="15.6" customHeight="1">
      <c r="A24" s="2"/>
      <c r="B24" s="2"/>
      <c r="C24" s="19"/>
      <c r="D24" s="95" t="s">
        <v>57</v>
      </c>
      <c r="E24" s="96"/>
      <c r="F24" s="96"/>
      <c r="G24" s="96"/>
      <c r="H24" s="96"/>
      <c r="I24" s="96"/>
      <c r="J24" s="97"/>
      <c r="K24" s="95" t="str">
        <f>IF([6]回答表!R50="●","●","")</f>
        <v/>
      </c>
      <c r="L24" s="96"/>
      <c r="M24" s="96"/>
      <c r="N24" s="96"/>
      <c r="O24" s="96"/>
      <c r="P24" s="96"/>
      <c r="Q24" s="97"/>
      <c r="R24" s="95" t="str">
        <f>IF([6]回答表!R51="●","●","")</f>
        <v/>
      </c>
      <c r="S24" s="96"/>
      <c r="T24" s="96"/>
      <c r="U24" s="96"/>
      <c r="V24" s="96"/>
      <c r="W24" s="96"/>
      <c r="X24" s="97"/>
      <c r="Y24" s="95" t="str">
        <f>IF([6]回答表!R52="●","●","")</f>
        <v/>
      </c>
      <c r="Z24" s="96"/>
      <c r="AA24" s="96"/>
      <c r="AB24" s="96"/>
      <c r="AC24" s="96"/>
      <c r="AD24" s="96"/>
      <c r="AE24" s="97"/>
      <c r="AF24" s="92" t="str">
        <f>IF([6]回答表!R53="●","●","")</f>
        <v/>
      </c>
      <c r="AG24" s="93"/>
      <c r="AH24" s="93"/>
      <c r="AI24" s="93"/>
      <c r="AJ24" s="93"/>
      <c r="AK24" s="93"/>
      <c r="AL24" s="94"/>
      <c r="AM24" s="92" t="str">
        <f>IF([6]回答表!R54="●","●","")</f>
        <v/>
      </c>
      <c r="AN24" s="93"/>
      <c r="AO24" s="93"/>
      <c r="AP24" s="93"/>
      <c r="AQ24" s="93"/>
      <c r="AR24" s="93"/>
      <c r="AS24" s="94"/>
      <c r="AT24" s="92" t="str">
        <f>IF([6]回答表!R55="●","●","")</f>
        <v/>
      </c>
      <c r="AU24" s="93"/>
      <c r="AV24" s="93"/>
      <c r="AW24" s="93"/>
      <c r="AX24" s="93"/>
      <c r="AY24" s="93"/>
      <c r="AZ24" s="94"/>
      <c r="BA24" s="37"/>
      <c r="BB24" s="92" t="str">
        <f>IF([6]回答表!R56="●","●","")</f>
        <v/>
      </c>
      <c r="BC24" s="93"/>
      <c r="BD24" s="93"/>
      <c r="BE24" s="93"/>
      <c r="BF24" s="93"/>
      <c r="BG24" s="93"/>
      <c r="BH24" s="93"/>
      <c r="BI24" s="93"/>
      <c r="BJ24" s="101"/>
      <c r="BK24" s="102"/>
      <c r="BL24" s="65"/>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24" t="s">
        <v>4</v>
      </c>
      <c r="E32" s="225"/>
      <c r="F32" s="225"/>
      <c r="G32" s="225"/>
      <c r="H32" s="225"/>
      <c r="I32" s="225"/>
      <c r="J32" s="225"/>
      <c r="K32" s="225"/>
      <c r="L32" s="225"/>
      <c r="M32" s="225"/>
      <c r="N32" s="225"/>
      <c r="O32" s="225"/>
      <c r="P32" s="225"/>
      <c r="Q32" s="226"/>
      <c r="R32" s="230" t="s">
        <v>2</v>
      </c>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7"/>
      <c r="E33" s="228"/>
      <c r="F33" s="228"/>
      <c r="G33" s="228"/>
      <c r="H33" s="228"/>
      <c r="I33" s="228"/>
      <c r="J33" s="228"/>
      <c r="K33" s="228"/>
      <c r="L33" s="228"/>
      <c r="M33" s="228"/>
      <c r="N33" s="228"/>
      <c r="O33" s="228"/>
      <c r="P33" s="228"/>
      <c r="Q33" s="229"/>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230" t="s">
        <v>7</v>
      </c>
      <c r="E36" s="231"/>
      <c r="F36" s="231"/>
      <c r="G36" s="231"/>
      <c r="H36" s="231"/>
      <c r="I36" s="231"/>
      <c r="J36" s="231"/>
      <c r="K36" s="231"/>
      <c r="L36" s="231"/>
      <c r="M36" s="232"/>
      <c r="N36" s="180" t="str">
        <f>IF([6]回答表!X49="●","●","")</f>
        <v/>
      </c>
      <c r="O36" s="181"/>
      <c r="P36" s="181"/>
      <c r="Q36" s="182"/>
      <c r="R36" s="23"/>
      <c r="S36" s="23"/>
      <c r="T36" s="23"/>
      <c r="U36" s="169" t="str">
        <f>IF([6]回答表!X49="●",[6]回答表!B67,IF([6]回答表!AA49="●",[6]回答表!B98,""))</f>
        <v/>
      </c>
      <c r="V36" s="246"/>
      <c r="W36" s="246"/>
      <c r="X36" s="246"/>
      <c r="Y36" s="246"/>
      <c r="Z36" s="246"/>
      <c r="AA36" s="246"/>
      <c r="AB36" s="246"/>
      <c r="AC36" s="246"/>
      <c r="AD36" s="246"/>
      <c r="AE36" s="246"/>
      <c r="AF36" s="246"/>
      <c r="AG36" s="246"/>
      <c r="AH36" s="246"/>
      <c r="AI36" s="246"/>
      <c r="AJ36" s="247"/>
      <c r="AK36" s="55"/>
      <c r="AL36" s="55"/>
      <c r="AM36" s="254" t="s">
        <v>19</v>
      </c>
      <c r="AN36" s="254"/>
      <c r="AO36" s="254"/>
      <c r="AP36" s="254"/>
      <c r="AQ36" s="254"/>
      <c r="AR36" s="254"/>
      <c r="AS36" s="254"/>
      <c r="AT36" s="254"/>
      <c r="AU36" s="254" t="s">
        <v>20</v>
      </c>
      <c r="AV36" s="254"/>
      <c r="AW36" s="254"/>
      <c r="AX36" s="254"/>
      <c r="AY36" s="254"/>
      <c r="AZ36" s="254"/>
      <c r="BA36" s="254"/>
      <c r="BB36" s="254"/>
      <c r="BC36" s="52"/>
      <c r="BD36" s="21"/>
      <c r="BE36" s="21"/>
      <c r="BF36" s="219" t="str">
        <f>IF([6]回答表!X49="●",[6]回答表!S73,IF([6]回答表!AA49="●",[6]回答表!S104,""))</f>
        <v/>
      </c>
      <c r="BG36" s="220"/>
      <c r="BH36" s="220"/>
      <c r="BI36" s="220"/>
      <c r="BJ36" s="219"/>
      <c r="BK36" s="220"/>
      <c r="BL36" s="220"/>
      <c r="BM36" s="220"/>
      <c r="BN36" s="219"/>
      <c r="BO36" s="220"/>
      <c r="BP36" s="220"/>
      <c r="BQ36" s="221"/>
      <c r="BR36" s="51"/>
      <c r="BS36" s="41"/>
    </row>
    <row r="37" spans="1:71" ht="15.6" customHeight="1">
      <c r="A37" s="54"/>
      <c r="B37" s="54"/>
      <c r="C37" s="48"/>
      <c r="D37" s="236"/>
      <c r="E37" s="237"/>
      <c r="F37" s="237"/>
      <c r="G37" s="237"/>
      <c r="H37" s="237"/>
      <c r="I37" s="237"/>
      <c r="J37" s="237"/>
      <c r="K37" s="237"/>
      <c r="L37" s="237"/>
      <c r="M37" s="238"/>
      <c r="N37" s="183"/>
      <c r="O37" s="184"/>
      <c r="P37" s="184"/>
      <c r="Q37" s="185"/>
      <c r="R37" s="23"/>
      <c r="S37" s="23"/>
      <c r="T37" s="23"/>
      <c r="U37" s="248"/>
      <c r="V37" s="249"/>
      <c r="W37" s="249"/>
      <c r="X37" s="249"/>
      <c r="Y37" s="249"/>
      <c r="Z37" s="249"/>
      <c r="AA37" s="249"/>
      <c r="AB37" s="249"/>
      <c r="AC37" s="249"/>
      <c r="AD37" s="249"/>
      <c r="AE37" s="249"/>
      <c r="AF37" s="249"/>
      <c r="AG37" s="249"/>
      <c r="AH37" s="249"/>
      <c r="AI37" s="249"/>
      <c r="AJ37" s="250"/>
      <c r="AK37" s="55"/>
      <c r="AL37" s="55"/>
      <c r="AM37" s="254"/>
      <c r="AN37" s="254"/>
      <c r="AO37" s="254"/>
      <c r="AP37" s="254"/>
      <c r="AQ37" s="254"/>
      <c r="AR37" s="254"/>
      <c r="AS37" s="254"/>
      <c r="AT37" s="254"/>
      <c r="AU37" s="254"/>
      <c r="AV37" s="254"/>
      <c r="AW37" s="254"/>
      <c r="AX37" s="254"/>
      <c r="AY37" s="254"/>
      <c r="AZ37" s="254"/>
      <c r="BA37" s="254"/>
      <c r="BB37" s="254"/>
      <c r="BC37" s="52"/>
      <c r="BD37" s="21"/>
      <c r="BE37" s="21"/>
      <c r="BF37" s="207"/>
      <c r="BG37" s="208"/>
      <c r="BH37" s="208"/>
      <c r="BI37" s="208"/>
      <c r="BJ37" s="207"/>
      <c r="BK37" s="208"/>
      <c r="BL37" s="208"/>
      <c r="BM37" s="208"/>
      <c r="BN37" s="207"/>
      <c r="BO37" s="208"/>
      <c r="BP37" s="208"/>
      <c r="BQ37" s="211"/>
      <c r="BR37" s="51"/>
      <c r="BS37" s="41"/>
    </row>
    <row r="38" spans="1:71" ht="15.6" customHeight="1">
      <c r="A38" s="54"/>
      <c r="B38" s="54"/>
      <c r="C38" s="48"/>
      <c r="D38" s="236"/>
      <c r="E38" s="237"/>
      <c r="F38" s="237"/>
      <c r="G38" s="237"/>
      <c r="H38" s="237"/>
      <c r="I38" s="237"/>
      <c r="J38" s="237"/>
      <c r="K38" s="237"/>
      <c r="L38" s="237"/>
      <c r="M38" s="238"/>
      <c r="N38" s="183"/>
      <c r="O38" s="184"/>
      <c r="P38" s="184"/>
      <c r="Q38" s="185"/>
      <c r="R38" s="23"/>
      <c r="S38" s="23"/>
      <c r="T38" s="23"/>
      <c r="U38" s="248"/>
      <c r="V38" s="249"/>
      <c r="W38" s="249"/>
      <c r="X38" s="249"/>
      <c r="Y38" s="249"/>
      <c r="Z38" s="249"/>
      <c r="AA38" s="249"/>
      <c r="AB38" s="249"/>
      <c r="AC38" s="249"/>
      <c r="AD38" s="249"/>
      <c r="AE38" s="249"/>
      <c r="AF38" s="249"/>
      <c r="AG38" s="249"/>
      <c r="AH38" s="249"/>
      <c r="AI38" s="249"/>
      <c r="AJ38" s="250"/>
      <c r="AK38" s="55"/>
      <c r="AL38" s="55"/>
      <c r="AM38" s="92" t="str">
        <f>IF([6]回答表!X49="●",[6]回答表!G73,IF([6]回答表!AA49="●",[6]回答表!G104,""))</f>
        <v/>
      </c>
      <c r="AN38" s="93"/>
      <c r="AO38" s="93"/>
      <c r="AP38" s="93"/>
      <c r="AQ38" s="93"/>
      <c r="AR38" s="93"/>
      <c r="AS38" s="93"/>
      <c r="AT38" s="94"/>
      <c r="AU38" s="92" t="str">
        <f>IF([6]回答表!X49="●",[6]回答表!G74,IF([6]回答表!AA49="●",[6]回答表!G105,""))</f>
        <v/>
      </c>
      <c r="AV38" s="93"/>
      <c r="AW38" s="93"/>
      <c r="AX38" s="93"/>
      <c r="AY38" s="93"/>
      <c r="AZ38" s="93"/>
      <c r="BA38" s="93"/>
      <c r="BB38" s="94"/>
      <c r="BC38" s="52"/>
      <c r="BD38" s="21"/>
      <c r="BE38" s="21"/>
      <c r="BF38" s="207"/>
      <c r="BG38" s="208"/>
      <c r="BH38" s="208"/>
      <c r="BI38" s="208"/>
      <c r="BJ38" s="207"/>
      <c r="BK38" s="208"/>
      <c r="BL38" s="208"/>
      <c r="BM38" s="208"/>
      <c r="BN38" s="207"/>
      <c r="BO38" s="208"/>
      <c r="BP38" s="208"/>
      <c r="BQ38" s="211"/>
      <c r="BR38" s="51"/>
      <c r="BS38" s="41"/>
    </row>
    <row r="39" spans="1:71" ht="15.6" customHeight="1">
      <c r="A39" s="54"/>
      <c r="B39" s="54"/>
      <c r="C39" s="48"/>
      <c r="D39" s="233"/>
      <c r="E39" s="234"/>
      <c r="F39" s="234"/>
      <c r="G39" s="234"/>
      <c r="H39" s="234"/>
      <c r="I39" s="234"/>
      <c r="J39" s="234"/>
      <c r="K39" s="234"/>
      <c r="L39" s="234"/>
      <c r="M39" s="235"/>
      <c r="N39" s="186"/>
      <c r="O39" s="187"/>
      <c r="P39" s="187"/>
      <c r="Q39" s="188"/>
      <c r="R39" s="23"/>
      <c r="S39" s="23"/>
      <c r="T39" s="23"/>
      <c r="U39" s="248"/>
      <c r="V39" s="249"/>
      <c r="W39" s="249"/>
      <c r="X39" s="249"/>
      <c r="Y39" s="249"/>
      <c r="Z39" s="249"/>
      <c r="AA39" s="249"/>
      <c r="AB39" s="249"/>
      <c r="AC39" s="249"/>
      <c r="AD39" s="249"/>
      <c r="AE39" s="249"/>
      <c r="AF39" s="249"/>
      <c r="AG39" s="249"/>
      <c r="AH39" s="249"/>
      <c r="AI39" s="249"/>
      <c r="AJ39" s="250"/>
      <c r="AK39" s="55"/>
      <c r="AL39" s="55"/>
      <c r="AM39" s="95"/>
      <c r="AN39" s="96"/>
      <c r="AO39" s="96"/>
      <c r="AP39" s="96"/>
      <c r="AQ39" s="96"/>
      <c r="AR39" s="96"/>
      <c r="AS39" s="96"/>
      <c r="AT39" s="97"/>
      <c r="AU39" s="95"/>
      <c r="AV39" s="96"/>
      <c r="AW39" s="96"/>
      <c r="AX39" s="96"/>
      <c r="AY39" s="96"/>
      <c r="AZ39" s="96"/>
      <c r="BA39" s="96"/>
      <c r="BB39" s="97"/>
      <c r="BC39" s="52"/>
      <c r="BD39" s="21"/>
      <c r="BE39" s="21"/>
      <c r="BF39" s="207" t="str">
        <f>IF([6]回答表!X49="●",[6]回答表!V73,IF([6]回答表!AA49="●",[6]回答表!V104,""))</f>
        <v/>
      </c>
      <c r="BG39" s="145"/>
      <c r="BH39" s="145"/>
      <c r="BI39" s="146"/>
      <c r="BJ39" s="207" t="str">
        <f>IF([6]回答表!X49="●",[6]回答表!V74,IF([6]回答表!AA49="●",[6]回答表!V105,""))</f>
        <v/>
      </c>
      <c r="BK39" s="145"/>
      <c r="BL39" s="145"/>
      <c r="BM39" s="146"/>
      <c r="BN39" s="207" t="str">
        <f>IF([6]回答表!X49="●",[6]回答表!V75,IF([6]回答表!AA49="●",[6]回答表!V106,""))</f>
        <v/>
      </c>
      <c r="BO39" s="145"/>
      <c r="BP39" s="145"/>
      <c r="BQ39" s="14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8"/>
      <c r="V40" s="249"/>
      <c r="W40" s="249"/>
      <c r="X40" s="249"/>
      <c r="Y40" s="249"/>
      <c r="Z40" s="249"/>
      <c r="AA40" s="249"/>
      <c r="AB40" s="249"/>
      <c r="AC40" s="249"/>
      <c r="AD40" s="249"/>
      <c r="AE40" s="249"/>
      <c r="AF40" s="249"/>
      <c r="AG40" s="249"/>
      <c r="AH40" s="249"/>
      <c r="AI40" s="249"/>
      <c r="AJ40" s="250"/>
      <c r="AK40" s="55"/>
      <c r="AL40" s="55"/>
      <c r="AM40" s="98"/>
      <c r="AN40" s="99"/>
      <c r="AO40" s="99"/>
      <c r="AP40" s="99"/>
      <c r="AQ40" s="99"/>
      <c r="AR40" s="99"/>
      <c r="AS40" s="99"/>
      <c r="AT40" s="100"/>
      <c r="AU40" s="98"/>
      <c r="AV40" s="99"/>
      <c r="AW40" s="99"/>
      <c r="AX40" s="99"/>
      <c r="AY40" s="99"/>
      <c r="AZ40" s="99"/>
      <c r="BA40" s="99"/>
      <c r="BB40" s="100"/>
      <c r="BC40" s="52"/>
      <c r="BD40" s="52"/>
      <c r="BE40" s="52"/>
      <c r="BF40" s="143"/>
      <c r="BG40" s="145"/>
      <c r="BH40" s="145"/>
      <c r="BI40" s="146"/>
      <c r="BJ40" s="143"/>
      <c r="BK40" s="145"/>
      <c r="BL40" s="145"/>
      <c r="BM40" s="146"/>
      <c r="BN40" s="143"/>
      <c r="BO40" s="145"/>
      <c r="BP40" s="145"/>
      <c r="BQ40" s="14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8"/>
      <c r="V41" s="249"/>
      <c r="W41" s="249"/>
      <c r="X41" s="249"/>
      <c r="Y41" s="249"/>
      <c r="Z41" s="249"/>
      <c r="AA41" s="249"/>
      <c r="AB41" s="249"/>
      <c r="AC41" s="249"/>
      <c r="AD41" s="249"/>
      <c r="AE41" s="249"/>
      <c r="AF41" s="249"/>
      <c r="AG41" s="249"/>
      <c r="AH41" s="249"/>
      <c r="AI41" s="249"/>
      <c r="AJ41" s="250"/>
      <c r="AK41" s="55"/>
      <c r="AL41" s="55"/>
      <c r="AM41" s="55"/>
      <c r="AN41" s="55"/>
      <c r="AO41" s="55"/>
      <c r="AP41" s="55"/>
      <c r="AQ41" s="55"/>
      <c r="AR41" s="55"/>
      <c r="AS41" s="55"/>
      <c r="AT41" s="55"/>
      <c r="AU41" s="55"/>
      <c r="AV41" s="55"/>
      <c r="AW41" s="55"/>
      <c r="AX41" s="55"/>
      <c r="AY41" s="55"/>
      <c r="AZ41" s="55"/>
      <c r="BA41" s="55"/>
      <c r="BB41" s="55"/>
      <c r="BC41" s="52"/>
      <c r="BD41" s="52"/>
      <c r="BE41" s="52"/>
      <c r="BF41" s="143"/>
      <c r="BG41" s="145"/>
      <c r="BH41" s="145"/>
      <c r="BI41" s="146"/>
      <c r="BJ41" s="143"/>
      <c r="BK41" s="145"/>
      <c r="BL41" s="145"/>
      <c r="BM41" s="146"/>
      <c r="BN41" s="143"/>
      <c r="BO41" s="145"/>
      <c r="BP41" s="145"/>
      <c r="BQ41" s="14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8"/>
      <c r="V42" s="249"/>
      <c r="W42" s="249"/>
      <c r="X42" s="249"/>
      <c r="Y42" s="249"/>
      <c r="Z42" s="249"/>
      <c r="AA42" s="249"/>
      <c r="AB42" s="249"/>
      <c r="AC42" s="249"/>
      <c r="AD42" s="249"/>
      <c r="AE42" s="249"/>
      <c r="AF42" s="249"/>
      <c r="AG42" s="249"/>
      <c r="AH42" s="249"/>
      <c r="AI42" s="249"/>
      <c r="AJ42" s="250"/>
      <c r="AK42" s="55"/>
      <c r="AL42" s="55"/>
      <c r="AM42" s="243" t="str">
        <f>IF([6]回答表!X49="●",[6]回答表!O79,IF([6]回答表!AA49="●",[6]回答表!O110,""))</f>
        <v/>
      </c>
      <c r="AN42" s="244"/>
      <c r="AO42" s="239" t="s">
        <v>26</v>
      </c>
      <c r="AP42" s="239"/>
      <c r="AQ42" s="239"/>
      <c r="AR42" s="239"/>
      <c r="AS42" s="239"/>
      <c r="AT42" s="239"/>
      <c r="AU42" s="239"/>
      <c r="AV42" s="239"/>
      <c r="AW42" s="239"/>
      <c r="AX42" s="239"/>
      <c r="AY42" s="239"/>
      <c r="AZ42" s="239"/>
      <c r="BA42" s="239"/>
      <c r="BB42" s="240"/>
      <c r="BC42" s="52"/>
      <c r="BD42" s="52"/>
      <c r="BE42" s="52"/>
      <c r="BF42" s="143"/>
      <c r="BG42" s="145"/>
      <c r="BH42" s="145"/>
      <c r="BI42" s="146"/>
      <c r="BJ42" s="143"/>
      <c r="BK42" s="145"/>
      <c r="BL42" s="145"/>
      <c r="BM42" s="146"/>
      <c r="BN42" s="143"/>
      <c r="BO42" s="145"/>
      <c r="BP42" s="145"/>
      <c r="BQ42" s="14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8"/>
      <c r="V43" s="249"/>
      <c r="W43" s="249"/>
      <c r="X43" s="249"/>
      <c r="Y43" s="249"/>
      <c r="Z43" s="249"/>
      <c r="AA43" s="249"/>
      <c r="AB43" s="249"/>
      <c r="AC43" s="249"/>
      <c r="AD43" s="249"/>
      <c r="AE43" s="249"/>
      <c r="AF43" s="249"/>
      <c r="AG43" s="249"/>
      <c r="AH43" s="249"/>
      <c r="AI43" s="249"/>
      <c r="AJ43" s="250"/>
      <c r="AK43" s="55"/>
      <c r="AL43" s="55"/>
      <c r="AM43" s="243" t="str">
        <f>IF([6]回答表!X49="●",[6]回答表!O80,IF([6]回答表!AA49="●",[6]回答表!O111,""))</f>
        <v/>
      </c>
      <c r="AN43" s="244"/>
      <c r="AO43" s="264" t="s">
        <v>27</v>
      </c>
      <c r="AP43" s="264"/>
      <c r="AQ43" s="264"/>
      <c r="AR43" s="264"/>
      <c r="AS43" s="264"/>
      <c r="AT43" s="264"/>
      <c r="AU43" s="264"/>
      <c r="AV43" s="264"/>
      <c r="AW43" s="264"/>
      <c r="AX43" s="264"/>
      <c r="AY43" s="264"/>
      <c r="AZ43" s="264"/>
      <c r="BA43" s="264"/>
      <c r="BB43" s="265"/>
      <c r="BC43" s="52"/>
      <c r="BD43" s="21"/>
      <c r="BE43" s="21"/>
      <c r="BF43" s="207" t="s">
        <v>9</v>
      </c>
      <c r="BG43" s="144"/>
      <c r="BH43" s="144"/>
      <c r="BI43" s="146"/>
      <c r="BJ43" s="207" t="s">
        <v>10</v>
      </c>
      <c r="BK43" s="144"/>
      <c r="BL43" s="144"/>
      <c r="BM43" s="146"/>
      <c r="BN43" s="207" t="s">
        <v>11</v>
      </c>
      <c r="BO43" s="144"/>
      <c r="BP43" s="144"/>
      <c r="BQ43" s="146"/>
      <c r="BR43" s="51"/>
      <c r="BS43" s="41"/>
    </row>
    <row r="44" spans="1:71" ht="15.75" customHeight="1">
      <c r="A44" s="54"/>
      <c r="B44" s="54"/>
      <c r="C44" s="48"/>
      <c r="D44" s="255" t="s">
        <v>8</v>
      </c>
      <c r="E44" s="256"/>
      <c r="F44" s="256"/>
      <c r="G44" s="256"/>
      <c r="H44" s="256"/>
      <c r="I44" s="256"/>
      <c r="J44" s="256"/>
      <c r="K44" s="256"/>
      <c r="L44" s="256"/>
      <c r="M44" s="257"/>
      <c r="N44" s="180" t="str">
        <f>IF([6]回答表!AA49="●","●","")</f>
        <v/>
      </c>
      <c r="O44" s="181"/>
      <c r="P44" s="181"/>
      <c r="Q44" s="182"/>
      <c r="R44" s="23"/>
      <c r="S44" s="23"/>
      <c r="T44" s="23"/>
      <c r="U44" s="248"/>
      <c r="V44" s="249"/>
      <c r="W44" s="249"/>
      <c r="X44" s="249"/>
      <c r="Y44" s="249"/>
      <c r="Z44" s="249"/>
      <c r="AA44" s="249"/>
      <c r="AB44" s="249"/>
      <c r="AC44" s="249"/>
      <c r="AD44" s="249"/>
      <c r="AE44" s="249"/>
      <c r="AF44" s="249"/>
      <c r="AG44" s="249"/>
      <c r="AH44" s="249"/>
      <c r="AI44" s="249"/>
      <c r="AJ44" s="250"/>
      <c r="AK44" s="55"/>
      <c r="AL44" s="55"/>
      <c r="AM44" s="243" t="str">
        <f>IF([6]回答表!X49="●",[6]回答表!O81,IF([6]回答表!AA49="●",[6]回答表!O112,""))</f>
        <v/>
      </c>
      <c r="AN44" s="244"/>
      <c r="AO44" s="245" t="s">
        <v>45</v>
      </c>
      <c r="AP44" s="239"/>
      <c r="AQ44" s="239"/>
      <c r="AR44" s="239"/>
      <c r="AS44" s="239"/>
      <c r="AT44" s="239"/>
      <c r="AU44" s="239"/>
      <c r="AV44" s="239"/>
      <c r="AW44" s="239"/>
      <c r="AX44" s="239"/>
      <c r="AY44" s="239"/>
      <c r="AZ44" s="239"/>
      <c r="BA44" s="239"/>
      <c r="BB44" s="240"/>
      <c r="BC44" s="52"/>
      <c r="BD44" s="58"/>
      <c r="BE44" s="58"/>
      <c r="BF44" s="143"/>
      <c r="BG44" s="144"/>
      <c r="BH44" s="144"/>
      <c r="BI44" s="146"/>
      <c r="BJ44" s="143"/>
      <c r="BK44" s="144"/>
      <c r="BL44" s="144"/>
      <c r="BM44" s="146"/>
      <c r="BN44" s="143"/>
      <c r="BO44" s="144"/>
      <c r="BP44" s="144"/>
      <c r="BQ44" s="146"/>
      <c r="BR44" s="51"/>
      <c r="BS44" s="41"/>
    </row>
    <row r="45" spans="1:71" ht="15.75" customHeight="1">
      <c r="A45" s="54"/>
      <c r="B45" s="54"/>
      <c r="C45" s="48"/>
      <c r="D45" s="258"/>
      <c r="E45" s="259"/>
      <c r="F45" s="259"/>
      <c r="G45" s="259"/>
      <c r="H45" s="259"/>
      <c r="I45" s="259"/>
      <c r="J45" s="259"/>
      <c r="K45" s="259"/>
      <c r="L45" s="259"/>
      <c r="M45" s="260"/>
      <c r="N45" s="183"/>
      <c r="O45" s="184"/>
      <c r="P45" s="184"/>
      <c r="Q45" s="185"/>
      <c r="R45" s="23"/>
      <c r="S45" s="23"/>
      <c r="T45" s="23"/>
      <c r="U45" s="248"/>
      <c r="V45" s="249"/>
      <c r="W45" s="249"/>
      <c r="X45" s="249"/>
      <c r="Y45" s="249"/>
      <c r="Z45" s="249"/>
      <c r="AA45" s="249"/>
      <c r="AB45" s="249"/>
      <c r="AC45" s="249"/>
      <c r="AD45" s="249"/>
      <c r="AE45" s="249"/>
      <c r="AF45" s="249"/>
      <c r="AG45" s="249"/>
      <c r="AH45" s="249"/>
      <c r="AI45" s="249"/>
      <c r="AJ45" s="250"/>
      <c r="AK45" s="55"/>
      <c r="AL45" s="55"/>
      <c r="AM45" s="241" t="str">
        <f>IF([6]回答表!X49="●",[6]回答表!O82,IF([6]回答表!AA49="●",[6]回答表!O113,""))</f>
        <v/>
      </c>
      <c r="AN45" s="242"/>
      <c r="AO45" s="239" t="s">
        <v>28</v>
      </c>
      <c r="AP45" s="239"/>
      <c r="AQ45" s="239"/>
      <c r="AR45" s="239"/>
      <c r="AS45" s="239"/>
      <c r="AT45" s="239"/>
      <c r="AU45" s="239"/>
      <c r="AV45" s="239"/>
      <c r="AW45" s="239"/>
      <c r="AX45" s="239"/>
      <c r="AY45" s="239"/>
      <c r="AZ45" s="239"/>
      <c r="BA45" s="239"/>
      <c r="BB45" s="240"/>
      <c r="BC45" s="52"/>
      <c r="BD45" s="58"/>
      <c r="BE45" s="58"/>
      <c r="BF45" s="147"/>
      <c r="BG45" s="148"/>
      <c r="BH45" s="148"/>
      <c r="BI45" s="149"/>
      <c r="BJ45" s="147"/>
      <c r="BK45" s="148"/>
      <c r="BL45" s="148"/>
      <c r="BM45" s="149"/>
      <c r="BN45" s="147"/>
      <c r="BO45" s="148"/>
      <c r="BP45" s="148"/>
      <c r="BQ45" s="149"/>
      <c r="BR45" s="51"/>
      <c r="BS45" s="41"/>
    </row>
    <row r="46" spans="1:71" ht="15.6" customHeight="1">
      <c r="A46" s="54"/>
      <c r="B46" s="54"/>
      <c r="C46" s="48"/>
      <c r="D46" s="258"/>
      <c r="E46" s="259"/>
      <c r="F46" s="259"/>
      <c r="G46" s="259"/>
      <c r="H46" s="259"/>
      <c r="I46" s="259"/>
      <c r="J46" s="259"/>
      <c r="K46" s="259"/>
      <c r="L46" s="259"/>
      <c r="M46" s="260"/>
      <c r="N46" s="183"/>
      <c r="O46" s="184"/>
      <c r="P46" s="184"/>
      <c r="Q46" s="185"/>
      <c r="R46" s="23"/>
      <c r="S46" s="23"/>
      <c r="T46" s="23"/>
      <c r="U46" s="248"/>
      <c r="V46" s="249"/>
      <c r="W46" s="249"/>
      <c r="X46" s="249"/>
      <c r="Y46" s="249"/>
      <c r="Z46" s="249"/>
      <c r="AA46" s="249"/>
      <c r="AB46" s="249"/>
      <c r="AC46" s="249"/>
      <c r="AD46" s="249"/>
      <c r="AE46" s="249"/>
      <c r="AF46" s="249"/>
      <c r="AG46" s="249"/>
      <c r="AH46" s="249"/>
      <c r="AI46" s="249"/>
      <c r="AJ46" s="250"/>
      <c r="AK46" s="55"/>
      <c r="AL46" s="55"/>
      <c r="AM46" s="241" t="str">
        <f>IF([6]回答表!X49="●",[6]回答表!AG79,IF([6]回答表!AA49="●",[6]回答表!AG110,""))</f>
        <v/>
      </c>
      <c r="AN46" s="242"/>
      <c r="AO46" s="239" t="s">
        <v>29</v>
      </c>
      <c r="AP46" s="239"/>
      <c r="AQ46" s="239"/>
      <c r="AR46" s="239"/>
      <c r="AS46" s="239"/>
      <c r="AT46" s="239"/>
      <c r="AU46" s="239"/>
      <c r="AV46" s="239"/>
      <c r="AW46" s="239"/>
      <c r="AX46" s="239"/>
      <c r="AY46" s="239"/>
      <c r="AZ46" s="239"/>
      <c r="BA46" s="239"/>
      <c r="BB46" s="24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1"/>
      <c r="E47" s="262"/>
      <c r="F47" s="262"/>
      <c r="G47" s="262"/>
      <c r="H47" s="262"/>
      <c r="I47" s="262"/>
      <c r="J47" s="262"/>
      <c r="K47" s="262"/>
      <c r="L47" s="262"/>
      <c r="M47" s="263"/>
      <c r="N47" s="186"/>
      <c r="O47" s="187"/>
      <c r="P47" s="187"/>
      <c r="Q47" s="188"/>
      <c r="R47" s="23"/>
      <c r="S47" s="23"/>
      <c r="T47" s="23"/>
      <c r="U47" s="251"/>
      <c r="V47" s="252"/>
      <c r="W47" s="252"/>
      <c r="X47" s="252"/>
      <c r="Y47" s="252"/>
      <c r="Z47" s="252"/>
      <c r="AA47" s="252"/>
      <c r="AB47" s="252"/>
      <c r="AC47" s="252"/>
      <c r="AD47" s="252"/>
      <c r="AE47" s="252"/>
      <c r="AF47" s="252"/>
      <c r="AG47" s="252"/>
      <c r="AH47" s="252"/>
      <c r="AI47" s="252"/>
      <c r="AJ47" s="253"/>
      <c r="AK47" s="55"/>
      <c r="AL47" s="55"/>
      <c r="AM47" s="241" t="str">
        <f>IF([6]回答表!X49="●",[6]回答表!AG80,IF([6]回答表!AA49="●",[6]回答表!AG111,""))</f>
        <v/>
      </c>
      <c r="AN47" s="242"/>
      <c r="AO47" s="239" t="s">
        <v>30</v>
      </c>
      <c r="AP47" s="239"/>
      <c r="AQ47" s="239"/>
      <c r="AR47" s="239"/>
      <c r="AS47" s="239"/>
      <c r="AT47" s="239"/>
      <c r="AU47" s="239"/>
      <c r="AV47" s="239"/>
      <c r="AW47" s="239"/>
      <c r="AX47" s="239"/>
      <c r="AY47" s="239"/>
      <c r="AZ47" s="239"/>
      <c r="BA47" s="239"/>
      <c r="BB47" s="24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5"/>
      <c r="AL49" s="55"/>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1" t="str">
        <f>IF([6]回答表!X49="●",[6]回答表!E85,IF([6]回答表!AA49="●",[6]回答表!E116,""))</f>
        <v/>
      </c>
      <c r="V50" s="162"/>
      <c r="W50" s="162"/>
      <c r="X50" s="162"/>
      <c r="Y50" s="162"/>
      <c r="Z50" s="162"/>
      <c r="AA50" s="162"/>
      <c r="AB50" s="162"/>
      <c r="AC50" s="162"/>
      <c r="AD50" s="162"/>
      <c r="AE50" s="165" t="s">
        <v>48</v>
      </c>
      <c r="AF50" s="165"/>
      <c r="AG50" s="165"/>
      <c r="AH50" s="165"/>
      <c r="AI50" s="165"/>
      <c r="AJ50" s="166"/>
      <c r="AK50" s="55"/>
      <c r="AL50" s="55"/>
      <c r="AM50" s="169" t="str">
        <f>IF([6]回答表!X49="●",[6]回答表!B87,IF([6]回答表!AA49="●",[6]回答表!B118,""))</f>
        <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3"/>
      <c r="V51" s="164"/>
      <c r="W51" s="164"/>
      <c r="X51" s="164"/>
      <c r="Y51" s="164"/>
      <c r="Z51" s="164"/>
      <c r="AA51" s="164"/>
      <c r="AB51" s="164"/>
      <c r="AC51" s="164"/>
      <c r="AD51" s="164"/>
      <c r="AE51" s="167"/>
      <c r="AF51" s="167"/>
      <c r="AG51" s="167"/>
      <c r="AH51" s="167"/>
      <c r="AI51" s="167"/>
      <c r="AJ51" s="168"/>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230" t="s">
        <v>13</v>
      </c>
      <c r="E57" s="231"/>
      <c r="F57" s="231"/>
      <c r="G57" s="231"/>
      <c r="H57" s="231"/>
      <c r="I57" s="231"/>
      <c r="J57" s="231"/>
      <c r="K57" s="231"/>
      <c r="L57" s="231"/>
      <c r="M57" s="232"/>
      <c r="N57" s="180" t="s">
        <v>57</v>
      </c>
      <c r="O57" s="181"/>
      <c r="P57" s="181"/>
      <c r="Q57" s="182"/>
      <c r="R57" s="23"/>
      <c r="S57" s="23"/>
      <c r="T57" s="23"/>
      <c r="U57" s="169" t="s">
        <v>64</v>
      </c>
      <c r="V57" s="170"/>
      <c r="W57" s="170"/>
      <c r="X57" s="170"/>
      <c r="Y57" s="170"/>
      <c r="Z57" s="170"/>
      <c r="AA57" s="170"/>
      <c r="AB57" s="170"/>
      <c r="AC57" s="170"/>
      <c r="AD57" s="170"/>
      <c r="AE57" s="170"/>
      <c r="AF57" s="170"/>
      <c r="AG57" s="170"/>
      <c r="AH57" s="170"/>
      <c r="AI57" s="170"/>
      <c r="AJ57" s="171"/>
      <c r="AK57" s="60"/>
      <c r="AL57" s="60"/>
      <c r="AM57" s="169" t="s">
        <v>65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1"/>
      <c r="BS57" s="41"/>
    </row>
    <row r="58" spans="1:71" ht="15.6" customHeight="1">
      <c r="A58" s="54"/>
      <c r="B58" s="54"/>
      <c r="C58" s="48"/>
      <c r="D58" s="236"/>
      <c r="E58" s="237"/>
      <c r="F58" s="237"/>
      <c r="G58" s="237"/>
      <c r="H58" s="237"/>
      <c r="I58" s="237"/>
      <c r="J58" s="237"/>
      <c r="K58" s="237"/>
      <c r="L58" s="237"/>
      <c r="M58" s="238"/>
      <c r="N58" s="183"/>
      <c r="O58" s="184"/>
      <c r="P58" s="184"/>
      <c r="Q58" s="185"/>
      <c r="R58" s="23"/>
      <c r="S58" s="23"/>
      <c r="T58" s="23"/>
      <c r="U58" s="172"/>
      <c r="V58" s="173"/>
      <c r="W58" s="173"/>
      <c r="X58" s="173"/>
      <c r="Y58" s="173"/>
      <c r="Z58" s="173"/>
      <c r="AA58" s="173"/>
      <c r="AB58" s="173"/>
      <c r="AC58" s="173"/>
      <c r="AD58" s="173"/>
      <c r="AE58" s="173"/>
      <c r="AF58" s="173"/>
      <c r="AG58" s="173"/>
      <c r="AH58" s="173"/>
      <c r="AI58" s="173"/>
      <c r="AJ58" s="174"/>
      <c r="AK58" s="60"/>
      <c r="AL58" s="60"/>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71" ht="54" customHeight="1">
      <c r="A59" s="54"/>
      <c r="B59" s="54"/>
      <c r="C59" s="48"/>
      <c r="D59" s="236"/>
      <c r="E59" s="237"/>
      <c r="F59" s="237"/>
      <c r="G59" s="237"/>
      <c r="H59" s="237"/>
      <c r="I59" s="237"/>
      <c r="J59" s="237"/>
      <c r="K59" s="237"/>
      <c r="L59" s="237"/>
      <c r="M59" s="238"/>
      <c r="N59" s="183"/>
      <c r="O59" s="184"/>
      <c r="P59" s="184"/>
      <c r="Q59" s="185"/>
      <c r="R59" s="23"/>
      <c r="S59" s="23"/>
      <c r="T59" s="23"/>
      <c r="U59" s="172"/>
      <c r="V59" s="173"/>
      <c r="W59" s="173"/>
      <c r="X59" s="173"/>
      <c r="Y59" s="173"/>
      <c r="Z59" s="173"/>
      <c r="AA59" s="173"/>
      <c r="AB59" s="173"/>
      <c r="AC59" s="173"/>
      <c r="AD59" s="173"/>
      <c r="AE59" s="173"/>
      <c r="AF59" s="173"/>
      <c r="AG59" s="173"/>
      <c r="AH59" s="173"/>
      <c r="AI59" s="173"/>
      <c r="AJ59" s="174"/>
      <c r="AK59" s="60"/>
      <c r="AL59" s="60"/>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1"/>
      <c r="BS59" s="41"/>
    </row>
    <row r="60" spans="1:71" ht="15.6" customHeight="1">
      <c r="A60" s="2"/>
      <c r="B60" s="2"/>
      <c r="C60" s="48"/>
      <c r="D60" s="233"/>
      <c r="E60" s="234"/>
      <c r="F60" s="234"/>
      <c r="G60" s="234"/>
      <c r="H60" s="234"/>
      <c r="I60" s="234"/>
      <c r="J60" s="234"/>
      <c r="K60" s="234"/>
      <c r="L60" s="234"/>
      <c r="M60" s="235"/>
      <c r="N60" s="186"/>
      <c r="O60" s="187"/>
      <c r="P60" s="187"/>
      <c r="Q60" s="188"/>
      <c r="R60" s="23"/>
      <c r="S60" s="23"/>
      <c r="T60" s="23"/>
      <c r="U60" s="175"/>
      <c r="V60" s="176"/>
      <c r="W60" s="176"/>
      <c r="X60" s="176"/>
      <c r="Y60" s="176"/>
      <c r="Z60" s="176"/>
      <c r="AA60" s="176"/>
      <c r="AB60" s="176"/>
      <c r="AC60" s="176"/>
      <c r="AD60" s="176"/>
      <c r="AE60" s="176"/>
      <c r="AF60" s="176"/>
      <c r="AG60" s="176"/>
      <c r="AH60" s="176"/>
      <c r="AI60" s="176"/>
      <c r="AJ60" s="177"/>
      <c r="AK60" s="60"/>
      <c r="AL60" s="60"/>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2"/>
  <sheetViews>
    <sheetView showZeros="0" view="pageBreakPreview" zoomScale="55" zoomScaleNormal="55" zoomScaleSheetLayoutView="55" workbookViewId="0">
      <selection activeCell="CL16" sqref="CL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8" t="s">
        <v>14</v>
      </c>
      <c r="D8" s="139"/>
      <c r="E8" s="139"/>
      <c r="F8" s="139"/>
      <c r="G8" s="139"/>
      <c r="H8" s="139"/>
      <c r="I8" s="139"/>
      <c r="J8" s="139"/>
      <c r="K8" s="139"/>
      <c r="L8" s="139"/>
      <c r="M8" s="139"/>
      <c r="N8" s="139"/>
      <c r="O8" s="139"/>
      <c r="P8" s="139"/>
      <c r="Q8" s="139"/>
      <c r="R8" s="139"/>
      <c r="S8" s="139"/>
      <c r="T8" s="139"/>
      <c r="U8" s="140" t="s">
        <v>22</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23</v>
      </c>
      <c r="BH8" s="151"/>
      <c r="BI8" s="151"/>
      <c r="BJ8" s="151"/>
      <c r="BK8" s="151"/>
      <c r="BL8" s="151"/>
      <c r="BM8" s="151"/>
      <c r="BN8" s="151"/>
      <c r="BO8" s="151"/>
      <c r="BP8" s="151"/>
      <c r="BQ8" s="151"/>
      <c r="BR8" s="6"/>
      <c r="BS8" s="4"/>
    </row>
    <row r="9" spans="3:71" s="2" customFormat="1" ht="15.6" customHeight="1">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c r="C11" s="152" t="s">
        <v>50</v>
      </c>
      <c r="D11" s="139"/>
      <c r="E11" s="139"/>
      <c r="F11" s="139"/>
      <c r="G11" s="139"/>
      <c r="H11" s="139"/>
      <c r="I11" s="139"/>
      <c r="J11" s="139"/>
      <c r="K11" s="139"/>
      <c r="L11" s="139"/>
      <c r="M11" s="139"/>
      <c r="N11" s="139"/>
      <c r="O11" s="139"/>
      <c r="P11" s="139"/>
      <c r="Q11" s="139"/>
      <c r="R11" s="139"/>
      <c r="S11" s="139"/>
      <c r="T11" s="139"/>
      <c r="U11" s="153" t="s">
        <v>54</v>
      </c>
      <c r="V11" s="154"/>
      <c r="W11" s="154"/>
      <c r="X11" s="154"/>
      <c r="Y11" s="154"/>
      <c r="Z11" s="154"/>
      <c r="AA11" s="154"/>
      <c r="AB11" s="154"/>
      <c r="AC11" s="154"/>
      <c r="AD11" s="154"/>
      <c r="AE11" s="154"/>
      <c r="AF11" s="141"/>
      <c r="AG11" s="141"/>
      <c r="AH11" s="141"/>
      <c r="AI11" s="141"/>
      <c r="AJ11" s="141"/>
      <c r="AK11" s="141"/>
      <c r="AL11" s="141"/>
      <c r="AM11" s="141"/>
      <c r="AN11" s="142"/>
      <c r="AO11" s="159" t="s">
        <v>66</v>
      </c>
      <c r="AP11" s="141"/>
      <c r="AQ11" s="141"/>
      <c r="AR11" s="141"/>
      <c r="AS11" s="141"/>
      <c r="AT11" s="141"/>
      <c r="AU11" s="141"/>
      <c r="AV11" s="141"/>
      <c r="AW11" s="141"/>
      <c r="AX11" s="141"/>
      <c r="AY11" s="141"/>
      <c r="AZ11" s="141"/>
      <c r="BA11" s="141"/>
      <c r="BB11" s="141"/>
      <c r="BC11" s="141"/>
      <c r="BD11" s="141"/>
      <c r="BE11" s="141"/>
      <c r="BF11" s="142"/>
      <c r="BG11" s="152" t="s">
        <v>53</v>
      </c>
      <c r="BH11" s="160"/>
      <c r="BI11" s="160"/>
      <c r="BJ11" s="160"/>
      <c r="BK11" s="160"/>
      <c r="BL11" s="160"/>
      <c r="BM11" s="160"/>
      <c r="BN11" s="160"/>
      <c r="BO11" s="160"/>
      <c r="BP11" s="160"/>
      <c r="BQ11" s="160"/>
      <c r="BR11" s="7"/>
      <c r="BS11"/>
    </row>
    <row r="12" spans="3:71" s="2" customFormat="1" ht="15.6" customHeight="1">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4"/>
      <c r="BL18" s="65"/>
      <c r="BS18" s="18"/>
    </row>
    <row r="19" spans="1:8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4"/>
      <c r="BL19" s="65"/>
      <c r="BS19" s="18"/>
    </row>
    <row r="20" spans="1:84"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101"/>
      <c r="BK20" s="102"/>
      <c r="BL20" s="65"/>
      <c r="BS20" s="36"/>
    </row>
    <row r="21" spans="1:8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103"/>
      <c r="BK21" s="104"/>
      <c r="BL21" s="65"/>
      <c r="BS21" s="36"/>
    </row>
    <row r="22" spans="1:8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9"/>
      <c r="BC22" s="110"/>
      <c r="BD22" s="110"/>
      <c r="BE22" s="110"/>
      <c r="BF22" s="110"/>
      <c r="BG22" s="110"/>
      <c r="BH22" s="110"/>
      <c r="BI22" s="110"/>
      <c r="BJ22" s="103"/>
      <c r="BK22" s="104"/>
      <c r="BL22" s="65"/>
      <c r="BS22" s="36"/>
    </row>
    <row r="23" spans="1:8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42</v>
      </c>
      <c r="AG23" s="113"/>
      <c r="AH23" s="113"/>
      <c r="AI23" s="113"/>
      <c r="AJ23" s="113"/>
      <c r="AK23" s="113"/>
      <c r="AL23" s="114"/>
      <c r="AM23" s="115" t="s">
        <v>43</v>
      </c>
      <c r="AN23" s="113"/>
      <c r="AO23" s="113"/>
      <c r="AP23" s="113"/>
      <c r="AQ23" s="113"/>
      <c r="AR23" s="113"/>
      <c r="AS23" s="114"/>
      <c r="AT23" s="115" t="s">
        <v>44</v>
      </c>
      <c r="AU23" s="113"/>
      <c r="AV23" s="113"/>
      <c r="AW23" s="113"/>
      <c r="AX23" s="113"/>
      <c r="AY23" s="113"/>
      <c r="AZ23" s="114"/>
      <c r="BA23" s="37"/>
      <c r="BB23" s="111"/>
      <c r="BC23" s="112"/>
      <c r="BD23" s="112"/>
      <c r="BE23" s="112"/>
      <c r="BF23" s="112"/>
      <c r="BG23" s="112"/>
      <c r="BH23" s="112"/>
      <c r="BI23" s="112"/>
      <c r="BJ23" s="105"/>
      <c r="BK23" s="106"/>
      <c r="BL23" s="65"/>
      <c r="BS23" s="36"/>
    </row>
    <row r="24" spans="1:84" ht="15.6" customHeight="1">
      <c r="A24" s="2"/>
      <c r="B24" s="2"/>
      <c r="C24" s="19"/>
      <c r="D24" s="95" t="s">
        <v>57</v>
      </c>
      <c r="E24" s="96"/>
      <c r="F24" s="96"/>
      <c r="G24" s="96"/>
      <c r="H24" s="96"/>
      <c r="I24" s="96"/>
      <c r="J24" s="97"/>
      <c r="K24" s="95" t="str">
        <f>IF([7]回答表!R50="●","●","")</f>
        <v/>
      </c>
      <c r="L24" s="96"/>
      <c r="M24" s="96"/>
      <c r="N24" s="96"/>
      <c r="O24" s="96"/>
      <c r="P24" s="96"/>
      <c r="Q24" s="97"/>
      <c r="R24" s="95" t="str">
        <f>IF([7]回答表!R51="●","●","")</f>
        <v/>
      </c>
      <c r="S24" s="96"/>
      <c r="T24" s="96"/>
      <c r="U24" s="96"/>
      <c r="V24" s="96"/>
      <c r="W24" s="96"/>
      <c r="X24" s="97"/>
      <c r="Y24" s="95" t="str">
        <f>IF([7]回答表!R52="●","●","")</f>
        <v/>
      </c>
      <c r="Z24" s="96"/>
      <c r="AA24" s="96"/>
      <c r="AB24" s="96"/>
      <c r="AC24" s="96"/>
      <c r="AD24" s="96"/>
      <c r="AE24" s="97"/>
      <c r="AF24" s="92" t="str">
        <f>IF([7]回答表!R53="●","●","")</f>
        <v/>
      </c>
      <c r="AG24" s="93"/>
      <c r="AH24" s="93"/>
      <c r="AI24" s="93"/>
      <c r="AJ24" s="93"/>
      <c r="AK24" s="93"/>
      <c r="AL24" s="94"/>
      <c r="AM24" s="92" t="str">
        <f>IF([7]回答表!R54="●","●","")</f>
        <v/>
      </c>
      <c r="AN24" s="93"/>
      <c r="AO24" s="93"/>
      <c r="AP24" s="93"/>
      <c r="AQ24" s="93"/>
      <c r="AR24" s="93"/>
      <c r="AS24" s="94"/>
      <c r="AT24" s="92" t="str">
        <f>IF([7]回答表!R55="●","●","")</f>
        <v/>
      </c>
      <c r="AU24" s="93"/>
      <c r="AV24" s="93"/>
      <c r="AW24" s="93"/>
      <c r="AX24" s="93"/>
      <c r="AY24" s="93"/>
      <c r="AZ24" s="94"/>
      <c r="BA24" s="37"/>
      <c r="BB24" s="92" t="str">
        <f>IF([7]回答表!R56="●","●","")</f>
        <v/>
      </c>
      <c r="BC24" s="93"/>
      <c r="BD24" s="93"/>
      <c r="BE24" s="93"/>
      <c r="BF24" s="93"/>
      <c r="BG24" s="93"/>
      <c r="BH24" s="93"/>
      <c r="BI24" s="93"/>
      <c r="BJ24" s="101"/>
      <c r="BK24" s="102"/>
      <c r="BL24" s="65"/>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3"/>
      <c r="BK25" s="104"/>
      <c r="BL25" s="65"/>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5"/>
      <c r="BK26" s="106"/>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6"/>
      <c r="AS31" s="266"/>
      <c r="AT31" s="266"/>
      <c r="AU31" s="266"/>
      <c r="AV31" s="266"/>
      <c r="AW31" s="266"/>
      <c r="AX31" s="266"/>
      <c r="AY31" s="266"/>
      <c r="AZ31" s="266"/>
      <c r="BA31" s="266"/>
      <c r="BB31" s="266"/>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24" t="s">
        <v>4</v>
      </c>
      <c r="E32" s="225"/>
      <c r="F32" s="225"/>
      <c r="G32" s="225"/>
      <c r="H32" s="225"/>
      <c r="I32" s="225"/>
      <c r="J32" s="225"/>
      <c r="K32" s="225"/>
      <c r="L32" s="225"/>
      <c r="M32" s="225"/>
      <c r="N32" s="225"/>
      <c r="O32" s="225"/>
      <c r="P32" s="225"/>
      <c r="Q32" s="226"/>
      <c r="R32" s="230" t="s">
        <v>2</v>
      </c>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7"/>
      <c r="E33" s="228"/>
      <c r="F33" s="228"/>
      <c r="G33" s="228"/>
      <c r="H33" s="228"/>
      <c r="I33" s="228"/>
      <c r="J33" s="228"/>
      <c r="K33" s="228"/>
      <c r="L33" s="228"/>
      <c r="M33" s="228"/>
      <c r="N33" s="228"/>
      <c r="O33" s="228"/>
      <c r="P33" s="228"/>
      <c r="Q33" s="229"/>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230" t="s">
        <v>7</v>
      </c>
      <c r="E36" s="231"/>
      <c r="F36" s="231"/>
      <c r="G36" s="231"/>
      <c r="H36" s="231"/>
      <c r="I36" s="231"/>
      <c r="J36" s="231"/>
      <c r="K36" s="231"/>
      <c r="L36" s="231"/>
      <c r="M36" s="232"/>
      <c r="N36" s="180" t="str">
        <f>IF([7]回答表!X49="●","●","")</f>
        <v/>
      </c>
      <c r="O36" s="181"/>
      <c r="P36" s="181"/>
      <c r="Q36" s="182"/>
      <c r="R36" s="23"/>
      <c r="S36" s="23"/>
      <c r="T36" s="23"/>
      <c r="U36" s="169" t="str">
        <f>IF([7]回答表!X49="●",[7]回答表!B67,IF([7]回答表!AA49="●",[7]回答表!B98,""))</f>
        <v/>
      </c>
      <c r="V36" s="246"/>
      <c r="W36" s="246"/>
      <c r="X36" s="246"/>
      <c r="Y36" s="246"/>
      <c r="Z36" s="246"/>
      <c r="AA36" s="246"/>
      <c r="AB36" s="246"/>
      <c r="AC36" s="246"/>
      <c r="AD36" s="246"/>
      <c r="AE36" s="246"/>
      <c r="AF36" s="246"/>
      <c r="AG36" s="246"/>
      <c r="AH36" s="246"/>
      <c r="AI36" s="246"/>
      <c r="AJ36" s="247"/>
      <c r="AK36" s="55"/>
      <c r="AL36" s="55"/>
      <c r="AM36" s="254" t="s">
        <v>19</v>
      </c>
      <c r="AN36" s="254"/>
      <c r="AO36" s="254"/>
      <c r="AP36" s="254"/>
      <c r="AQ36" s="254"/>
      <c r="AR36" s="254"/>
      <c r="AS36" s="254"/>
      <c r="AT36" s="254"/>
      <c r="AU36" s="254" t="s">
        <v>20</v>
      </c>
      <c r="AV36" s="254"/>
      <c r="AW36" s="254"/>
      <c r="AX36" s="254"/>
      <c r="AY36" s="254"/>
      <c r="AZ36" s="254"/>
      <c r="BA36" s="254"/>
      <c r="BB36" s="254"/>
      <c r="BC36" s="52"/>
      <c r="BD36" s="21"/>
      <c r="BE36" s="21"/>
      <c r="BF36" s="219" t="str">
        <f>IF([7]回答表!X49="●",[7]回答表!S73,IF([7]回答表!AA49="●",[7]回答表!S104,""))</f>
        <v/>
      </c>
      <c r="BG36" s="220"/>
      <c r="BH36" s="220"/>
      <c r="BI36" s="220"/>
      <c r="BJ36" s="219"/>
      <c r="BK36" s="220"/>
      <c r="BL36" s="220"/>
      <c r="BM36" s="220"/>
      <c r="BN36" s="219"/>
      <c r="BO36" s="220"/>
      <c r="BP36" s="220"/>
      <c r="BQ36" s="221"/>
      <c r="BR36" s="51"/>
      <c r="BS36" s="41"/>
    </row>
    <row r="37" spans="1:71" ht="15.6" customHeight="1">
      <c r="A37" s="54"/>
      <c r="B37" s="54"/>
      <c r="C37" s="48"/>
      <c r="D37" s="236"/>
      <c r="E37" s="237"/>
      <c r="F37" s="237"/>
      <c r="G37" s="237"/>
      <c r="H37" s="237"/>
      <c r="I37" s="237"/>
      <c r="J37" s="237"/>
      <c r="K37" s="237"/>
      <c r="L37" s="237"/>
      <c r="M37" s="238"/>
      <c r="N37" s="183"/>
      <c r="O37" s="184"/>
      <c r="P37" s="184"/>
      <c r="Q37" s="185"/>
      <c r="R37" s="23"/>
      <c r="S37" s="23"/>
      <c r="T37" s="23"/>
      <c r="U37" s="248"/>
      <c r="V37" s="249"/>
      <c r="W37" s="249"/>
      <c r="X37" s="249"/>
      <c r="Y37" s="249"/>
      <c r="Z37" s="249"/>
      <c r="AA37" s="249"/>
      <c r="AB37" s="249"/>
      <c r="AC37" s="249"/>
      <c r="AD37" s="249"/>
      <c r="AE37" s="249"/>
      <c r="AF37" s="249"/>
      <c r="AG37" s="249"/>
      <c r="AH37" s="249"/>
      <c r="AI37" s="249"/>
      <c r="AJ37" s="250"/>
      <c r="AK37" s="55"/>
      <c r="AL37" s="55"/>
      <c r="AM37" s="254"/>
      <c r="AN37" s="254"/>
      <c r="AO37" s="254"/>
      <c r="AP37" s="254"/>
      <c r="AQ37" s="254"/>
      <c r="AR37" s="254"/>
      <c r="AS37" s="254"/>
      <c r="AT37" s="254"/>
      <c r="AU37" s="254"/>
      <c r="AV37" s="254"/>
      <c r="AW37" s="254"/>
      <c r="AX37" s="254"/>
      <c r="AY37" s="254"/>
      <c r="AZ37" s="254"/>
      <c r="BA37" s="254"/>
      <c r="BB37" s="254"/>
      <c r="BC37" s="52"/>
      <c r="BD37" s="21"/>
      <c r="BE37" s="21"/>
      <c r="BF37" s="207"/>
      <c r="BG37" s="208"/>
      <c r="BH37" s="208"/>
      <c r="BI37" s="208"/>
      <c r="BJ37" s="207"/>
      <c r="BK37" s="208"/>
      <c r="BL37" s="208"/>
      <c r="BM37" s="208"/>
      <c r="BN37" s="207"/>
      <c r="BO37" s="208"/>
      <c r="BP37" s="208"/>
      <c r="BQ37" s="211"/>
      <c r="BR37" s="51"/>
      <c r="BS37" s="41"/>
    </row>
    <row r="38" spans="1:71" ht="15.6" customHeight="1">
      <c r="A38" s="54"/>
      <c r="B38" s="54"/>
      <c r="C38" s="48"/>
      <c r="D38" s="236"/>
      <c r="E38" s="237"/>
      <c r="F38" s="237"/>
      <c r="G38" s="237"/>
      <c r="H38" s="237"/>
      <c r="I38" s="237"/>
      <c r="J38" s="237"/>
      <c r="K38" s="237"/>
      <c r="L38" s="237"/>
      <c r="M38" s="238"/>
      <c r="N38" s="183"/>
      <c r="O38" s="184"/>
      <c r="P38" s="184"/>
      <c r="Q38" s="185"/>
      <c r="R38" s="23"/>
      <c r="S38" s="23"/>
      <c r="T38" s="23"/>
      <c r="U38" s="248"/>
      <c r="V38" s="249"/>
      <c r="W38" s="249"/>
      <c r="X38" s="249"/>
      <c r="Y38" s="249"/>
      <c r="Z38" s="249"/>
      <c r="AA38" s="249"/>
      <c r="AB38" s="249"/>
      <c r="AC38" s="249"/>
      <c r="AD38" s="249"/>
      <c r="AE38" s="249"/>
      <c r="AF38" s="249"/>
      <c r="AG38" s="249"/>
      <c r="AH38" s="249"/>
      <c r="AI38" s="249"/>
      <c r="AJ38" s="250"/>
      <c r="AK38" s="55"/>
      <c r="AL38" s="55"/>
      <c r="AM38" s="92" t="str">
        <f>IF([7]回答表!X49="●",[7]回答表!G73,IF([7]回答表!AA49="●",[7]回答表!G104,""))</f>
        <v/>
      </c>
      <c r="AN38" s="93"/>
      <c r="AO38" s="93"/>
      <c r="AP38" s="93"/>
      <c r="AQ38" s="93"/>
      <c r="AR38" s="93"/>
      <c r="AS38" s="93"/>
      <c r="AT38" s="94"/>
      <c r="AU38" s="92" t="str">
        <f>IF([7]回答表!X49="●",[7]回答表!G74,IF([7]回答表!AA49="●",[7]回答表!G105,""))</f>
        <v/>
      </c>
      <c r="AV38" s="93"/>
      <c r="AW38" s="93"/>
      <c r="AX38" s="93"/>
      <c r="AY38" s="93"/>
      <c r="AZ38" s="93"/>
      <c r="BA38" s="93"/>
      <c r="BB38" s="94"/>
      <c r="BC38" s="52"/>
      <c r="BD38" s="21"/>
      <c r="BE38" s="21"/>
      <c r="BF38" s="207"/>
      <c r="BG38" s="208"/>
      <c r="BH38" s="208"/>
      <c r="BI38" s="208"/>
      <c r="BJ38" s="207"/>
      <c r="BK38" s="208"/>
      <c r="BL38" s="208"/>
      <c r="BM38" s="208"/>
      <c r="BN38" s="207"/>
      <c r="BO38" s="208"/>
      <c r="BP38" s="208"/>
      <c r="BQ38" s="211"/>
      <c r="BR38" s="51"/>
      <c r="BS38" s="41"/>
    </row>
    <row r="39" spans="1:71" ht="15.6" customHeight="1">
      <c r="A39" s="54"/>
      <c r="B39" s="54"/>
      <c r="C39" s="48"/>
      <c r="D39" s="233"/>
      <c r="E39" s="234"/>
      <c r="F39" s="234"/>
      <c r="G39" s="234"/>
      <c r="H39" s="234"/>
      <c r="I39" s="234"/>
      <c r="J39" s="234"/>
      <c r="K39" s="234"/>
      <c r="L39" s="234"/>
      <c r="M39" s="235"/>
      <c r="N39" s="186"/>
      <c r="O39" s="187"/>
      <c r="P39" s="187"/>
      <c r="Q39" s="188"/>
      <c r="R39" s="23"/>
      <c r="S39" s="23"/>
      <c r="T39" s="23"/>
      <c r="U39" s="248"/>
      <c r="V39" s="249"/>
      <c r="W39" s="249"/>
      <c r="X39" s="249"/>
      <c r="Y39" s="249"/>
      <c r="Z39" s="249"/>
      <c r="AA39" s="249"/>
      <c r="AB39" s="249"/>
      <c r="AC39" s="249"/>
      <c r="AD39" s="249"/>
      <c r="AE39" s="249"/>
      <c r="AF39" s="249"/>
      <c r="AG39" s="249"/>
      <c r="AH39" s="249"/>
      <c r="AI39" s="249"/>
      <c r="AJ39" s="250"/>
      <c r="AK39" s="55"/>
      <c r="AL39" s="55"/>
      <c r="AM39" s="95"/>
      <c r="AN39" s="96"/>
      <c r="AO39" s="96"/>
      <c r="AP39" s="96"/>
      <c r="AQ39" s="96"/>
      <c r="AR39" s="96"/>
      <c r="AS39" s="96"/>
      <c r="AT39" s="97"/>
      <c r="AU39" s="95"/>
      <c r="AV39" s="96"/>
      <c r="AW39" s="96"/>
      <c r="AX39" s="96"/>
      <c r="AY39" s="96"/>
      <c r="AZ39" s="96"/>
      <c r="BA39" s="96"/>
      <c r="BB39" s="97"/>
      <c r="BC39" s="52"/>
      <c r="BD39" s="21"/>
      <c r="BE39" s="21"/>
      <c r="BF39" s="207" t="str">
        <f>IF([7]回答表!X49="●",[7]回答表!V73,IF([7]回答表!AA49="●",[7]回答表!V104,""))</f>
        <v/>
      </c>
      <c r="BG39" s="145"/>
      <c r="BH39" s="145"/>
      <c r="BI39" s="146"/>
      <c r="BJ39" s="207" t="str">
        <f>IF([7]回答表!X49="●",[7]回答表!V74,IF([7]回答表!AA49="●",[7]回答表!V105,""))</f>
        <v/>
      </c>
      <c r="BK39" s="145"/>
      <c r="BL39" s="145"/>
      <c r="BM39" s="146"/>
      <c r="BN39" s="207" t="str">
        <f>IF([7]回答表!X49="●",[7]回答表!V75,IF([7]回答表!AA49="●",[7]回答表!V106,""))</f>
        <v/>
      </c>
      <c r="BO39" s="145"/>
      <c r="BP39" s="145"/>
      <c r="BQ39" s="14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8"/>
      <c r="V40" s="249"/>
      <c r="W40" s="249"/>
      <c r="X40" s="249"/>
      <c r="Y40" s="249"/>
      <c r="Z40" s="249"/>
      <c r="AA40" s="249"/>
      <c r="AB40" s="249"/>
      <c r="AC40" s="249"/>
      <c r="AD40" s="249"/>
      <c r="AE40" s="249"/>
      <c r="AF40" s="249"/>
      <c r="AG40" s="249"/>
      <c r="AH40" s="249"/>
      <c r="AI40" s="249"/>
      <c r="AJ40" s="250"/>
      <c r="AK40" s="55"/>
      <c r="AL40" s="55"/>
      <c r="AM40" s="98"/>
      <c r="AN40" s="99"/>
      <c r="AO40" s="99"/>
      <c r="AP40" s="99"/>
      <c r="AQ40" s="99"/>
      <c r="AR40" s="99"/>
      <c r="AS40" s="99"/>
      <c r="AT40" s="100"/>
      <c r="AU40" s="98"/>
      <c r="AV40" s="99"/>
      <c r="AW40" s="99"/>
      <c r="AX40" s="99"/>
      <c r="AY40" s="99"/>
      <c r="AZ40" s="99"/>
      <c r="BA40" s="99"/>
      <c r="BB40" s="100"/>
      <c r="BC40" s="52"/>
      <c r="BD40" s="52"/>
      <c r="BE40" s="52"/>
      <c r="BF40" s="143"/>
      <c r="BG40" s="145"/>
      <c r="BH40" s="145"/>
      <c r="BI40" s="146"/>
      <c r="BJ40" s="143"/>
      <c r="BK40" s="145"/>
      <c r="BL40" s="145"/>
      <c r="BM40" s="146"/>
      <c r="BN40" s="143"/>
      <c r="BO40" s="145"/>
      <c r="BP40" s="145"/>
      <c r="BQ40" s="14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8"/>
      <c r="V41" s="249"/>
      <c r="W41" s="249"/>
      <c r="X41" s="249"/>
      <c r="Y41" s="249"/>
      <c r="Z41" s="249"/>
      <c r="AA41" s="249"/>
      <c r="AB41" s="249"/>
      <c r="AC41" s="249"/>
      <c r="AD41" s="249"/>
      <c r="AE41" s="249"/>
      <c r="AF41" s="249"/>
      <c r="AG41" s="249"/>
      <c r="AH41" s="249"/>
      <c r="AI41" s="249"/>
      <c r="AJ41" s="250"/>
      <c r="AK41" s="55"/>
      <c r="AL41" s="55"/>
      <c r="AM41" s="55"/>
      <c r="AN41" s="55"/>
      <c r="AO41" s="55"/>
      <c r="AP41" s="55"/>
      <c r="AQ41" s="55"/>
      <c r="AR41" s="55"/>
      <c r="AS41" s="55"/>
      <c r="AT41" s="55"/>
      <c r="AU41" s="55"/>
      <c r="AV41" s="55"/>
      <c r="AW41" s="55"/>
      <c r="AX41" s="55"/>
      <c r="AY41" s="55"/>
      <c r="AZ41" s="55"/>
      <c r="BA41" s="55"/>
      <c r="BB41" s="55"/>
      <c r="BC41" s="52"/>
      <c r="BD41" s="52"/>
      <c r="BE41" s="52"/>
      <c r="BF41" s="143"/>
      <c r="BG41" s="145"/>
      <c r="BH41" s="145"/>
      <c r="BI41" s="146"/>
      <c r="BJ41" s="143"/>
      <c r="BK41" s="145"/>
      <c r="BL41" s="145"/>
      <c r="BM41" s="146"/>
      <c r="BN41" s="143"/>
      <c r="BO41" s="145"/>
      <c r="BP41" s="145"/>
      <c r="BQ41" s="14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8"/>
      <c r="V42" s="249"/>
      <c r="W42" s="249"/>
      <c r="X42" s="249"/>
      <c r="Y42" s="249"/>
      <c r="Z42" s="249"/>
      <c r="AA42" s="249"/>
      <c r="AB42" s="249"/>
      <c r="AC42" s="249"/>
      <c r="AD42" s="249"/>
      <c r="AE42" s="249"/>
      <c r="AF42" s="249"/>
      <c r="AG42" s="249"/>
      <c r="AH42" s="249"/>
      <c r="AI42" s="249"/>
      <c r="AJ42" s="250"/>
      <c r="AK42" s="55"/>
      <c r="AL42" s="55"/>
      <c r="AM42" s="243" t="str">
        <f>IF([7]回答表!X49="●",[7]回答表!O79,IF([7]回答表!AA49="●",[7]回答表!O110,""))</f>
        <v/>
      </c>
      <c r="AN42" s="244"/>
      <c r="AO42" s="239" t="s">
        <v>26</v>
      </c>
      <c r="AP42" s="239"/>
      <c r="AQ42" s="239"/>
      <c r="AR42" s="239"/>
      <c r="AS42" s="239"/>
      <c r="AT42" s="239"/>
      <c r="AU42" s="239"/>
      <c r="AV42" s="239"/>
      <c r="AW42" s="239"/>
      <c r="AX42" s="239"/>
      <c r="AY42" s="239"/>
      <c r="AZ42" s="239"/>
      <c r="BA42" s="239"/>
      <c r="BB42" s="240"/>
      <c r="BC42" s="52"/>
      <c r="BD42" s="52"/>
      <c r="BE42" s="52"/>
      <c r="BF42" s="143"/>
      <c r="BG42" s="145"/>
      <c r="BH42" s="145"/>
      <c r="BI42" s="146"/>
      <c r="BJ42" s="143"/>
      <c r="BK42" s="145"/>
      <c r="BL42" s="145"/>
      <c r="BM42" s="146"/>
      <c r="BN42" s="143"/>
      <c r="BO42" s="145"/>
      <c r="BP42" s="145"/>
      <c r="BQ42" s="14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8"/>
      <c r="V43" s="249"/>
      <c r="W43" s="249"/>
      <c r="X43" s="249"/>
      <c r="Y43" s="249"/>
      <c r="Z43" s="249"/>
      <c r="AA43" s="249"/>
      <c r="AB43" s="249"/>
      <c r="AC43" s="249"/>
      <c r="AD43" s="249"/>
      <c r="AE43" s="249"/>
      <c r="AF43" s="249"/>
      <c r="AG43" s="249"/>
      <c r="AH43" s="249"/>
      <c r="AI43" s="249"/>
      <c r="AJ43" s="250"/>
      <c r="AK43" s="55"/>
      <c r="AL43" s="55"/>
      <c r="AM43" s="243" t="str">
        <f>IF([7]回答表!X49="●",[7]回答表!O80,IF([7]回答表!AA49="●",[7]回答表!O111,""))</f>
        <v/>
      </c>
      <c r="AN43" s="244"/>
      <c r="AO43" s="264" t="s">
        <v>27</v>
      </c>
      <c r="AP43" s="264"/>
      <c r="AQ43" s="264"/>
      <c r="AR43" s="264"/>
      <c r="AS43" s="264"/>
      <c r="AT43" s="264"/>
      <c r="AU43" s="264"/>
      <c r="AV43" s="264"/>
      <c r="AW43" s="264"/>
      <c r="AX43" s="264"/>
      <c r="AY43" s="264"/>
      <c r="AZ43" s="264"/>
      <c r="BA43" s="264"/>
      <c r="BB43" s="265"/>
      <c r="BC43" s="52"/>
      <c r="BD43" s="21"/>
      <c r="BE43" s="21"/>
      <c r="BF43" s="207" t="s">
        <v>9</v>
      </c>
      <c r="BG43" s="144"/>
      <c r="BH43" s="144"/>
      <c r="BI43" s="146"/>
      <c r="BJ43" s="207" t="s">
        <v>10</v>
      </c>
      <c r="BK43" s="144"/>
      <c r="BL43" s="144"/>
      <c r="BM43" s="146"/>
      <c r="BN43" s="207" t="s">
        <v>11</v>
      </c>
      <c r="BO43" s="144"/>
      <c r="BP43" s="144"/>
      <c r="BQ43" s="146"/>
      <c r="BR43" s="51"/>
      <c r="BS43" s="41"/>
    </row>
    <row r="44" spans="1:71" ht="15.75" customHeight="1">
      <c r="A44" s="54"/>
      <c r="B44" s="54"/>
      <c r="C44" s="48"/>
      <c r="D44" s="255" t="s">
        <v>8</v>
      </c>
      <c r="E44" s="256"/>
      <c r="F44" s="256"/>
      <c r="G44" s="256"/>
      <c r="H44" s="256"/>
      <c r="I44" s="256"/>
      <c r="J44" s="256"/>
      <c r="K44" s="256"/>
      <c r="L44" s="256"/>
      <c r="M44" s="257"/>
      <c r="N44" s="180" t="str">
        <f>IF([7]回答表!AA49="●","●","")</f>
        <v/>
      </c>
      <c r="O44" s="181"/>
      <c r="P44" s="181"/>
      <c r="Q44" s="182"/>
      <c r="R44" s="23"/>
      <c r="S44" s="23"/>
      <c r="T44" s="23"/>
      <c r="U44" s="248"/>
      <c r="V44" s="249"/>
      <c r="W44" s="249"/>
      <c r="X44" s="249"/>
      <c r="Y44" s="249"/>
      <c r="Z44" s="249"/>
      <c r="AA44" s="249"/>
      <c r="AB44" s="249"/>
      <c r="AC44" s="249"/>
      <c r="AD44" s="249"/>
      <c r="AE44" s="249"/>
      <c r="AF44" s="249"/>
      <c r="AG44" s="249"/>
      <c r="AH44" s="249"/>
      <c r="AI44" s="249"/>
      <c r="AJ44" s="250"/>
      <c r="AK44" s="55"/>
      <c r="AL44" s="55"/>
      <c r="AM44" s="243" t="str">
        <f>IF([7]回答表!X49="●",[7]回答表!O81,IF([7]回答表!AA49="●",[7]回答表!O112,""))</f>
        <v/>
      </c>
      <c r="AN44" s="244"/>
      <c r="AO44" s="245" t="s">
        <v>45</v>
      </c>
      <c r="AP44" s="239"/>
      <c r="AQ44" s="239"/>
      <c r="AR44" s="239"/>
      <c r="AS44" s="239"/>
      <c r="AT44" s="239"/>
      <c r="AU44" s="239"/>
      <c r="AV44" s="239"/>
      <c r="AW44" s="239"/>
      <c r="AX44" s="239"/>
      <c r="AY44" s="239"/>
      <c r="AZ44" s="239"/>
      <c r="BA44" s="239"/>
      <c r="BB44" s="240"/>
      <c r="BC44" s="52"/>
      <c r="BD44" s="58"/>
      <c r="BE44" s="58"/>
      <c r="BF44" s="143"/>
      <c r="BG44" s="144"/>
      <c r="BH44" s="144"/>
      <c r="BI44" s="146"/>
      <c r="BJ44" s="143"/>
      <c r="BK44" s="144"/>
      <c r="BL44" s="144"/>
      <c r="BM44" s="146"/>
      <c r="BN44" s="143"/>
      <c r="BO44" s="144"/>
      <c r="BP44" s="144"/>
      <c r="BQ44" s="146"/>
      <c r="BR44" s="51"/>
      <c r="BS44" s="41"/>
    </row>
    <row r="45" spans="1:71" ht="15.75" customHeight="1">
      <c r="A45" s="54"/>
      <c r="B45" s="54"/>
      <c r="C45" s="48"/>
      <c r="D45" s="258"/>
      <c r="E45" s="259"/>
      <c r="F45" s="259"/>
      <c r="G45" s="259"/>
      <c r="H45" s="259"/>
      <c r="I45" s="259"/>
      <c r="J45" s="259"/>
      <c r="K45" s="259"/>
      <c r="L45" s="259"/>
      <c r="M45" s="260"/>
      <c r="N45" s="183"/>
      <c r="O45" s="184"/>
      <c r="P45" s="184"/>
      <c r="Q45" s="185"/>
      <c r="R45" s="23"/>
      <c r="S45" s="23"/>
      <c r="T45" s="23"/>
      <c r="U45" s="248"/>
      <c r="V45" s="249"/>
      <c r="W45" s="249"/>
      <c r="X45" s="249"/>
      <c r="Y45" s="249"/>
      <c r="Z45" s="249"/>
      <c r="AA45" s="249"/>
      <c r="AB45" s="249"/>
      <c r="AC45" s="249"/>
      <c r="AD45" s="249"/>
      <c r="AE45" s="249"/>
      <c r="AF45" s="249"/>
      <c r="AG45" s="249"/>
      <c r="AH45" s="249"/>
      <c r="AI45" s="249"/>
      <c r="AJ45" s="250"/>
      <c r="AK45" s="55"/>
      <c r="AL45" s="55"/>
      <c r="AM45" s="241" t="str">
        <f>IF([7]回答表!X49="●",[7]回答表!O82,IF([7]回答表!AA49="●",[7]回答表!O113,""))</f>
        <v/>
      </c>
      <c r="AN45" s="242"/>
      <c r="AO45" s="239" t="s">
        <v>28</v>
      </c>
      <c r="AP45" s="239"/>
      <c r="AQ45" s="239"/>
      <c r="AR45" s="239"/>
      <c r="AS45" s="239"/>
      <c r="AT45" s="239"/>
      <c r="AU45" s="239"/>
      <c r="AV45" s="239"/>
      <c r="AW45" s="239"/>
      <c r="AX45" s="239"/>
      <c r="AY45" s="239"/>
      <c r="AZ45" s="239"/>
      <c r="BA45" s="239"/>
      <c r="BB45" s="240"/>
      <c r="BC45" s="52"/>
      <c r="BD45" s="58"/>
      <c r="BE45" s="58"/>
      <c r="BF45" s="147"/>
      <c r="BG45" s="148"/>
      <c r="BH45" s="148"/>
      <c r="BI45" s="149"/>
      <c r="BJ45" s="147"/>
      <c r="BK45" s="148"/>
      <c r="BL45" s="148"/>
      <c r="BM45" s="149"/>
      <c r="BN45" s="147"/>
      <c r="BO45" s="148"/>
      <c r="BP45" s="148"/>
      <c r="BQ45" s="149"/>
      <c r="BR45" s="51"/>
      <c r="BS45" s="41"/>
    </row>
    <row r="46" spans="1:71" ht="15.6" customHeight="1">
      <c r="A46" s="54"/>
      <c r="B46" s="54"/>
      <c r="C46" s="48"/>
      <c r="D46" s="258"/>
      <c r="E46" s="259"/>
      <c r="F46" s="259"/>
      <c r="G46" s="259"/>
      <c r="H46" s="259"/>
      <c r="I46" s="259"/>
      <c r="J46" s="259"/>
      <c r="K46" s="259"/>
      <c r="L46" s="259"/>
      <c r="M46" s="260"/>
      <c r="N46" s="183"/>
      <c r="O46" s="184"/>
      <c r="P46" s="184"/>
      <c r="Q46" s="185"/>
      <c r="R46" s="23"/>
      <c r="S46" s="23"/>
      <c r="T46" s="23"/>
      <c r="U46" s="248"/>
      <c r="V46" s="249"/>
      <c r="W46" s="249"/>
      <c r="X46" s="249"/>
      <c r="Y46" s="249"/>
      <c r="Z46" s="249"/>
      <c r="AA46" s="249"/>
      <c r="AB46" s="249"/>
      <c r="AC46" s="249"/>
      <c r="AD46" s="249"/>
      <c r="AE46" s="249"/>
      <c r="AF46" s="249"/>
      <c r="AG46" s="249"/>
      <c r="AH46" s="249"/>
      <c r="AI46" s="249"/>
      <c r="AJ46" s="250"/>
      <c r="AK46" s="55"/>
      <c r="AL46" s="55"/>
      <c r="AM46" s="241" t="str">
        <f>IF([7]回答表!X49="●",[7]回答表!AG79,IF([7]回答表!AA49="●",[7]回答表!AG110,""))</f>
        <v/>
      </c>
      <c r="AN46" s="242"/>
      <c r="AO46" s="239" t="s">
        <v>29</v>
      </c>
      <c r="AP46" s="239"/>
      <c r="AQ46" s="239"/>
      <c r="AR46" s="239"/>
      <c r="AS46" s="239"/>
      <c r="AT46" s="239"/>
      <c r="AU46" s="239"/>
      <c r="AV46" s="239"/>
      <c r="AW46" s="239"/>
      <c r="AX46" s="239"/>
      <c r="AY46" s="239"/>
      <c r="AZ46" s="239"/>
      <c r="BA46" s="239"/>
      <c r="BB46" s="24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1"/>
      <c r="E47" s="262"/>
      <c r="F47" s="262"/>
      <c r="G47" s="262"/>
      <c r="H47" s="262"/>
      <c r="I47" s="262"/>
      <c r="J47" s="262"/>
      <c r="K47" s="262"/>
      <c r="L47" s="262"/>
      <c r="M47" s="263"/>
      <c r="N47" s="186"/>
      <c r="O47" s="187"/>
      <c r="P47" s="187"/>
      <c r="Q47" s="188"/>
      <c r="R47" s="23"/>
      <c r="S47" s="23"/>
      <c r="T47" s="23"/>
      <c r="U47" s="251"/>
      <c r="V47" s="252"/>
      <c r="W47" s="252"/>
      <c r="X47" s="252"/>
      <c r="Y47" s="252"/>
      <c r="Z47" s="252"/>
      <c r="AA47" s="252"/>
      <c r="AB47" s="252"/>
      <c r="AC47" s="252"/>
      <c r="AD47" s="252"/>
      <c r="AE47" s="252"/>
      <c r="AF47" s="252"/>
      <c r="AG47" s="252"/>
      <c r="AH47" s="252"/>
      <c r="AI47" s="252"/>
      <c r="AJ47" s="253"/>
      <c r="AK47" s="55"/>
      <c r="AL47" s="55"/>
      <c r="AM47" s="241" t="str">
        <f>IF([7]回答表!X49="●",[7]回答表!AG80,IF([7]回答表!AA49="●",[7]回答表!AG111,""))</f>
        <v/>
      </c>
      <c r="AN47" s="242"/>
      <c r="AO47" s="239" t="s">
        <v>30</v>
      </c>
      <c r="AP47" s="239"/>
      <c r="AQ47" s="239"/>
      <c r="AR47" s="239"/>
      <c r="AS47" s="239"/>
      <c r="AT47" s="239"/>
      <c r="AU47" s="239"/>
      <c r="AV47" s="239"/>
      <c r="AW47" s="239"/>
      <c r="AX47" s="239"/>
      <c r="AY47" s="239"/>
      <c r="AZ47" s="239"/>
      <c r="BA47" s="239"/>
      <c r="BB47" s="24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46</v>
      </c>
      <c r="V49" s="23"/>
      <c r="W49" s="23"/>
      <c r="X49" s="23"/>
      <c r="Y49" s="23"/>
      <c r="Z49" s="23"/>
      <c r="AA49" s="23"/>
      <c r="AB49" s="23"/>
      <c r="AC49" s="23"/>
      <c r="AD49" s="23"/>
      <c r="AE49" s="23"/>
      <c r="AF49" s="23"/>
      <c r="AG49" s="23"/>
      <c r="AH49" s="23"/>
      <c r="AI49" s="23"/>
      <c r="AJ49" s="23"/>
      <c r="AK49" s="55"/>
      <c r="AL49" s="55"/>
      <c r="AM49" s="22" t="s">
        <v>47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1" t="str">
        <f>IF([7]回答表!X49="●",[7]回答表!E85,IF([7]回答表!AA49="●",[7]回答表!E116,""))</f>
        <v/>
      </c>
      <c r="V50" s="162"/>
      <c r="W50" s="162"/>
      <c r="X50" s="162"/>
      <c r="Y50" s="162"/>
      <c r="Z50" s="162"/>
      <c r="AA50" s="162"/>
      <c r="AB50" s="162"/>
      <c r="AC50" s="162"/>
      <c r="AD50" s="162"/>
      <c r="AE50" s="165" t="s">
        <v>48</v>
      </c>
      <c r="AF50" s="165"/>
      <c r="AG50" s="165"/>
      <c r="AH50" s="165"/>
      <c r="AI50" s="165"/>
      <c r="AJ50" s="166"/>
      <c r="AK50" s="55"/>
      <c r="AL50" s="55"/>
      <c r="AM50" s="169" t="str">
        <f>IF([7]回答表!X49="●",[7]回答表!B87,IF([7]回答表!AA49="●",[7]回答表!B118,""))</f>
        <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63"/>
      <c r="V51" s="164"/>
      <c r="W51" s="164"/>
      <c r="X51" s="164"/>
      <c r="Y51" s="164"/>
      <c r="Z51" s="164"/>
      <c r="AA51" s="164"/>
      <c r="AB51" s="164"/>
      <c r="AC51" s="164"/>
      <c r="AD51" s="164"/>
      <c r="AE51" s="167"/>
      <c r="AF51" s="167"/>
      <c r="AG51" s="167"/>
      <c r="AH51" s="167"/>
      <c r="AI51" s="167"/>
      <c r="AJ51" s="168"/>
      <c r="AK51" s="55"/>
      <c r="AL51" s="5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18</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230" t="s">
        <v>13</v>
      </c>
      <c r="E57" s="231"/>
      <c r="F57" s="231"/>
      <c r="G57" s="231"/>
      <c r="H57" s="231"/>
      <c r="I57" s="231"/>
      <c r="J57" s="231"/>
      <c r="K57" s="231"/>
      <c r="L57" s="231"/>
      <c r="M57" s="232"/>
      <c r="N57" s="180" t="s">
        <v>57</v>
      </c>
      <c r="O57" s="181"/>
      <c r="P57" s="181"/>
      <c r="Q57" s="182"/>
      <c r="R57" s="23"/>
      <c r="S57" s="23"/>
      <c r="T57" s="23"/>
      <c r="U57" s="169" t="s">
        <v>67</v>
      </c>
      <c r="V57" s="170"/>
      <c r="W57" s="170"/>
      <c r="X57" s="170"/>
      <c r="Y57" s="170"/>
      <c r="Z57" s="170"/>
      <c r="AA57" s="170"/>
      <c r="AB57" s="170"/>
      <c r="AC57" s="170"/>
      <c r="AD57" s="170"/>
      <c r="AE57" s="170"/>
      <c r="AF57" s="170"/>
      <c r="AG57" s="170"/>
      <c r="AH57" s="170"/>
      <c r="AI57" s="170"/>
      <c r="AJ57" s="171"/>
      <c r="AK57" s="60"/>
      <c r="AL57" s="60"/>
      <c r="AM57" s="169" t="s">
        <v>65</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1"/>
      <c r="BS57" s="41"/>
    </row>
    <row r="58" spans="1:71" ht="54.75" customHeight="1">
      <c r="A58" s="54"/>
      <c r="B58" s="54"/>
      <c r="C58" s="48"/>
      <c r="D58" s="236"/>
      <c r="E58" s="237"/>
      <c r="F58" s="237"/>
      <c r="G58" s="237"/>
      <c r="H58" s="237"/>
      <c r="I58" s="237"/>
      <c r="J58" s="237"/>
      <c r="K58" s="237"/>
      <c r="L58" s="237"/>
      <c r="M58" s="238"/>
      <c r="N58" s="183"/>
      <c r="O58" s="184"/>
      <c r="P58" s="184"/>
      <c r="Q58" s="185"/>
      <c r="R58" s="23"/>
      <c r="S58" s="23"/>
      <c r="T58" s="23"/>
      <c r="U58" s="172"/>
      <c r="V58" s="173"/>
      <c r="W58" s="173"/>
      <c r="X58" s="173"/>
      <c r="Y58" s="173"/>
      <c r="Z58" s="173"/>
      <c r="AA58" s="173"/>
      <c r="AB58" s="173"/>
      <c r="AC58" s="173"/>
      <c r="AD58" s="173"/>
      <c r="AE58" s="173"/>
      <c r="AF58" s="173"/>
      <c r="AG58" s="173"/>
      <c r="AH58" s="173"/>
      <c r="AI58" s="173"/>
      <c r="AJ58" s="174"/>
      <c r="AK58" s="60"/>
      <c r="AL58" s="60"/>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51"/>
      <c r="BS58" s="41"/>
    </row>
    <row r="59" spans="1:71" ht="15.6" customHeight="1">
      <c r="A59" s="54"/>
      <c r="B59" s="54"/>
      <c r="C59" s="48"/>
      <c r="D59" s="236"/>
      <c r="E59" s="237"/>
      <c r="F59" s="237"/>
      <c r="G59" s="237"/>
      <c r="H59" s="237"/>
      <c r="I59" s="237"/>
      <c r="J59" s="237"/>
      <c r="K59" s="237"/>
      <c r="L59" s="237"/>
      <c r="M59" s="238"/>
      <c r="N59" s="183"/>
      <c r="O59" s="184"/>
      <c r="P59" s="184"/>
      <c r="Q59" s="185"/>
      <c r="R59" s="23"/>
      <c r="S59" s="23"/>
      <c r="T59" s="23"/>
      <c r="U59" s="172"/>
      <c r="V59" s="173"/>
      <c r="W59" s="173"/>
      <c r="X59" s="173"/>
      <c r="Y59" s="173"/>
      <c r="Z59" s="173"/>
      <c r="AA59" s="173"/>
      <c r="AB59" s="173"/>
      <c r="AC59" s="173"/>
      <c r="AD59" s="173"/>
      <c r="AE59" s="173"/>
      <c r="AF59" s="173"/>
      <c r="AG59" s="173"/>
      <c r="AH59" s="173"/>
      <c r="AI59" s="173"/>
      <c r="AJ59" s="174"/>
      <c r="AK59" s="60"/>
      <c r="AL59" s="60"/>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1"/>
      <c r="BS59" s="41"/>
    </row>
    <row r="60" spans="1:71" ht="15.6" customHeight="1">
      <c r="A60" s="2"/>
      <c r="B60" s="2"/>
      <c r="C60" s="48"/>
      <c r="D60" s="233"/>
      <c r="E60" s="234"/>
      <c r="F60" s="234"/>
      <c r="G60" s="234"/>
      <c r="H60" s="234"/>
      <c r="I60" s="234"/>
      <c r="J60" s="234"/>
      <c r="K60" s="234"/>
      <c r="L60" s="234"/>
      <c r="M60" s="235"/>
      <c r="N60" s="186"/>
      <c r="O60" s="187"/>
      <c r="P60" s="187"/>
      <c r="Q60" s="188"/>
      <c r="R60" s="23"/>
      <c r="S60" s="23"/>
      <c r="T60" s="23"/>
      <c r="U60" s="175"/>
      <c r="V60" s="176"/>
      <c r="W60" s="176"/>
      <c r="X60" s="176"/>
      <c r="Y60" s="176"/>
      <c r="Z60" s="176"/>
      <c r="AA60" s="176"/>
      <c r="AB60" s="176"/>
      <c r="AC60" s="176"/>
      <c r="AD60" s="176"/>
      <c r="AE60" s="176"/>
      <c r="AF60" s="176"/>
      <c r="AG60" s="176"/>
      <c r="AH60" s="176"/>
      <c r="AI60" s="176"/>
      <c r="AJ60" s="177"/>
      <c r="AK60" s="60"/>
      <c r="AL60" s="60"/>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vt:lpstr>
      <vt:lpstr>下水道事業（公共下水道）</vt:lpstr>
      <vt:lpstr>下水道事業（特定環境保全公共下水道）</vt:lpstr>
      <vt:lpstr>下水道事業（漁業集落排水施設）</vt:lpstr>
      <vt:lpstr>下水道事業（農業集落排水施設）</vt:lpstr>
      <vt:lpstr>'下水道事業（漁業集落排水施設）'!Print_Area</vt:lpstr>
      <vt:lpstr>'下水道事業（公共下水道）'!Print_Area</vt:lpstr>
      <vt:lpstr>'下水道事業（特定環境保全公共下水道）'!Print_Area</vt:lpstr>
      <vt:lpstr>'下水道事業（農業集落排水施設）'!Print_Area</vt:lpstr>
      <vt:lpstr>簡易水道!Print_Area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2024-09-15T05:15:15Z</cp:lastPrinted>
  <dcterms:created xsi:type="dcterms:W3CDTF">2016-02-29T11:30:48Z</dcterms:created>
  <dcterms:modified xsi:type="dcterms:W3CDTF">2024-09-15T05:15:27Z</dcterms:modified>
</cp:coreProperties>
</file>