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585378\Box\★【内部共有】1719国際課\2多文化共生係\01_事業\外国人住民数調査・在留管理\01_外国人住民数調査（H28～)\R6 外国人住民数（令和7年1月1日）\04_起案\HP掲載用\"/>
    </mc:Choice>
  </mc:AlternateContent>
  <xr:revisionPtr revIDLastSave="0" documentId="13_ncr:1_{7E519A7D-8128-46AF-A05A-CE72A8E7D4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資料２" sheetId="1" r:id="rId1"/>
  </sheets>
  <definedNames>
    <definedName name="_xlnm.Print_Area" localSheetId="0">資料２!$A$1:$P$20</definedName>
    <definedName name="あ５">#REF!</definedName>
    <definedName name="平成１１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11" i="1"/>
  <c r="N8" i="1"/>
  <c r="N7" i="1"/>
  <c r="N6" i="1"/>
  <c r="N12" i="1"/>
  <c r="N13" i="1"/>
  <c r="N14" i="1"/>
  <c r="N15" i="1"/>
  <c r="N16" i="1"/>
  <c r="N17" i="1"/>
  <c r="N18" i="1"/>
  <c r="N19" i="1"/>
  <c r="O19" i="1"/>
  <c r="O18" i="1"/>
  <c r="O11" i="1"/>
  <c r="O12" i="1"/>
  <c r="O8" i="1"/>
  <c r="O6" i="1" l="1"/>
  <c r="O7" i="1"/>
  <c r="O13" i="1" l="1"/>
  <c r="O15" i="1"/>
  <c r="O14" i="1" l="1"/>
  <c r="O16" i="1" l="1"/>
  <c r="O17" i="1"/>
</calcChain>
</file>

<file path=xl/sharedStrings.xml><?xml version="1.0" encoding="utf-8"?>
<sst xmlns="http://schemas.openxmlformats.org/spreadsheetml/2006/main" count="45" uniqueCount="43">
  <si>
    <t>富山県における外国人住民数の推移</t>
    <rPh sb="0" eb="2">
      <t>トヤマ</t>
    </rPh>
    <rPh sb="2" eb="3">
      <t>ケン</t>
    </rPh>
    <rPh sb="7" eb="9">
      <t>ガイコク</t>
    </rPh>
    <rPh sb="9" eb="10">
      <t>ジン</t>
    </rPh>
    <rPh sb="10" eb="12">
      <t>ジュウミン</t>
    </rPh>
    <rPh sb="12" eb="13">
      <t>カズ</t>
    </rPh>
    <rPh sb="14" eb="16">
      <t>スイイ</t>
    </rPh>
    <phoneticPr fontId="5"/>
  </si>
  <si>
    <t>（1月1日現在、単位：人）</t>
    <rPh sb="2" eb="3">
      <t>ガツ</t>
    </rPh>
    <rPh sb="4" eb="5">
      <t>ニチ</t>
    </rPh>
    <rPh sb="5" eb="7">
      <t>ゲンザイ</t>
    </rPh>
    <rPh sb="8" eb="10">
      <t>タンイ</t>
    </rPh>
    <rPh sb="11" eb="12">
      <t>ヒト</t>
    </rPh>
    <phoneticPr fontId="3"/>
  </si>
  <si>
    <t>年度</t>
    <rPh sb="0" eb="2">
      <t>ネンド</t>
    </rPh>
    <phoneticPr fontId="3"/>
  </si>
  <si>
    <t>総　数</t>
    <rPh sb="0" eb="3">
      <t>ソウスウ</t>
    </rPh>
    <phoneticPr fontId="5"/>
  </si>
  <si>
    <t>ベトナム</t>
    <phoneticPr fontId="5"/>
  </si>
  <si>
    <t>中　国</t>
    <rPh sb="0" eb="3">
      <t>チュウゴク</t>
    </rPh>
    <phoneticPr fontId="5"/>
  </si>
  <si>
    <t>フィリピン</t>
    <phoneticPr fontId="5"/>
  </si>
  <si>
    <t>ブラジル</t>
    <phoneticPr fontId="5"/>
  </si>
  <si>
    <t>インドネシア</t>
    <phoneticPr fontId="3"/>
  </si>
  <si>
    <t>韓国又は朝鮮</t>
    <rPh sb="0" eb="2">
      <t>カンコク</t>
    </rPh>
    <rPh sb="2" eb="3">
      <t>マタ</t>
    </rPh>
    <rPh sb="4" eb="6">
      <t>チョウセン</t>
    </rPh>
    <phoneticPr fontId="5"/>
  </si>
  <si>
    <t>パキスタン</t>
    <phoneticPr fontId="5"/>
  </si>
  <si>
    <t>ロシア</t>
    <phoneticPr fontId="5"/>
  </si>
  <si>
    <t>その他</t>
    <rPh sb="0" eb="3">
      <t>ソノタ</t>
    </rPh>
    <phoneticPr fontId="5"/>
  </si>
  <si>
    <t>前年比伸率</t>
    <rPh sb="0" eb="2">
      <t>ゼンネン</t>
    </rPh>
    <rPh sb="2" eb="3">
      <t>ヒ</t>
    </rPh>
    <rPh sb="3" eb="4">
      <t>ノ</t>
    </rPh>
    <rPh sb="4" eb="5">
      <t>リツ</t>
    </rPh>
    <phoneticPr fontId="8"/>
  </si>
  <si>
    <t>H25</t>
  </si>
  <si>
    <t>H26</t>
  </si>
  <si>
    <t>R3</t>
  </si>
  <si>
    <t xml:space="preserve"> [注］平成28年度より「韓国・朝鮮籍」を分離集計。</t>
    <rPh sb="2" eb="3">
      <t>チュウ</t>
    </rPh>
    <rPh sb="4" eb="6">
      <t>ヘイセイ</t>
    </rPh>
    <rPh sb="8" eb="9">
      <t>ネン</t>
    </rPh>
    <rPh sb="9" eb="10">
      <t>ド</t>
    </rPh>
    <rPh sb="13" eb="15">
      <t>カンコク</t>
    </rPh>
    <rPh sb="16" eb="18">
      <t>チョウセン</t>
    </rPh>
    <rPh sb="18" eb="19">
      <t>セキ</t>
    </rPh>
    <rPh sb="21" eb="23">
      <t>ブンリ</t>
    </rPh>
    <rPh sb="23" eb="25">
      <t>シュウケイ</t>
    </rPh>
    <phoneticPr fontId="3"/>
  </si>
  <si>
    <t>H24</t>
  </si>
  <si>
    <t>H27</t>
  </si>
  <si>
    <t>年度</t>
  </si>
  <si>
    <t>総　数</t>
  </si>
  <si>
    <t>ベトナム</t>
  </si>
  <si>
    <t>中　国</t>
  </si>
  <si>
    <t>フィリピン</t>
  </si>
  <si>
    <t>ブラジル</t>
  </si>
  <si>
    <t>インドネシア</t>
  </si>
  <si>
    <t>韓国</t>
  </si>
  <si>
    <t>パキスタン</t>
  </si>
  <si>
    <t>ロシア</t>
  </si>
  <si>
    <t>その他</t>
  </si>
  <si>
    <t>前年比伸率</t>
  </si>
  <si>
    <t>H28</t>
  </si>
  <si>
    <t>H29</t>
  </si>
  <si>
    <t>H30</t>
  </si>
  <si>
    <t>R1</t>
  </si>
  <si>
    <t>R2</t>
  </si>
  <si>
    <t>R4</t>
  </si>
  <si>
    <t>R5</t>
  </si>
  <si>
    <t>資料２</t>
    <rPh sb="0" eb="2">
      <t>シリョウ</t>
    </rPh>
    <phoneticPr fontId="3"/>
  </si>
  <si>
    <t>R6</t>
  </si>
  <si>
    <t>ミャンマー</t>
  </si>
  <si>
    <t>ネパール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</si>
</sst>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3" x14ac:knownFonts="1">
    <font>
      <sz val="8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10" fontId="6" fillId="0" borderId="0" xfId="0" applyNumberFormat="1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176" fontId="10" fillId="2" borderId="10" xfId="1" applyNumberFormat="1" applyFont="1" applyFill="1" applyBorder="1" applyAlignment="1">
      <alignment vertical="center"/>
    </xf>
    <xf numFmtId="176" fontId="10" fillId="2" borderId="11" xfId="1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>
      <alignment vertical="center"/>
    </xf>
    <xf numFmtId="176" fontId="10" fillId="2" borderId="13" xfId="1" applyNumberFormat="1" applyFont="1" applyFill="1" applyBorder="1" applyAlignment="1">
      <alignment vertical="center"/>
    </xf>
    <xf numFmtId="10" fontId="10" fillId="2" borderId="14" xfId="0" applyNumberFormat="1" applyFont="1" applyFill="1" applyBorder="1" applyAlignment="1">
      <alignment vertical="center"/>
    </xf>
    <xf numFmtId="0" fontId="11" fillId="0" borderId="0" xfId="0" applyFont="1"/>
    <xf numFmtId="0" fontId="9" fillId="2" borderId="15" xfId="0" applyFont="1" applyFill="1" applyBorder="1" applyAlignment="1">
      <alignment horizontal="center" vertical="center" wrapText="1"/>
    </xf>
    <xf numFmtId="176" fontId="10" fillId="2" borderId="16" xfId="1" applyNumberFormat="1" applyFont="1" applyFill="1" applyBorder="1" applyAlignment="1">
      <alignment vertical="center"/>
    </xf>
    <xf numFmtId="176" fontId="10" fillId="2" borderId="17" xfId="1" applyNumberFormat="1" applyFont="1" applyFill="1" applyBorder="1" applyAlignment="1">
      <alignment vertical="center"/>
    </xf>
    <xf numFmtId="176" fontId="10" fillId="2" borderId="18" xfId="1" applyNumberFormat="1" applyFont="1" applyFill="1" applyBorder="1" applyAlignment="1">
      <alignment vertical="center"/>
    </xf>
    <xf numFmtId="176" fontId="10" fillId="2" borderId="19" xfId="1" applyNumberFormat="1" applyFont="1" applyFill="1" applyBorder="1" applyAlignment="1">
      <alignment vertical="center"/>
    </xf>
    <xf numFmtId="10" fontId="10" fillId="2" borderId="20" xfId="0" applyNumberFormat="1" applyFont="1" applyFill="1" applyBorder="1" applyAlignment="1">
      <alignment vertical="center"/>
    </xf>
    <xf numFmtId="0" fontId="9" fillId="0" borderId="21" xfId="0" applyFont="1" applyFill="1" applyBorder="1" applyAlignment="1">
      <alignment horizontal="center" vertical="center" wrapText="1"/>
    </xf>
    <xf numFmtId="176" fontId="10" fillId="0" borderId="22" xfId="1" applyNumberFormat="1" applyFont="1" applyFill="1" applyBorder="1" applyAlignment="1">
      <alignment vertical="center"/>
    </xf>
    <xf numFmtId="176" fontId="10" fillId="0" borderId="23" xfId="1" applyNumberFormat="1" applyFont="1" applyFill="1" applyBorder="1" applyAlignment="1">
      <alignment vertical="center"/>
    </xf>
    <xf numFmtId="176" fontId="10" fillId="0" borderId="24" xfId="1" applyNumberFormat="1" applyFont="1" applyFill="1" applyBorder="1" applyAlignment="1">
      <alignment vertical="center"/>
    </xf>
    <xf numFmtId="10" fontId="10" fillId="0" borderId="25" xfId="0" applyNumberFormat="1" applyFont="1" applyFill="1" applyBorder="1" applyAlignment="1">
      <alignment vertical="center"/>
    </xf>
    <xf numFmtId="0" fontId="9" fillId="0" borderId="26" xfId="0" applyFont="1" applyFill="1" applyBorder="1" applyAlignment="1">
      <alignment horizontal="center" vertical="center" wrapText="1"/>
    </xf>
    <xf numFmtId="176" fontId="10" fillId="2" borderId="27" xfId="1" applyNumberFormat="1" applyFont="1" applyFill="1" applyBorder="1" applyAlignment="1">
      <alignment vertical="center"/>
    </xf>
    <xf numFmtId="176" fontId="10" fillId="0" borderId="28" xfId="1" applyNumberFormat="1" applyFont="1" applyFill="1" applyBorder="1" applyAlignment="1">
      <alignment vertical="center"/>
    </xf>
    <xf numFmtId="176" fontId="10" fillId="0" borderId="29" xfId="1" applyNumberFormat="1" applyFont="1" applyFill="1" applyBorder="1" applyAlignment="1">
      <alignment vertical="center"/>
    </xf>
    <xf numFmtId="176" fontId="10" fillId="0" borderId="30" xfId="1" applyNumberFormat="1" applyFont="1" applyFill="1" applyBorder="1" applyAlignment="1">
      <alignment vertical="center"/>
    </xf>
    <xf numFmtId="10" fontId="10" fillId="0" borderId="32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176" fontId="10" fillId="0" borderId="10" xfId="1" applyNumberFormat="1" applyFont="1" applyFill="1" applyBorder="1" applyAlignment="1">
      <alignment vertical="center"/>
    </xf>
    <xf numFmtId="176" fontId="10" fillId="0" borderId="11" xfId="1" applyNumberFormat="1" applyFont="1" applyFill="1" applyBorder="1" applyAlignment="1">
      <alignment vertical="center"/>
    </xf>
    <xf numFmtId="176" fontId="10" fillId="0" borderId="12" xfId="1" applyNumberFormat="1" applyFont="1" applyFill="1" applyBorder="1" applyAlignment="1">
      <alignment vertical="center"/>
    </xf>
    <xf numFmtId="176" fontId="10" fillId="0" borderId="13" xfId="1" applyNumberFormat="1" applyFont="1" applyFill="1" applyBorder="1" applyAlignment="1">
      <alignment vertical="center"/>
    </xf>
    <xf numFmtId="10" fontId="10" fillId="0" borderId="33" xfId="0" applyNumberFormat="1" applyFont="1" applyBorder="1" applyAlignment="1">
      <alignment horizontal="right" vertical="center"/>
    </xf>
    <xf numFmtId="57" fontId="6" fillId="0" borderId="0" xfId="0" applyNumberFormat="1" applyFont="1"/>
    <xf numFmtId="0" fontId="9" fillId="0" borderId="34" xfId="0" applyFont="1" applyBorder="1" applyAlignment="1">
      <alignment horizontal="center" vertical="center"/>
    </xf>
    <xf numFmtId="176" fontId="10" fillId="0" borderId="35" xfId="1" applyNumberFormat="1" applyFont="1" applyFill="1" applyBorder="1" applyAlignment="1">
      <alignment vertical="center"/>
    </xf>
    <xf numFmtId="176" fontId="10" fillId="0" borderId="36" xfId="1" applyNumberFormat="1" applyFont="1" applyFill="1" applyBorder="1" applyAlignment="1">
      <alignment vertical="center"/>
    </xf>
    <xf numFmtId="176" fontId="10" fillId="0" borderId="37" xfId="1" applyNumberFormat="1" applyFont="1" applyFill="1" applyBorder="1" applyAlignment="1">
      <alignment vertical="center"/>
    </xf>
    <xf numFmtId="176" fontId="10" fillId="0" borderId="38" xfId="1" applyNumberFormat="1" applyFont="1" applyFill="1" applyBorder="1" applyAlignment="1">
      <alignment vertical="center"/>
    </xf>
    <xf numFmtId="10" fontId="10" fillId="0" borderId="20" xfId="0" applyNumberFormat="1" applyFont="1" applyFill="1" applyBorder="1" applyAlignment="1">
      <alignment vertical="center"/>
    </xf>
    <xf numFmtId="0" fontId="9" fillId="0" borderId="34" xfId="0" applyFont="1" applyFill="1" applyBorder="1" applyAlignment="1">
      <alignment horizontal="center" vertical="center" wrapText="1"/>
    </xf>
    <xf numFmtId="57" fontId="11" fillId="0" borderId="0" xfId="0" applyNumberFormat="1" applyFont="1"/>
    <xf numFmtId="176" fontId="10" fillId="0" borderId="39" xfId="1" applyNumberFormat="1" applyFont="1" applyFill="1" applyBorder="1" applyAlignment="1">
      <alignment vertical="center"/>
    </xf>
    <xf numFmtId="176" fontId="10" fillId="0" borderId="40" xfId="1" applyNumberFormat="1" applyFont="1" applyFill="1" applyBorder="1" applyAlignment="1">
      <alignment vertical="center"/>
    </xf>
    <xf numFmtId="176" fontId="10" fillId="0" borderId="41" xfId="1" applyNumberFormat="1" applyFont="1" applyFill="1" applyBorder="1" applyAlignment="1">
      <alignment vertical="center"/>
    </xf>
    <xf numFmtId="176" fontId="10" fillId="0" borderId="42" xfId="1" applyNumberFormat="1" applyFont="1" applyFill="1" applyBorder="1" applyAlignment="1">
      <alignment vertical="center"/>
    </xf>
    <xf numFmtId="176" fontId="10" fillId="0" borderId="43" xfId="1" applyNumberFormat="1" applyFont="1" applyFill="1" applyBorder="1" applyAlignment="1">
      <alignment vertical="center"/>
    </xf>
    <xf numFmtId="0" fontId="12" fillId="0" borderId="0" xfId="0" applyFont="1" applyAlignment="1">
      <alignment horizontal="left"/>
    </xf>
    <xf numFmtId="10" fontId="11" fillId="0" borderId="0" xfId="0" applyNumberFormat="1" applyFont="1" applyAlignment="1">
      <alignment vertical="center"/>
    </xf>
    <xf numFmtId="10" fontId="11" fillId="0" borderId="0" xfId="2" applyNumberFormat="1" applyFont="1"/>
    <xf numFmtId="176" fontId="11" fillId="0" borderId="0" xfId="0" applyNumberFormat="1" applyFont="1"/>
    <xf numFmtId="10" fontId="9" fillId="0" borderId="44" xfId="0" applyNumberFormat="1" applyFont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 wrapText="1"/>
    </xf>
    <xf numFmtId="176" fontId="10" fillId="3" borderId="46" xfId="1" applyNumberFormat="1" applyFont="1" applyFill="1" applyBorder="1" applyAlignment="1">
      <alignment vertical="center"/>
    </xf>
    <xf numFmtId="176" fontId="10" fillId="3" borderId="28" xfId="1" applyNumberFormat="1" applyFont="1" applyFill="1" applyBorder="1" applyAlignment="1">
      <alignment vertical="center"/>
    </xf>
    <xf numFmtId="176" fontId="10" fillId="3" borderId="1" xfId="1" applyNumberFormat="1" applyFont="1" applyFill="1" applyBorder="1" applyAlignment="1">
      <alignment vertical="center"/>
    </xf>
    <xf numFmtId="176" fontId="10" fillId="3" borderId="31" xfId="1" applyNumberFormat="1" applyFont="1" applyFill="1" applyBorder="1" applyAlignment="1">
      <alignment vertical="center"/>
    </xf>
    <xf numFmtId="176" fontId="10" fillId="3" borderId="30" xfId="1" applyNumberFormat="1" applyFont="1" applyFill="1" applyBorder="1" applyAlignment="1">
      <alignment vertical="center"/>
    </xf>
    <xf numFmtId="176" fontId="10" fillId="3" borderId="47" xfId="1" applyNumberFormat="1" applyFont="1" applyFill="1" applyBorder="1" applyAlignment="1">
      <alignment vertical="center"/>
    </xf>
    <xf numFmtId="10" fontId="10" fillId="3" borderId="48" xfId="0" applyNumberFormat="1" applyFont="1" applyFill="1" applyBorder="1" applyAlignment="1">
      <alignment vertical="center"/>
    </xf>
    <xf numFmtId="176" fontId="10" fillId="0" borderId="49" xfId="1" applyNumberFormat="1" applyFont="1" applyFill="1" applyBorder="1" applyAlignment="1">
      <alignment vertical="center"/>
    </xf>
    <xf numFmtId="176" fontId="10" fillId="2" borderId="50" xfId="1" applyNumberFormat="1" applyFont="1" applyFill="1" applyBorder="1" applyAlignment="1">
      <alignment vertical="center"/>
    </xf>
    <xf numFmtId="176" fontId="10" fillId="0" borderId="50" xfId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 shrinkToFit="1"/>
    </xf>
    <xf numFmtId="176" fontId="10" fillId="2" borderId="42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Q23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 activeCell="O6" sqref="O6"/>
    </sheetView>
  </sheetViews>
  <sheetFormatPr defaultRowHeight="13.5" x14ac:dyDescent="0.15"/>
  <cols>
    <col min="1" max="1" width="4" style="22" customWidth="1"/>
    <col min="2" max="2" width="9.6640625" style="22" customWidth="1"/>
    <col min="3" max="3" width="14.5" style="22" customWidth="1"/>
    <col min="4" max="14" width="13" style="22" customWidth="1"/>
    <col min="15" max="15" width="13.6640625" style="65" customWidth="1"/>
    <col min="16" max="16" width="2.5" style="22" customWidth="1"/>
    <col min="17" max="17" width="11.5" style="22" bestFit="1" customWidth="1"/>
    <col min="18" max="16384" width="9.33203125" style="22"/>
  </cols>
  <sheetData>
    <row r="1" spans="1:17" ht="21" customHeight="1" x14ac:dyDescent="0.15">
      <c r="O1" s="68" t="s">
        <v>39</v>
      </c>
    </row>
    <row r="2" spans="1:17" s="3" customFormat="1" ht="21" customHeight="1" x14ac:dyDescent="0.15">
      <c r="A2" s="1"/>
      <c r="B2" s="1"/>
      <c r="C2" s="82" t="s">
        <v>0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2"/>
    </row>
    <row r="3" spans="1:17" s="3" customFormat="1" ht="18.75" customHeight="1" thickBot="1" x14ac:dyDescent="0.2">
      <c r="A3" s="1"/>
      <c r="B3" s="1"/>
      <c r="D3" s="1"/>
      <c r="E3" s="4"/>
      <c r="F3" s="1"/>
      <c r="G3" s="1"/>
      <c r="H3" s="1"/>
      <c r="I3" s="1"/>
      <c r="K3" s="1"/>
      <c r="L3" s="5"/>
      <c r="M3" s="5"/>
      <c r="N3" s="5"/>
      <c r="O3" s="6" t="s">
        <v>1</v>
      </c>
    </row>
    <row r="4" spans="1:17" s="3" customFormat="1" ht="30" customHeight="1" thickBot="1" x14ac:dyDescent="0.2">
      <c r="A4" s="7"/>
      <c r="B4" s="8" t="s">
        <v>2</v>
      </c>
      <c r="C4" s="9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0" t="s">
        <v>8</v>
      </c>
      <c r="I4" s="11" t="s">
        <v>10</v>
      </c>
      <c r="J4" s="10" t="s">
        <v>9</v>
      </c>
      <c r="K4" s="80" t="s">
        <v>41</v>
      </c>
      <c r="L4" s="10" t="s">
        <v>11</v>
      </c>
      <c r="M4" s="80" t="s">
        <v>42</v>
      </c>
      <c r="N4" s="13" t="s">
        <v>12</v>
      </c>
      <c r="O4" s="14" t="s">
        <v>13</v>
      </c>
    </row>
    <row r="5" spans="1:17" ht="26.45" customHeight="1" x14ac:dyDescent="0.15">
      <c r="A5" s="15"/>
      <c r="B5" s="16" t="s">
        <v>18</v>
      </c>
      <c r="C5" s="17">
        <v>13419</v>
      </c>
      <c r="D5" s="18">
        <v>395</v>
      </c>
      <c r="E5" s="19">
        <v>5722</v>
      </c>
      <c r="F5" s="20">
        <v>1719</v>
      </c>
      <c r="G5" s="19">
        <v>2238</v>
      </c>
      <c r="H5" s="20">
        <v>151</v>
      </c>
      <c r="I5" s="20">
        <v>438</v>
      </c>
      <c r="J5" s="20">
        <v>1161</v>
      </c>
      <c r="K5" s="78">
        <v>6</v>
      </c>
      <c r="L5" s="20">
        <v>380</v>
      </c>
      <c r="M5" s="78">
        <v>51</v>
      </c>
      <c r="N5" s="63">
        <f>C5-SUM(D5:M5)</f>
        <v>1158</v>
      </c>
      <c r="O5" s="21"/>
    </row>
    <row r="6" spans="1:17" ht="26.45" customHeight="1" x14ac:dyDescent="0.15">
      <c r="A6" s="15"/>
      <c r="B6" s="23" t="s">
        <v>14</v>
      </c>
      <c r="C6" s="24">
        <v>12908</v>
      </c>
      <c r="D6" s="25">
        <v>535</v>
      </c>
      <c r="E6" s="26">
        <v>5354</v>
      </c>
      <c r="F6" s="27">
        <v>1649</v>
      </c>
      <c r="G6" s="26">
        <v>2033</v>
      </c>
      <c r="H6" s="27">
        <v>156</v>
      </c>
      <c r="I6" s="27">
        <v>438</v>
      </c>
      <c r="J6" s="27">
        <v>1111</v>
      </c>
      <c r="K6" s="81">
        <v>6</v>
      </c>
      <c r="L6" s="27">
        <v>425</v>
      </c>
      <c r="M6" s="81">
        <v>45</v>
      </c>
      <c r="N6" s="63">
        <f>C6-SUM(D6:M6)</f>
        <v>1156</v>
      </c>
      <c r="O6" s="28">
        <f>(C6-C5)/C5</f>
        <v>-3.8080333854981739E-2</v>
      </c>
    </row>
    <row r="7" spans="1:17" ht="26.45" customHeight="1" x14ac:dyDescent="0.15">
      <c r="A7" s="15"/>
      <c r="B7" s="29" t="s">
        <v>15</v>
      </c>
      <c r="C7" s="24">
        <v>13078</v>
      </c>
      <c r="D7" s="30">
        <v>843</v>
      </c>
      <c r="E7" s="31">
        <v>5189</v>
      </c>
      <c r="F7" s="32">
        <v>1673</v>
      </c>
      <c r="G7" s="31">
        <v>1915</v>
      </c>
      <c r="H7" s="32">
        <v>185</v>
      </c>
      <c r="I7" s="32">
        <v>465</v>
      </c>
      <c r="J7" s="32">
        <v>1067</v>
      </c>
      <c r="K7" s="81">
        <v>10</v>
      </c>
      <c r="L7" s="32">
        <v>466</v>
      </c>
      <c r="M7" s="81">
        <v>52</v>
      </c>
      <c r="N7" s="63">
        <f>C7-SUM(D7:M7)</f>
        <v>1213</v>
      </c>
      <c r="O7" s="33">
        <f>(C7-C6)/C6</f>
        <v>1.3170127052990394E-2</v>
      </c>
    </row>
    <row r="8" spans="1:17" ht="26.45" customHeight="1" thickBot="1" x14ac:dyDescent="0.2">
      <c r="A8" s="15"/>
      <c r="B8" s="34" t="s">
        <v>19</v>
      </c>
      <c r="C8" s="35">
        <v>13695</v>
      </c>
      <c r="D8" s="36">
        <v>1299</v>
      </c>
      <c r="E8" s="37">
        <v>5009</v>
      </c>
      <c r="F8" s="38">
        <v>1810</v>
      </c>
      <c r="G8" s="37">
        <v>1916</v>
      </c>
      <c r="H8" s="38">
        <v>231</v>
      </c>
      <c r="I8" s="38">
        <v>483</v>
      </c>
      <c r="J8" s="38">
        <v>1060</v>
      </c>
      <c r="K8" s="77">
        <v>22</v>
      </c>
      <c r="L8" s="38">
        <v>457</v>
      </c>
      <c r="M8" s="77">
        <v>56</v>
      </c>
      <c r="N8" s="77">
        <f>C8-SUM(D8:M8)</f>
        <v>1352</v>
      </c>
      <c r="O8" s="39">
        <f>(C8-C7)/C7</f>
        <v>4.7178467655604829E-2</v>
      </c>
    </row>
    <row r="9" spans="1:17" ht="11.25" customHeight="1" thickBot="1" x14ac:dyDescent="0.2">
      <c r="A9" s="40"/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3"/>
    </row>
    <row r="10" spans="1:17" s="3" customFormat="1" ht="30" customHeight="1" thickBot="1" x14ac:dyDescent="0.2">
      <c r="A10" s="7"/>
      <c r="B10" s="8" t="s">
        <v>20</v>
      </c>
      <c r="C10" s="9" t="s">
        <v>21</v>
      </c>
      <c r="D10" s="10" t="s">
        <v>22</v>
      </c>
      <c r="E10" s="10" t="s">
        <v>23</v>
      </c>
      <c r="F10" s="11" t="s">
        <v>24</v>
      </c>
      <c r="G10" s="12" t="s">
        <v>25</v>
      </c>
      <c r="H10" s="10" t="s">
        <v>26</v>
      </c>
      <c r="I10" s="11" t="s">
        <v>28</v>
      </c>
      <c r="J10" s="10" t="s">
        <v>27</v>
      </c>
      <c r="K10" s="80" t="s">
        <v>41</v>
      </c>
      <c r="L10" s="10" t="s">
        <v>29</v>
      </c>
      <c r="M10" s="80" t="s">
        <v>42</v>
      </c>
      <c r="N10" s="13" t="s">
        <v>30</v>
      </c>
      <c r="O10" s="14" t="s">
        <v>31</v>
      </c>
    </row>
    <row r="11" spans="1:17" s="3" customFormat="1" ht="30" customHeight="1" x14ac:dyDescent="0.15">
      <c r="A11" s="7"/>
      <c r="B11" s="44" t="s">
        <v>32</v>
      </c>
      <c r="C11" s="45">
        <v>14774</v>
      </c>
      <c r="D11" s="46">
        <v>1963</v>
      </c>
      <c r="E11" s="47">
        <v>4979</v>
      </c>
      <c r="F11" s="48">
        <v>1973</v>
      </c>
      <c r="G11" s="48">
        <v>2001</v>
      </c>
      <c r="H11" s="48">
        <v>311</v>
      </c>
      <c r="I11" s="48">
        <v>495</v>
      </c>
      <c r="J11" s="48">
        <v>923</v>
      </c>
      <c r="K11" s="79">
        <v>52</v>
      </c>
      <c r="L11" s="48">
        <v>453</v>
      </c>
      <c r="M11" s="79">
        <v>61</v>
      </c>
      <c r="N11" s="63">
        <f>C11-SUM(D11:M11)</f>
        <v>1563</v>
      </c>
      <c r="O11" s="49">
        <f>(C11-C8)/C8</f>
        <v>7.8787878787878782E-2</v>
      </c>
      <c r="Q11" s="50"/>
    </row>
    <row r="12" spans="1:17" s="3" customFormat="1" ht="30" customHeight="1" x14ac:dyDescent="0.15">
      <c r="A12" s="7"/>
      <c r="B12" s="51" t="s">
        <v>33</v>
      </c>
      <c r="C12" s="52">
        <v>16637</v>
      </c>
      <c r="D12" s="53">
        <v>2881</v>
      </c>
      <c r="E12" s="54">
        <v>5021</v>
      </c>
      <c r="F12" s="55">
        <v>2148</v>
      </c>
      <c r="G12" s="54">
        <v>2437</v>
      </c>
      <c r="H12" s="55">
        <v>419</v>
      </c>
      <c r="I12" s="55">
        <v>507</v>
      </c>
      <c r="J12" s="55">
        <v>898</v>
      </c>
      <c r="K12" s="79">
        <v>69</v>
      </c>
      <c r="L12" s="55">
        <v>466</v>
      </c>
      <c r="M12" s="79">
        <v>76</v>
      </c>
      <c r="N12" s="63">
        <f t="shared" ref="N12:N18" si="0">C12-SUM(D12:M12)</f>
        <v>1715</v>
      </c>
      <c r="O12" s="56">
        <f>(C12-C11)/C11</f>
        <v>0.12609990523893327</v>
      </c>
      <c r="Q12" s="50"/>
    </row>
    <row r="13" spans="1:17" ht="26.45" customHeight="1" x14ac:dyDescent="0.15">
      <c r="A13" s="15"/>
      <c r="B13" s="57" t="s">
        <v>34</v>
      </c>
      <c r="C13" s="52">
        <v>18262</v>
      </c>
      <c r="D13" s="53">
        <v>4062</v>
      </c>
      <c r="E13" s="54">
        <v>5001</v>
      </c>
      <c r="F13" s="55">
        <v>2274</v>
      </c>
      <c r="G13" s="54">
        <v>2465</v>
      </c>
      <c r="H13" s="55">
        <v>555</v>
      </c>
      <c r="I13" s="55">
        <v>533</v>
      </c>
      <c r="J13" s="55">
        <v>887</v>
      </c>
      <c r="K13" s="79">
        <v>79</v>
      </c>
      <c r="L13" s="55">
        <v>464</v>
      </c>
      <c r="M13" s="79">
        <v>124</v>
      </c>
      <c r="N13" s="63">
        <f t="shared" si="0"/>
        <v>1818</v>
      </c>
      <c r="O13" s="56">
        <f t="shared" ref="O13:O19" si="1">(C13-C12)/C12</f>
        <v>9.767385946985635E-2</v>
      </c>
      <c r="Q13" s="58"/>
    </row>
    <row r="14" spans="1:17" ht="26.45" customHeight="1" x14ac:dyDescent="0.15">
      <c r="A14" s="15"/>
      <c r="B14" s="57" t="s">
        <v>35</v>
      </c>
      <c r="C14" s="52">
        <v>19494</v>
      </c>
      <c r="D14" s="53">
        <v>4535</v>
      </c>
      <c r="E14" s="54">
        <v>5066</v>
      </c>
      <c r="F14" s="55">
        <v>2419</v>
      </c>
      <c r="G14" s="54">
        <v>2729</v>
      </c>
      <c r="H14" s="55">
        <v>684</v>
      </c>
      <c r="I14" s="55">
        <v>545</v>
      </c>
      <c r="J14" s="55">
        <v>875</v>
      </c>
      <c r="K14" s="79">
        <v>116</v>
      </c>
      <c r="L14" s="55">
        <v>469</v>
      </c>
      <c r="M14" s="79">
        <v>144</v>
      </c>
      <c r="N14" s="63">
        <f t="shared" si="0"/>
        <v>1912</v>
      </c>
      <c r="O14" s="56">
        <f t="shared" si="1"/>
        <v>6.7462490417259879E-2</v>
      </c>
      <c r="Q14" s="58"/>
    </row>
    <row r="15" spans="1:17" ht="26.45" customHeight="1" x14ac:dyDescent="0.15">
      <c r="A15" s="15"/>
      <c r="B15" s="57" t="s">
        <v>36</v>
      </c>
      <c r="C15" s="52">
        <v>19084</v>
      </c>
      <c r="D15" s="59">
        <v>4740</v>
      </c>
      <c r="E15" s="60">
        <v>4735</v>
      </c>
      <c r="F15" s="61">
        <v>2436</v>
      </c>
      <c r="G15" s="62">
        <v>2454</v>
      </c>
      <c r="H15" s="61">
        <v>684</v>
      </c>
      <c r="I15" s="61">
        <v>583</v>
      </c>
      <c r="J15" s="61">
        <v>841</v>
      </c>
      <c r="K15" s="61">
        <v>142</v>
      </c>
      <c r="L15" s="61">
        <v>495</v>
      </c>
      <c r="M15" s="61">
        <v>155</v>
      </c>
      <c r="N15" s="63">
        <f t="shared" si="0"/>
        <v>1819</v>
      </c>
      <c r="O15" s="56">
        <f t="shared" si="1"/>
        <v>-2.1032112444854829E-2</v>
      </c>
      <c r="Q15" s="58"/>
    </row>
    <row r="16" spans="1:17" ht="26.45" customHeight="1" x14ac:dyDescent="0.15">
      <c r="A16" s="15"/>
      <c r="B16" s="57" t="s">
        <v>16</v>
      </c>
      <c r="C16" s="52">
        <v>17960</v>
      </c>
      <c r="D16" s="59">
        <v>4411</v>
      </c>
      <c r="E16" s="60">
        <v>4262</v>
      </c>
      <c r="F16" s="61">
        <v>2377</v>
      </c>
      <c r="G16" s="62">
        <v>2305</v>
      </c>
      <c r="H16" s="61">
        <v>574</v>
      </c>
      <c r="I16" s="61">
        <v>591</v>
      </c>
      <c r="J16" s="61">
        <v>827</v>
      </c>
      <c r="K16" s="61">
        <v>136</v>
      </c>
      <c r="L16" s="61">
        <v>539</v>
      </c>
      <c r="M16" s="61">
        <v>117</v>
      </c>
      <c r="N16" s="63">
        <f t="shared" si="0"/>
        <v>1821</v>
      </c>
      <c r="O16" s="56">
        <f t="shared" si="1"/>
        <v>-5.8897505763990776E-2</v>
      </c>
      <c r="Q16" s="58"/>
    </row>
    <row r="17" spans="1:17" ht="26.45" customHeight="1" x14ac:dyDescent="0.15">
      <c r="A17" s="15"/>
      <c r="B17" s="57" t="s">
        <v>37</v>
      </c>
      <c r="C17" s="52">
        <v>19636</v>
      </c>
      <c r="D17" s="59">
        <v>4804</v>
      </c>
      <c r="E17" s="60">
        <v>4097</v>
      </c>
      <c r="F17" s="61">
        <v>2599</v>
      </c>
      <c r="G17" s="62">
        <v>2462</v>
      </c>
      <c r="H17" s="61">
        <v>1061</v>
      </c>
      <c r="I17" s="61">
        <v>645</v>
      </c>
      <c r="J17" s="61">
        <v>805</v>
      </c>
      <c r="K17" s="61">
        <v>234</v>
      </c>
      <c r="L17" s="61">
        <v>588</v>
      </c>
      <c r="M17" s="61">
        <v>261</v>
      </c>
      <c r="N17" s="63">
        <f t="shared" si="0"/>
        <v>2080</v>
      </c>
      <c r="O17" s="56">
        <f t="shared" si="1"/>
        <v>9.33184855233853E-2</v>
      </c>
      <c r="Q17" s="58"/>
    </row>
    <row r="18" spans="1:17" ht="26.45" customHeight="1" x14ac:dyDescent="0.15">
      <c r="A18" s="15"/>
      <c r="B18" s="57" t="s">
        <v>38</v>
      </c>
      <c r="C18" s="52">
        <v>21917</v>
      </c>
      <c r="D18" s="59">
        <v>5462</v>
      </c>
      <c r="E18" s="60">
        <v>4259</v>
      </c>
      <c r="F18" s="61">
        <v>2701</v>
      </c>
      <c r="G18" s="62">
        <v>2411</v>
      </c>
      <c r="H18" s="61">
        <v>1802</v>
      </c>
      <c r="I18" s="61">
        <v>713</v>
      </c>
      <c r="J18" s="61">
        <v>778</v>
      </c>
      <c r="K18" s="61">
        <v>487</v>
      </c>
      <c r="L18" s="61">
        <v>666</v>
      </c>
      <c r="M18" s="61">
        <v>340</v>
      </c>
      <c r="N18" s="63">
        <f t="shared" si="0"/>
        <v>2298</v>
      </c>
      <c r="O18" s="56">
        <f t="shared" si="1"/>
        <v>0.11616418822570788</v>
      </c>
      <c r="Q18" s="58"/>
    </row>
    <row r="19" spans="1:17" ht="26.45" customHeight="1" thickBot="1" x14ac:dyDescent="0.2">
      <c r="A19" s="40"/>
      <c r="B19" s="69" t="s">
        <v>40</v>
      </c>
      <c r="C19" s="70">
        <v>23785</v>
      </c>
      <c r="D19" s="71">
        <v>5749</v>
      </c>
      <c r="E19" s="72">
        <v>4249</v>
      </c>
      <c r="F19" s="73">
        <v>2881</v>
      </c>
      <c r="G19" s="74">
        <v>2510</v>
      </c>
      <c r="H19" s="73">
        <v>2407</v>
      </c>
      <c r="I19" s="73">
        <v>803</v>
      </c>
      <c r="J19" s="73">
        <v>777</v>
      </c>
      <c r="K19" s="73">
        <v>768</v>
      </c>
      <c r="L19" s="73">
        <v>693</v>
      </c>
      <c r="M19" s="73">
        <v>445</v>
      </c>
      <c r="N19" s="75">
        <f>C19-SUM(D19:M19)</f>
        <v>2503</v>
      </c>
      <c r="O19" s="76">
        <f t="shared" si="1"/>
        <v>8.52306428799562E-2</v>
      </c>
      <c r="Q19" s="58"/>
    </row>
    <row r="20" spans="1:17" ht="17.25" customHeight="1" x14ac:dyDescent="0.15">
      <c r="B20" s="64" t="s">
        <v>17</v>
      </c>
    </row>
    <row r="22" spans="1:17" x14ac:dyDescent="0.15"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1:17" x14ac:dyDescent="0.15">
      <c r="N23" s="67"/>
    </row>
  </sheetData>
  <mergeCells count="1">
    <mergeCell ref="C2:N2"/>
  </mergeCells>
  <phoneticPr fontId="3"/>
  <printOptions horizontalCentered="1"/>
  <pageMargins left="0.78740157480314965" right="0.59055118110236227" top="0.6692913385826772" bottom="0.59055118110236227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木村　華奈子</cp:lastModifiedBy>
  <cp:lastPrinted>2024-02-17T11:18:51Z</cp:lastPrinted>
  <dcterms:created xsi:type="dcterms:W3CDTF">2023-02-08T08:21:49Z</dcterms:created>
  <dcterms:modified xsi:type="dcterms:W3CDTF">2025-02-21T01:15:27Z</dcterms:modified>
</cp:coreProperties>
</file>