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<sst xmlns="http://schemas.openxmlformats.org/spreadsheetml/2006/main" xmlns:r="http://schemas.openxmlformats.org/officeDocument/2006/relationships" count="576" uniqueCount="576">
  <si>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</si>
  <si>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</si>
  <si>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</si>
  <si>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</si>
  <si>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</si>
  <si>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</si>
  <si>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</si>
  <si>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</si>
  <si>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</si>
  <si>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</si>
  <si>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</si>
  <si>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</si>
  <si>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</si>
  <si>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</si>
  <si>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</si>
  <si>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</si>
  <si>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</si>
  <si>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</si>
  <si>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</si>
  <si>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</si>
  <si>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富山市大沢野健康文化推進財団</t>
  </si>
  <si>
    <t>（百万円）</t>
    <rPh sb="1" eb="2">
      <t>ヒャク</t>
    </rPh>
    <rPh sb="2" eb="4">
      <t>マンエン</t>
    </rPh>
    <phoneticPr fontId="36"/>
  </si>
  <si>
    <t>実質収支比率等に係る経年分析</t>
  </si>
  <si>
    <t>法非適用企業</t>
  </si>
  <si>
    <t>元利償還金</t>
  </si>
  <si>
    <t>分子の構造</t>
    <rPh sb="0" eb="2">
      <t>ブンシ</t>
    </rPh>
    <rPh sb="3" eb="5">
      <t>コウゾウ</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</si>
  <si>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</si>
  <si>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</si>
  <si>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</si>
  <si>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6"/>
  </si>
  <si>
    <t>宅地造成</t>
  </si>
  <si>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</si>
  <si>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</si>
  <si>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</si>
  <si>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</si>
  <si>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</si>
  <si>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</si>
  <si>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</si>
  <si>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</si>
  <si>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</si>
  <si>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</si>
  <si>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</si>
  <si>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</si>
  <si>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</si>
  <si>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</si>
  <si>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</si>
  <si>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</si>
  <si>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</si>
  <si>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</si>
  <si>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</si>
  <si>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</si>
  <si>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</si>
  <si>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</si>
  <si>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</si>
  <si>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</si>
  <si>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</si>
  <si>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</si>
  <si>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</si>
  <si>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</si>
  <si>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</si>
  <si>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</si>
  <si>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</si>
  <si>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</si>
  <si>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</si>
  <si>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</si>
  <si>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</si>
  <si>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</si>
  <si>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</si>
  <si>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</si>
  <si>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</si>
  <si>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</si>
  <si>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</si>
  <si>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</si>
  <si>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</si>
  <si>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</si>
  <si>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</si>
  <si>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</si>
  <si>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</si>
  <si>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</si>
  <si>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</si>
  <si>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</si>
  <si>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</si>
  <si>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</si>
  <si>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富山市土地開発公社</t>
  </si>
  <si>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</si>
  <si>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</si>
  <si>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</si>
  <si>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</si>
  <si>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</si>
  <si>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</si>
  <si>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</si>
  <si>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</si>
  <si>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</si>
  <si>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</si>
  <si>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</si>
  <si>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</si>
  <si>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</si>
  <si>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</si>
  <si>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</si>
  <si>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</si>
  <si>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</si>
  <si>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</si>
  <si>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</si>
  <si>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</si>
  <si>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</si>
  <si>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</si>
  <si>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</si>
  <si>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</si>
  <si>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</si>
  <si>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</si>
  <si>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</si>
  <si>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</si>
  <si>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</si>
  <si>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富山市競輪事業特別会計</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</si>
  <si>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</si>
  <si>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</si>
  <si>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</si>
  <si>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</si>
  <si>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</si>
  <si>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</si>
  <si>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</si>
  <si>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</si>
  <si>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</si>
  <si>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</si>
  <si>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</si>
  <si>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</si>
  <si>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</si>
  <si>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</si>
  <si>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富山市公共下水道事業会計</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</si>
  <si>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</si>
  <si>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</si>
  <si>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</si>
  <si>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</si>
  <si>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</si>
  <si>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</si>
  <si>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</si>
  <si>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</si>
  <si>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</si>
  <si>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</si>
  <si>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</si>
  <si>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</si>
  <si>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富山県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</si>
  <si>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</si>
  <si>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</si>
  <si>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軽自動車税</t>
  </si>
  <si>
    <t>中核市</t>
  </si>
  <si>
    <t>実質単年度収支</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</si>
  <si>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</si>
  <si>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</si>
  <si>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</si>
  <si>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</si>
  <si>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</si>
  <si>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</si>
  <si>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</si>
  <si>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</si>
  <si>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</si>
  <si>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富山市駐車場事業特別会計</t>
  </si>
  <si>
    <t>準元利償還金</t>
    <rPh sb="0" eb="1">
      <t>ジュン</t>
    </rPh>
    <rPh sb="1" eb="3">
      <t>ガンリ</t>
    </rPh>
    <rPh sb="3" eb="6">
      <t>ショウカンキン</t>
    </rPh>
    <phoneticPr fontId="35"/>
  </si>
  <si>
    <t>富山中央花き園芸</t>
    <rPh sb="4" eb="5">
      <t>カ</t>
    </rPh>
    <rPh sb="6" eb="8">
      <t>エンゲイ</t>
    </rPh>
    <phoneticPr fontId="36"/>
  </si>
  <si>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</si>
  <si>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</si>
  <si>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</si>
  <si>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</si>
  <si>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富山市民文化事業団</t>
  </si>
  <si>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</si>
  <si>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</si>
  <si>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</si>
  <si>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富山市</t>
  </si>
  <si>
    <t>地方交付税種地</t>
    <rPh sb="0" eb="2">
      <t>チホウ</t>
    </rPh>
    <rPh sb="2" eb="5">
      <t>コウフゼイ</t>
    </rPh>
    <rPh sb="5" eb="6">
      <t>シュ</t>
    </rPh>
    <rPh sb="6" eb="7">
      <t>チ</t>
    </rPh>
    <phoneticPr fontId="36"/>
  </si>
  <si>
    <t>分母比</t>
    <rPh sb="0" eb="2">
      <t>ブンボ</t>
    </rPh>
    <rPh sb="2" eb="3">
      <t>ヒ</t>
    </rPh>
    <phoneticPr fontId="36"/>
  </si>
  <si>
    <t>1-6</t>
  </si>
  <si>
    <t>(　参考　）</t>
    <rPh sb="2" eb="4">
      <t>サンコウ</t>
    </rPh>
    <phoneticPr fontId="33"/>
  </si>
  <si>
    <t>会計名</t>
    <rPh sb="0" eb="2">
      <t>カイケイ</t>
    </rPh>
    <rPh sb="2" eb="3">
      <t>メイ</t>
    </rPh>
    <phoneticPr fontId="36"/>
  </si>
  <si>
    <t>(Ｅ)</t>
  </si>
  <si>
    <t>歳入歳出差引</t>
  </si>
  <si>
    <t>市場</t>
  </si>
  <si>
    <t>　　(※1)</t>
  </si>
  <si>
    <t>首都</t>
    <rPh sb="0" eb="2">
      <t>シュト</t>
    </rPh>
    <phoneticPr fontId="36"/>
  </si>
  <si>
    <t>翌年度に繰越すべき財源</t>
  </si>
  <si>
    <t>富山市工業用水道事業会計</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</si>
  <si>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</si>
  <si>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</si>
  <si>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</si>
  <si>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</si>
  <si>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</si>
  <si>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</si>
  <si>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富山市生活環境サービス</t>
  </si>
  <si>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</si>
  <si>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</si>
  <si>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</si>
  <si>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</si>
  <si>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参考</t>
    <rPh sb="0" eb="2">
      <t>サンコウ</t>
    </rPh>
    <phoneticPr fontId="36"/>
  </si>
  <si>
    <t>○</t>
  </si>
  <si>
    <t>都市基盤整備基金</t>
  </si>
  <si>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</si>
  <si>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</si>
  <si>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</si>
  <si>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</si>
  <si>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富山市牛岳温泉健康センター事業特別会計</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</si>
  <si>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</si>
  <si>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</si>
  <si>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</si>
  <si>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</si>
  <si>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</si>
  <si>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-1.1</t>
  </si>
  <si>
    <t>富山市軌道整備事業特別会計</t>
  </si>
  <si>
    <t>他会計等
からの
繰入金</t>
    <rPh sb="9" eb="11">
      <t>クリイレ</t>
    </rPh>
    <rPh sb="11" eb="12">
      <t>キン</t>
    </rPh>
    <phoneticPr fontId="35"/>
  </si>
  <si>
    <t>富山市シルバー人材センター</t>
  </si>
  <si>
    <t>山振</t>
    <rPh sb="0" eb="1">
      <t>ヤマ</t>
    </rPh>
    <rPh sb="1" eb="2">
      <t>フ</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</si>
  <si>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</si>
  <si>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</si>
  <si>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</si>
  <si>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</si>
  <si>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</si>
  <si>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</si>
  <si>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</si>
  <si>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</si>
  <si>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</si>
  <si>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</si>
  <si>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</si>
  <si>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</si>
  <si>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</si>
  <si>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</si>
  <si>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</si>
  <si>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</si>
  <si>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</si>
  <si>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</si>
  <si>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</si>
  <si>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</si>
  <si>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</si>
  <si>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</si>
  <si>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</si>
  <si>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</si>
  <si>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</si>
  <si>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</si>
  <si>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-0.6</t>
  </si>
  <si>
    <t>富山県後期高齢者医療広域連合（一般会計）</t>
    <rPh sb="0" eb="3">
      <t>トヤマケン</t>
    </rPh>
    <rPh sb="3" eb="5">
      <t>コウキ</t>
    </rPh>
    <rPh sb="5" eb="8">
      <t>コウレイシャ</t>
    </rPh>
    <rPh sb="8" eb="10">
      <t>イリョウ</t>
    </rPh>
    <rPh sb="10" eb="12">
      <t>コウイキ</t>
    </rPh>
    <rPh sb="12" eb="14">
      <t>レンゴウ</t>
    </rPh>
    <rPh sb="15" eb="19">
      <t>イッパンカイケイ</t>
    </rPh>
    <phoneticPr fontId="36"/>
  </si>
  <si>
    <t>基準財政収入額</t>
  </si>
  <si>
    <t>労働費</t>
  </si>
  <si>
    <t>増減率  (％)</t>
    <rPh sb="0" eb="2">
      <t>ゾウゲン</t>
    </rPh>
    <rPh sb="2" eb="3">
      <t>リツ</t>
    </rPh>
    <phoneticPr fontId="36"/>
  </si>
  <si>
    <t>構成比</t>
    <rPh sb="0" eb="3">
      <t>コウセイヒ</t>
    </rPh>
    <phoneticPr fontId="36"/>
  </si>
  <si>
    <t>使用料</t>
  </si>
  <si>
    <t>-0.9</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</si>
  <si>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</si>
  <si>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</si>
  <si>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</si>
  <si>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</si>
  <si>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</si>
  <si>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</si>
  <si>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</si>
  <si>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</si>
  <si>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</si>
  <si>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大山観光開発</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</si>
  <si>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</si>
  <si>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</si>
  <si>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</si>
  <si>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</si>
  <si>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</si>
  <si>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</si>
  <si>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</si>
  <si>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</si>
  <si>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</si>
  <si>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富山市公設地方卸売市場事業特別会計</t>
  </si>
  <si>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</si>
  <si>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</si>
  <si>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</si>
  <si>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</si>
  <si>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</si>
  <si>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</si>
  <si>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</si>
  <si>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</si>
  <si>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</si>
  <si>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</si>
  <si>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</si>
  <si>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</si>
  <si>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</si>
  <si>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</si>
  <si>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</si>
  <si>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</si>
  <si>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</si>
  <si>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</si>
  <si>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</si>
  <si>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</si>
  <si>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</si>
  <si>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</si>
  <si>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うち単独分</t>
    <rPh sb="2" eb="4">
      <t>タンドク</t>
    </rPh>
    <rPh sb="4" eb="5">
      <t>ブン</t>
    </rPh>
    <phoneticPr fontId="36"/>
  </si>
  <si>
    <t>減債基金</t>
    <rPh sb="0" eb="1">
      <t>ゲン</t>
    </rPh>
    <rPh sb="1" eb="2">
      <t>サイ</t>
    </rPh>
    <rPh sb="2" eb="4">
      <t>キキン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</si>
  <si>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</si>
  <si>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</si>
  <si>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</si>
  <si>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</si>
  <si>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</si>
  <si>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</si>
  <si>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富山県後期高齢者医療広域連合（後期高齢者医療事業特別会計）</t>
    <rPh sb="0" eb="3">
      <t>トヤマケン</t>
    </rPh>
    <rPh sb="3" eb="7">
      <t>コウキコウレイ</t>
    </rPh>
    <rPh sb="7" eb="8">
      <t>シャ</t>
    </rPh>
    <rPh sb="8" eb="10">
      <t>イリョウ</t>
    </rPh>
    <rPh sb="10" eb="14">
      <t>コウイキレンゴウ</t>
    </rPh>
    <rPh sb="15" eb="20">
      <t>コウキコウレイシャ</t>
    </rPh>
    <rPh sb="20" eb="24">
      <t>イリョウジギョウ</t>
    </rPh>
    <rPh sb="24" eb="28">
      <t>トクベツカイケイ</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</si>
  <si>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</si>
  <si>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</si>
  <si>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令和5年度決算における将来負担比率は、「退職手当負担見込額」が増加しているものの、一般会計における「地方債の現在高」や「債務負担行為に基づく支出予定額」、「公営企業債等繰入見込額」が減少していることに加え、充当可能基金や標準財政規模が増加したため、前年度から「10.7」ポイント減少している。また、有形固定資産減価償却率については、施設の老朽化が相対的に進んでいることから、「公共施設等総合管理計画」及び「公共施設マネジメントアクションプラン」を策定してきたところであり、計画的に修繕や改修を実施することによる資産の長寿命化や、公共施設の統廃合等による適正な施設配置や運営により効率的な投資を行い財政負担の軽減を図りながら、資産管理をしていく必要がある。</t>
    <rPh sb="20" eb="24">
      <t>タイショクテアテ</t>
    </rPh>
    <rPh sb="24" eb="28">
      <t>フタンミコ</t>
    </rPh>
    <rPh sb="28" eb="29">
      <t>ガク</t>
    </rPh>
    <rPh sb="41" eb="45">
      <t>イッパンカイケイ</t>
    </rPh>
    <rPh sb="50" eb="53">
      <t>チホウサイ</t>
    </rPh>
    <rPh sb="54" eb="57">
      <t>ゲンザイダカ</t>
    </rPh>
    <phoneticPr fontId="33"/>
  </si>
  <si>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</si>
  <si>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</si>
  <si>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</si>
  <si>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</si>
  <si>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</si>
  <si>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</si>
  <si>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</si>
  <si>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</si>
  <si>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</si>
  <si>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</si>
  <si>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</si>
  <si>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</si>
  <si>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</si>
  <si>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</si>
  <si>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舞台芸術振興事業基金</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</si>
  <si>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</si>
  <si>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</si>
  <si>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</si>
  <si>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富山県富山市</t>
  </si>
  <si>
    <t>富山市学校給食会</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</si>
  <si>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</si>
  <si>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</si>
  <si>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</si>
  <si>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</si>
  <si>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</si>
  <si>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</si>
  <si>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</si>
  <si>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</si>
  <si>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　うち利子</t>
  </si>
  <si>
    <t>区分</t>
  </si>
  <si>
    <t>超過課税分</t>
    <rPh sb="0" eb="2">
      <t>チョウカ</t>
    </rPh>
    <rPh sb="2" eb="4">
      <t>カゼイ</t>
    </rPh>
    <rPh sb="4" eb="5">
      <t>ブン</t>
    </rPh>
    <phoneticPr fontId="3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</si>
  <si>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</si>
  <si>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</si>
  <si>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</si>
  <si>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</si>
  <si>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</si>
  <si>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</si>
  <si>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</si>
  <si>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</si>
  <si>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</si>
  <si>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福祉基金</t>
    <rPh sb="0" eb="4">
      <t>フクシキキン</t>
    </rPh>
    <phoneticPr fontId="36"/>
  </si>
  <si>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</si>
  <si>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</si>
  <si>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</si>
  <si>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</si>
  <si>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</si>
  <si>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</si>
  <si>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</si>
  <si>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</si>
  <si>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</si>
  <si>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</si>
  <si>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</si>
  <si>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</si>
  <si>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</si>
  <si>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</si>
  <si>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</si>
  <si>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</si>
  <si>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</si>
  <si>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</si>
  <si>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</si>
  <si>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</si>
  <si>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</si>
  <si>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</si>
  <si>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</si>
  <si>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</si>
  <si>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</si>
  <si>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</si>
  <si>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</si>
  <si>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</si>
  <si>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</si>
  <si>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</si>
  <si>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</si>
  <si>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</si>
  <si>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</si>
  <si>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</si>
  <si>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</si>
  <si>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</si>
  <si>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</si>
  <si>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</si>
  <si>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</si>
  <si>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</si>
  <si>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富山市勤労者福祉サービスセンター</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</si>
  <si>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</si>
  <si>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</si>
  <si>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</si>
  <si>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</si>
  <si>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</si>
  <si>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</si>
  <si>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</si>
  <si>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</si>
  <si>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</si>
  <si>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</si>
  <si>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</si>
  <si>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</si>
  <si>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</si>
  <si>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</si>
  <si>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</si>
  <si>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</si>
  <si>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増減率(%)(B)</t>
    <rPh sb="0" eb="3">
      <t>ゾウゲンリツ</t>
    </rPh>
    <phoneticPr fontId="36"/>
  </si>
  <si>
    <t>義務的経費計</t>
    <rPh sb="0" eb="3">
      <t>ギムテキ</t>
    </rPh>
    <rPh sb="3" eb="5">
      <t>ケイヒ</t>
    </rPh>
    <rPh sb="5" eb="6">
      <t>ケイ</t>
    </rPh>
    <phoneticPr fontId="36"/>
  </si>
  <si>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</si>
  <si>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</si>
  <si>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</si>
  <si>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</si>
  <si>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</si>
  <si>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</si>
  <si>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</si>
  <si>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</si>
  <si>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</si>
  <si>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</si>
  <si>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</si>
  <si>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</si>
  <si>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</si>
  <si>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</si>
  <si>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</si>
  <si>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</si>
  <si>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</si>
  <si>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</si>
  <si>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</si>
  <si>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</si>
  <si>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八尾サービス</t>
  </si>
  <si>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</si>
  <si>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</si>
  <si>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</si>
  <si>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</si>
  <si>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</si>
  <si>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</si>
  <si>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</si>
  <si>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</si>
  <si>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</si>
  <si>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</si>
  <si>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</si>
  <si>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</si>
  <si>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</si>
  <si>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</si>
  <si>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</si>
  <si>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</si>
  <si>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</si>
  <si>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富山市水道事業会計</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</si>
  <si>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</si>
  <si>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</si>
  <si>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</si>
  <si>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</si>
  <si>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富山地区広域圏事務組合（一般会計）</t>
    <rPh sb="0" eb="4">
      <t>トヤマチク</t>
    </rPh>
    <rPh sb="4" eb="7">
      <t>コウイキケン</t>
    </rPh>
    <rPh sb="7" eb="11">
      <t>ジムクミアイ</t>
    </rPh>
    <rPh sb="12" eb="16">
      <t>イッパンカイケイ</t>
    </rPh>
    <phoneticPr fontId="36"/>
  </si>
  <si>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</si>
  <si>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</si>
  <si>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</si>
  <si>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</si>
  <si>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</si>
  <si>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</si>
  <si>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</si>
  <si>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</si>
  <si>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</si>
  <si>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</si>
  <si>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</si>
  <si>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</si>
  <si>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</si>
  <si>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</si>
  <si>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</si>
  <si>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富山勤労総合福祉センター</t>
    <rPh sb="0" eb="2">
      <t>トヤマ</t>
    </rPh>
    <rPh sb="2" eb="4">
      <t>キンロウ</t>
    </rPh>
    <rPh sb="4" eb="6">
      <t>ソウゴウ</t>
    </rPh>
    <rPh sb="6" eb="8">
      <t>フクシ</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</si>
  <si>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</si>
  <si>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</si>
  <si>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</si>
  <si>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</si>
  <si>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人口１人当たり決算額</t>
    <rPh sb="0" eb="2">
      <t>ジンコウ</t>
    </rPh>
    <rPh sb="2" eb="4">
      <t>ヒトリ</t>
    </rPh>
    <rPh sb="4" eb="5">
      <t>ア</t>
    </rPh>
    <rPh sb="7" eb="10">
      <t>ケッサンガク</t>
    </rPh>
    <phoneticPr fontId="36"/>
  </si>
  <si>
    <t>地方債
現在高</t>
  </si>
  <si>
    <t>令和5年度</t>
    <rPh sb="0" eb="2">
      <t>レイワ</t>
    </rPh>
    <rPh sb="3" eb="5">
      <t>ネンド</t>
    </rPh>
    <phoneticPr fontId="38"/>
  </si>
  <si>
    <t>備考</t>
    <rPh sb="0" eb="2">
      <t>ビコウ</t>
    </rPh>
    <phoneticPr fontId="36"/>
  </si>
  <si>
    <t>地方公社・第三セクター等名</t>
    <rPh sb="12" eb="13">
      <t>メイ</t>
    </rPh>
    <phoneticPr fontId="36"/>
  </si>
  <si>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</si>
  <si>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</si>
  <si>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</si>
  <si>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富山市後期高齢者医療事業特別会計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</si>
  <si>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</si>
  <si>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</si>
  <si>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富山市公債管理特別会計</t>
  </si>
  <si>
    <t>富山市母子父子寡婦福祉資金貸付事業特別会計</t>
  </si>
  <si>
    <t>富山市まちなか診療所事業特別会計</t>
  </si>
  <si>
    <t>富山市賃貸住宅・店舗事業特別会計</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</si>
  <si>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</si>
  <si>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</si>
  <si>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</si>
  <si>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</si>
  <si>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</si>
  <si>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</si>
  <si>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</si>
  <si>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富山市介護保険事業特別会計</t>
  </si>
  <si>
    <t>富山市国民健康保険事業特別会計</t>
  </si>
  <si>
    <t>法適用企業</t>
  </si>
  <si>
    <t>富山市病院事業会計</t>
  </si>
  <si>
    <t>富山市牛岳温泉スキー場事業特別会計</t>
  </si>
  <si>
    <t>富山市農業集落排水事業特別会計</t>
  </si>
  <si>
    <t>富山市企業団地造成事業特別会計</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</si>
  <si>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</si>
  <si>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</si>
  <si>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</si>
  <si>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</si>
  <si>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</si>
  <si>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</si>
  <si>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</si>
  <si>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</si>
  <si>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</si>
  <si>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</si>
  <si>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</si>
  <si>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</si>
  <si>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</si>
  <si>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</si>
  <si>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</si>
  <si>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</si>
  <si>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</si>
  <si>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</si>
  <si>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</si>
  <si>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</si>
  <si>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</si>
  <si>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</si>
  <si>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</si>
  <si>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</si>
  <si>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</si>
  <si>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</si>
  <si>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</si>
  <si>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</si>
  <si>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</si>
  <si>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</si>
  <si>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富山県市町村会館管理組合</t>
    <rPh sb="0" eb="3">
      <t>トヤマケン</t>
    </rPh>
    <rPh sb="3" eb="6">
      <t>シチョウソン</t>
    </rPh>
    <rPh sb="6" eb="8">
      <t>カイカン</t>
    </rPh>
    <rPh sb="8" eb="10">
      <t>カンリ</t>
    </rPh>
    <rPh sb="10" eb="12">
      <t>クミアイ</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</si>
  <si>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</si>
  <si>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</si>
  <si>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</si>
  <si>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</si>
  <si>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</si>
  <si>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</si>
  <si>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</si>
  <si>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</si>
  <si>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</si>
  <si>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</si>
  <si>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</si>
  <si>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</si>
  <si>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</si>
  <si>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</si>
  <si>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</si>
  <si>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</si>
  <si>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</si>
  <si>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</si>
  <si>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富山市婦中公園緑地管理公社</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</si>
  <si>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</si>
  <si>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</si>
  <si>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</si>
  <si>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増減率(%)(A)</t>
    <rPh sb="0" eb="3">
      <t>ゾウゲンリツ</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</si>
  <si>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</si>
  <si>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</si>
  <si>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(A)-(B)</t>
  </si>
  <si>
    <t xml:space="preserve"> R01</t>
  </si>
  <si>
    <t xml:space="preserve"> R03</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</si>
  <si>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</si>
  <si>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</si>
  <si>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</si>
  <si>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岩瀬カナル会館</t>
  </si>
  <si>
    <t>R01</t>
  </si>
  <si>
    <t>R02</t>
  </si>
  <si>
    <t>R03</t>
  </si>
  <si>
    <t>R04</t>
  </si>
  <si>
    <t>▲ 0.32</t>
  </si>
  <si>
    <t>その他会計（赤字）</t>
  </si>
  <si>
    <t>三郷利田用水市町村組合</t>
    <rPh sb="0" eb="2">
      <t>サンゴウ</t>
    </rPh>
    <rPh sb="2" eb="4">
      <t>リタ</t>
    </rPh>
    <rPh sb="4" eb="6">
      <t>ヨウスイ</t>
    </rPh>
    <rPh sb="6" eb="9">
      <t>シチョウソン</t>
    </rPh>
    <rPh sb="9" eb="11">
      <t>クミアイ</t>
    </rPh>
    <phoneticPr fontId="36"/>
  </si>
  <si>
    <t>常願寺川右岸水防市町村組合</t>
    <rPh sb="0" eb="4">
      <t>ジョウガンジガワ</t>
    </rPh>
    <rPh sb="4" eb="6">
      <t>ウガン</t>
    </rPh>
    <rPh sb="6" eb="8">
      <t>スイボウ</t>
    </rPh>
    <rPh sb="8" eb="11">
      <t>シチョウソン</t>
    </rPh>
    <rPh sb="11" eb="13">
      <t>クミアイ</t>
    </rPh>
    <phoneticPr fontId="36"/>
  </si>
  <si>
    <t>富山市民プラザ</t>
  </si>
  <si>
    <t>富山市ガラス工芸センター</t>
  </si>
  <si>
    <t>富山市ファミリーパーク公社</t>
  </si>
  <si>
    <t>富山大手町コンベンション</t>
  </si>
  <si>
    <t>〇</t>
  </si>
  <si>
    <t>ほそいり</t>
  </si>
  <si>
    <t>新型コロナウイルス感染症対策利子補給事業基金</t>
  </si>
  <si>
    <t>路面電車事業基金</t>
    <rPh sb="0" eb="4">
      <t>ロメンデンシャ</t>
    </rPh>
    <rPh sb="4" eb="6">
      <t>ジギョウ</t>
    </rPh>
    <rPh sb="6" eb="8">
      <t>キキン</t>
    </rPh>
    <phoneticPr fontId="6"/>
  </si>
  <si>
    <t>富山市スポーツ協会</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</si>
  <si>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</si>
  <si>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</si>
  <si>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</si>
  <si>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令和5年度決算における将来負担比率は、「退職手当負担見込額」が増加しているものの、一般会計における「地方債の現在高」や「債務負担行為に基づく支出予定額」、「公営企業債等繰入見込額」が減少していることに加え、充当可能基金や標準財政規模が増加したため、前年度から「10.7」ポイント減少している。また、令和5年度の実質公債費比率は、令和2年度単年度実質公債費比率7.0％が、令和5年度単年度実質公債費比率9.3％に置き換わり、3ヵ年平均では前年度から「0.8」ポイント上昇している。令和5年度の単年度の実質公債費比率においては、標準財政規模が増加しているもの、一般会計における公債費の元利償還金の増加等により、前年度と同水準となっている。
将来負担比率は減少しているものの、実質公債費比率は増加に転じており、いずれの比率も類似団体と比較し高い水準であることから、今後とも公債費の適正化に取り組んでいく必要がある。</t>
    <rPh sb="164" eb="166">
      <t>レイワ</t>
    </rPh>
    <rPh sb="185" eb="187">
      <t>レイワ</t>
    </rPh>
    <rPh sb="213" eb="214">
      <t>ネン</t>
    </rPh>
    <rPh sb="214" eb="216">
      <t>ヘイキン</t>
    </rPh>
    <rPh sb="232" eb="234">
      <t>ジョウショウ</t>
    </rPh>
    <rPh sb="239" eb="241">
      <t>レイワ</t>
    </rPh>
    <rPh sb="242" eb="244">
      <t>ネンド</t>
    </rPh>
    <rPh sb="249" eb="251">
      <t>ジッシツ</t>
    </rPh>
    <rPh sb="251" eb="256">
      <t>コウサイヒヒリツ</t>
    </rPh>
    <rPh sb="262" eb="268">
      <t>ヒョウジュンザイセイキボ</t>
    </rPh>
    <rPh sb="269" eb="271">
      <t>ゾウカ</t>
    </rPh>
    <rPh sb="296" eb="298">
      <t>ゾウカ</t>
    </rPh>
    <rPh sb="298" eb="299">
      <t>トウ</t>
    </rPh>
    <rPh sb="303" eb="306">
      <t>ゼンネンド</t>
    </rPh>
    <rPh sb="307" eb="310">
      <t>ドウスイジュン</t>
    </rPh>
    <rPh sb="335" eb="340">
      <t>ジッシツコウサイヒ</t>
    </rPh>
    <rPh sb="340" eb="341">
      <t>ヒ</t>
    </rPh>
    <rPh sb="341" eb="342">
      <t>リツ</t>
    </rPh>
    <rPh sb="343" eb="345">
      <t>ゾウカ</t>
    </rPh>
    <rPh sb="346" eb="347">
      <t>テン</t>
    </rPh>
    <rPh sb="356" eb="358">
      <t>ヒリツ</t>
    </rPh>
    <rPh sb="359" eb="363">
      <t>ルイジダンタイ</t>
    </rPh>
    <rPh sb="364" eb="366">
      <t>ヒカク</t>
    </rPh>
    <rPh sb="367" eb="368">
      <t>タカ</t>
    </rPh>
    <rPh sb="369" eb="371">
      <t>スイジュン</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</si>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</sst>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62019_富山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62019_富山市_2023(2回目)" xfId="16"/>
    <cellStyle name="標準_APAHO252300" xfId="17"/>
    <cellStyle name="標準_APAHO252300_【財政状況資料集】_162019_富山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62019_富山市_2023(2回目)" xfId="23"/>
    <cellStyle name="標準_【レイアウト】（県）資料３（Ｐ２）　歳出比較分析表" xfId="24"/>
    <cellStyle name="標準_【レイアウト】（県）資料３（Ｐ２）　歳出比較分析表_【財政状況資料集】_162019_富山市_2023(2回目)" xfId="25"/>
    <cellStyle name="標準_【財政状況資料集】_162019_富山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60641</c:v>
                </c:pt>
                <c:pt idx="1">
                  <c:v>60486</c:v>
                </c:pt>
                <c:pt idx="2">
                  <c:v>80960</c:v>
                </c:pt>
                <c:pt idx="3">
                  <c:v>62828</c:v>
                </c:pt>
                <c:pt idx="4">
                  <c:v>46019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2.73</c:v>
                </c:pt>
                <c:pt idx="1">
                  <c:v>2.5499999999999998</c:v>
                </c:pt>
                <c:pt idx="2">
                  <c:v>3.23</c:v>
                </c:pt>
                <c:pt idx="3">
                  <c:v>3.42</c:v>
                </c:pt>
                <c:pt idx="4">
                  <c:v>3.25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7.24</c:v>
                </c:pt>
                <c:pt idx="1">
                  <c:v>8.59</c:v>
                </c:pt>
                <c:pt idx="2">
                  <c:v>9.18</c:v>
                </c:pt>
                <c:pt idx="3">
                  <c:v>9.92</c:v>
                </c:pt>
                <c:pt idx="4">
                  <c:v>10.55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1.21</c:v>
                </c:pt>
                <c:pt idx="2">
                  <c:v>1.72</c:v>
                </c:pt>
                <c:pt idx="3">
                  <c:v>0.6</c:v>
                </c:pt>
                <c:pt idx="4">
                  <c:v>0.64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3.e-002</c:v>
                </c:pt>
                <c:pt idx="2">
                  <c:v>#N/A</c:v>
                </c:pt>
                <c:pt idx="3">
                  <c:v>0.48</c:v>
                </c:pt>
                <c:pt idx="4">
                  <c:v>#N/A</c:v>
                </c:pt>
                <c:pt idx="5">
                  <c:v>4.e-002</c:v>
                </c:pt>
                <c:pt idx="6">
                  <c:v>#N/A</c:v>
                </c:pt>
                <c:pt idx="7">
                  <c:v>3.e-002</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富山市競輪事業特別会計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5.e-002</c:v>
                </c:pt>
                <c:pt idx="4">
                  <c:v>#N/A</c:v>
                </c:pt>
                <c:pt idx="5">
                  <c:v>3.e-002</c:v>
                </c:pt>
                <c:pt idx="6">
                  <c:v>#N/A</c:v>
                </c:pt>
                <c:pt idx="7">
                  <c:v>0.15</c:v>
                </c:pt>
                <c:pt idx="8">
                  <c:v>#N/A</c:v>
                </c:pt>
                <c:pt idx="9">
                  <c:v>0.18</c:v>
                </c:pt>
              </c:numCache>
            </c:numRef>
          </c:val>
        </c:ser>
        <c:ser>
          <c:idx val="3"/>
          <c:order val="3"/>
          <c:tx>
            <c:strRef>
              <c:f>データシート!$A$30</c:f>
              <c:strCache>
                <c:ptCount val="1"/>
                <c:pt idx="0">
                  <c:v>富山市介護保険事業特別会計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0.84</c:v>
                </c:pt>
                <c:pt idx="2">
                  <c:v>#N/A</c:v>
                </c:pt>
                <c:pt idx="3">
                  <c:v>1.5</c:v>
                </c:pt>
                <c:pt idx="4">
                  <c:v>#N/A</c:v>
                </c:pt>
                <c:pt idx="5">
                  <c:v>1.04</c:v>
                </c:pt>
                <c:pt idx="6">
                  <c:v>#N/A</c:v>
                </c:pt>
                <c:pt idx="7">
                  <c:v>1.24</c:v>
                </c:pt>
                <c:pt idx="8">
                  <c:v>#N/A</c:v>
                </c:pt>
                <c:pt idx="9">
                  <c:v>0.47</c:v>
                </c:pt>
              </c:numCache>
            </c:numRef>
          </c:val>
        </c:ser>
        <c:ser>
          <c:idx val="4"/>
          <c:order val="4"/>
          <c:tx>
            <c:strRef>
              <c:f>データシート!$A$31</c:f>
              <c:strCache>
                <c:ptCount val="1"/>
                <c:pt idx="0">
                  <c:v>富山市企業団地造成事業特別会計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1.25</c:v>
                </c:pt>
                <c:pt idx="6">
                  <c:v>#N/A</c:v>
                </c:pt>
                <c:pt idx="7">
                  <c:v>1.41</c:v>
                </c:pt>
                <c:pt idx="8">
                  <c:v>#N/A</c:v>
                </c:pt>
                <c:pt idx="9">
                  <c:v>0.68</c:v>
                </c:pt>
              </c:numCache>
            </c:numRef>
          </c:val>
        </c:ser>
        <c:ser>
          <c:idx val="5"/>
          <c:order val="5"/>
          <c:tx>
            <c:strRef>
              <c:f>データシート!$A$32</c:f>
              <c:strCache>
                <c:ptCount val="1"/>
                <c:pt idx="0">
                  <c:v>富山市病院事業会計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1.22</c:v>
                </c:pt>
                <c:pt idx="2">
                  <c:v>#N/A</c:v>
                </c:pt>
                <c:pt idx="3">
                  <c:v>1.52</c:v>
                </c:pt>
                <c:pt idx="4">
                  <c:v>#N/A</c:v>
                </c:pt>
                <c:pt idx="5">
                  <c:v>1.5</c:v>
                </c:pt>
                <c:pt idx="6">
                  <c:v>#N/A</c:v>
                </c:pt>
                <c:pt idx="7">
                  <c:v>1.65</c:v>
                </c:pt>
                <c:pt idx="8">
                  <c:v>#N/A</c:v>
                </c:pt>
                <c:pt idx="9">
                  <c:v>1.64</c:v>
                </c:pt>
              </c:numCache>
            </c:numRef>
          </c:val>
        </c:ser>
        <c:ser>
          <c:idx val="6"/>
          <c:order val="6"/>
          <c:tx>
            <c:strRef>
              <c:f>データシート!$A$33</c:f>
              <c:strCache>
                <c:ptCount val="1"/>
                <c:pt idx="0">
                  <c:v>富山市水道事業会計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2.25</c:v>
                </c:pt>
                <c:pt idx="2">
                  <c:v>#N/A</c:v>
                </c:pt>
                <c:pt idx="3">
                  <c:v>2.09</c:v>
                </c:pt>
                <c:pt idx="4">
                  <c:v>#N/A</c:v>
                </c:pt>
                <c:pt idx="5">
                  <c:v>1.89</c:v>
                </c:pt>
                <c:pt idx="6">
                  <c:v>#N/A</c:v>
                </c:pt>
                <c:pt idx="7">
                  <c:v>2.0299999999999998</c:v>
                </c:pt>
                <c:pt idx="8">
                  <c:v>#N/A</c:v>
                </c:pt>
                <c:pt idx="9">
                  <c:v>1.95</c:v>
                </c:pt>
              </c:numCache>
            </c:numRef>
          </c:val>
        </c:ser>
        <c:ser>
          <c:idx val="7"/>
          <c:order val="7"/>
          <c:tx>
            <c:strRef>
              <c:f>データシート!$A$34</c:f>
              <c:strCache>
                <c:ptCount val="1"/>
                <c:pt idx="0">
                  <c:v>富山市工業用水道事業会計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2.15</c:v>
                </c:pt>
                <c:pt idx="2">
                  <c:v>#N/A</c:v>
                </c:pt>
                <c:pt idx="3">
                  <c:v>2.2400000000000002</c:v>
                </c:pt>
                <c:pt idx="4">
                  <c:v>#N/A</c:v>
                </c:pt>
                <c:pt idx="5">
                  <c:v>2.2400000000000002</c:v>
                </c:pt>
                <c:pt idx="6">
                  <c:v>#N/A</c:v>
                </c:pt>
                <c:pt idx="7">
                  <c:v>2.4500000000000002</c:v>
                </c:pt>
                <c:pt idx="8">
                  <c:v>#N/A</c:v>
                </c:pt>
                <c:pt idx="9">
                  <c:v>2.5499999999999998</c:v>
                </c:pt>
              </c:numCache>
            </c:numRef>
          </c:val>
        </c:ser>
        <c:ser>
          <c:idx val="8"/>
          <c:order val="8"/>
          <c:tx>
            <c:strRef>
              <c:f>データシート!$A$35</c:f>
              <c:strCache>
                <c:ptCount val="1"/>
                <c:pt idx="0">
                  <c:v>富山市公共下水道事業会計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1.45</c:v>
                </c:pt>
                <c:pt idx="2">
                  <c:v>#N/A</c:v>
                </c:pt>
                <c:pt idx="3">
                  <c:v>2.5299999999999998</c:v>
                </c:pt>
                <c:pt idx="4">
                  <c:v>#N/A</c:v>
                </c:pt>
                <c:pt idx="5">
                  <c:v>2.56</c:v>
                </c:pt>
                <c:pt idx="6">
                  <c:v>#N/A</c:v>
                </c:pt>
                <c:pt idx="7">
                  <c:v>3.15</c:v>
                </c:pt>
                <c:pt idx="8">
                  <c:v>#N/A</c:v>
                </c:pt>
                <c:pt idx="9">
                  <c:v>3.01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c:v>
                </c:pt>
                <c:pt idx="2">
                  <c:v>#N/A</c:v>
                </c:pt>
                <c:pt idx="3">
                  <c:v>2.52</c:v>
                </c:pt>
                <c:pt idx="4">
                  <c:v>#N/A</c:v>
                </c:pt>
                <c:pt idx="5">
                  <c:v>3.2</c:v>
                </c:pt>
                <c:pt idx="6">
                  <c:v>#N/A</c:v>
                </c:pt>
                <c:pt idx="7">
                  <c:v>3.39</c:v>
                </c:pt>
                <c:pt idx="8">
                  <c:v>#N/A</c:v>
                </c:pt>
                <c:pt idx="9">
                  <c:v>3.22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23549</c:v>
                </c:pt>
                <c:pt idx="5">
                  <c:v>23178</c:v>
                </c:pt>
                <c:pt idx="8">
                  <c:v>22246</c:v>
                </c:pt>
                <c:pt idx="11">
                  <c:v>21736</c:v>
                </c:pt>
                <c:pt idx="14">
                  <c:v>21435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3</c:v>
                </c:pt>
                <c:pt idx="9">
                  <c:v>5</c:v>
                </c:pt>
                <c:pt idx="12">
                  <c:v>4</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348</c:v>
                </c:pt>
                <c:pt idx="3">
                  <c:v>349</c:v>
                </c:pt>
                <c:pt idx="6">
                  <c:v>507</c:v>
                </c:pt>
                <c:pt idx="9">
                  <c:v>775</c:v>
                </c:pt>
                <c:pt idx="12">
                  <c:v>952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135</c:v>
                </c:pt>
                <c:pt idx="3">
                  <c:v>64</c:v>
                </c:pt>
                <c:pt idx="6">
                  <c:v>62</c:v>
                </c:pt>
                <c:pt idx="9">
                  <c:v>52</c:v>
                </c:pt>
                <c:pt idx="12">
                  <c:v>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7441</c:v>
                </c:pt>
                <c:pt idx="3">
                  <c:v>7235</c:v>
                </c:pt>
                <c:pt idx="6">
                  <c:v>7078</c:v>
                </c:pt>
                <c:pt idx="9">
                  <c:v>6762</c:v>
                </c:pt>
                <c:pt idx="12">
                  <c:v>6312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22074</c:v>
                </c:pt>
                <c:pt idx="3">
                  <c:v>21443</c:v>
                </c:pt>
                <c:pt idx="6">
                  <c:v>21620</c:v>
                </c:pt>
                <c:pt idx="9">
                  <c:v>22080</c:v>
                </c:pt>
                <c:pt idx="12">
                  <c:v>22290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6450</c:v>
                </c:pt>
                <c:pt idx="2">
                  <c:v>#N/A</c:v>
                </c:pt>
                <c:pt idx="3">
                  <c:v>#N/A</c:v>
                </c:pt>
                <c:pt idx="4">
                  <c:v>5914</c:v>
                </c:pt>
                <c:pt idx="5">
                  <c:v>#N/A</c:v>
                </c:pt>
                <c:pt idx="6">
                  <c:v>#N/A</c:v>
                </c:pt>
                <c:pt idx="7">
                  <c:v>7024</c:v>
                </c:pt>
                <c:pt idx="8">
                  <c:v>#N/A</c:v>
                </c:pt>
                <c:pt idx="9">
                  <c:v>#N/A</c:v>
                </c:pt>
                <c:pt idx="10">
                  <c:v>7938</c:v>
                </c:pt>
                <c:pt idx="11">
                  <c:v>#N/A</c:v>
                </c:pt>
                <c:pt idx="12">
                  <c:v>#N/A</c:v>
                </c:pt>
                <c:pt idx="13">
                  <c:v>8176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194250</c:v>
                </c:pt>
                <c:pt idx="5">
                  <c:v>189519</c:v>
                </c:pt>
                <c:pt idx="8">
                  <c:v>188778</c:v>
                </c:pt>
                <c:pt idx="11">
                  <c:v>181376</c:v>
                </c:pt>
                <c:pt idx="14">
                  <c:v>171666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24090</c:v>
                </c:pt>
                <c:pt idx="5">
                  <c:v>24421</c:v>
                </c:pt>
                <c:pt idx="8">
                  <c:v>24300</c:v>
                </c:pt>
                <c:pt idx="11">
                  <c:v>23134</c:v>
                </c:pt>
                <c:pt idx="14">
                  <c:v>22226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28432</c:v>
                </c:pt>
                <c:pt idx="5">
                  <c:v>30671</c:v>
                </c:pt>
                <c:pt idx="8">
                  <c:v>35414</c:v>
                </c:pt>
                <c:pt idx="11">
                  <c:v>40272</c:v>
                </c:pt>
                <c:pt idx="14">
                  <c:v>40992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575</c:v>
                </c:pt>
                <c:pt idx="3">
                  <c:v>785</c:v>
                </c:pt>
                <c:pt idx="6">
                  <c:v>825</c:v>
                </c:pt>
                <c:pt idx="9">
                  <c:v>847</c:v>
                </c:pt>
                <c:pt idx="12">
                  <c:v>804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18803</c:v>
                </c:pt>
                <c:pt idx="3">
                  <c:v>19305</c:v>
                </c:pt>
                <c:pt idx="6">
                  <c:v>19936</c:v>
                </c:pt>
                <c:pt idx="9">
                  <c:v>20356</c:v>
                </c:pt>
                <c:pt idx="12">
                  <c:v>20909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449</c:v>
                </c:pt>
                <c:pt idx="3">
                  <c:v>388</c:v>
                </c:pt>
                <c:pt idx="6">
                  <c:v>329</c:v>
                </c:pt>
                <c:pt idx="9">
                  <c:v>403</c:v>
                </c:pt>
                <c:pt idx="12">
                  <c:v>354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68303</c:v>
                </c:pt>
                <c:pt idx="3">
                  <c:v>66198</c:v>
                </c:pt>
                <c:pt idx="6">
                  <c:v>61472</c:v>
                </c:pt>
                <c:pt idx="9">
                  <c:v>56755</c:v>
                </c:pt>
                <c:pt idx="12">
                  <c:v>50571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27827</c:v>
                </c:pt>
                <c:pt idx="3">
                  <c:v>28981</c:v>
                </c:pt>
                <c:pt idx="6">
                  <c:v>19157</c:v>
                </c:pt>
                <c:pt idx="9">
                  <c:v>12302</c:v>
                </c:pt>
                <c:pt idx="12">
                  <c:v>10835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234718</c:v>
                </c:pt>
                <c:pt idx="3">
                  <c:v>233945</c:v>
                </c:pt>
                <c:pt idx="6">
                  <c:v>239297</c:v>
                </c:pt>
                <c:pt idx="9">
                  <c:v>235581</c:v>
                </c:pt>
                <c:pt idx="12">
                  <c:v>225380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103902</c:v>
                </c:pt>
                <c:pt idx="2">
                  <c:v>#N/A</c:v>
                </c:pt>
                <c:pt idx="3">
                  <c:v>#N/A</c:v>
                </c:pt>
                <c:pt idx="4">
                  <c:v>104991</c:v>
                </c:pt>
                <c:pt idx="5">
                  <c:v>#N/A</c:v>
                </c:pt>
                <c:pt idx="6">
                  <c:v>#N/A</c:v>
                </c:pt>
                <c:pt idx="7">
                  <c:v>92524</c:v>
                </c:pt>
                <c:pt idx="8">
                  <c:v>#N/A</c:v>
                </c:pt>
                <c:pt idx="9">
                  <c:v>#N/A</c:v>
                </c:pt>
                <c:pt idx="10">
                  <c:v>81463</c:v>
                </c:pt>
                <c:pt idx="11">
                  <c:v>#N/A</c:v>
                </c:pt>
                <c:pt idx="12">
                  <c:v>#N/A</c:v>
                </c:pt>
                <c:pt idx="13">
                  <c:v>73969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9756</c:v>
                </c:pt>
                <c:pt idx="1">
                  <c:v>10256</c:v>
                </c:pt>
                <c:pt idx="2">
                  <c:v>11057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6845</c:v>
                </c:pt>
                <c:pt idx="1">
                  <c:v>9740</c:v>
                </c:pt>
                <c:pt idx="2">
                  <c:v>9170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9348</c:v>
                </c:pt>
                <c:pt idx="1">
                  <c:v>9764</c:v>
                </c:pt>
                <c:pt idx="2">
                  <c:v>8988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{825AA545-FB85-4A1C-AD0B-08E2583E465D}</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{DEAA5785-D237-4D25-92EF-672E01B3AAE3}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{2E589F5A-6971-4775-8A84-382C3ED420CD}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{D772F30B-18FC-460E-A725-810D8BB12658}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{0950A715-1017-4E11-88DB-A091D953228B}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{D05EFA71-D81C-4A54-8A6B-98740596ACF1}</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{58AED719-BD96-457D-9220-4F1102EA5133}</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{989D3625-A9F6-460A-913B-4E7D36FFEA61}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{BDE9F111-223A-4316-8EA6-20DF856FD465}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64.2</c:v>
                </c:pt>
                <c:pt idx="8">
                  <c:v>65.3</c:v>
                </c:pt>
                <c:pt idx="16">
                  <c:v>65.599999999999994</c:v>
                </c:pt>
                <c:pt idx="24">
                  <c:v>66.5</c:v>
                </c:pt>
                <c:pt idx="32">
                  <c:v>67</c:v>
                </c:pt>
              </c:numCache>
            </c:numRef>
          </c:xVal>
          <c:yVal>
            <c:numRef>
              <c:f>'公会計指標分析・財政指標組合せ分析表'!$BP$51:$DC$51</c:f>
              <c:numCache>
                <c:formatCode>#,##0.0;"▲ "#,##0.0</c:formatCode>
                <c:ptCount val="40"/>
                <c:pt idx="0">
                  <c:v>125.5</c:v>
                </c:pt>
                <c:pt idx="8">
                  <c:v>124.8</c:v>
                </c:pt>
                <c:pt idx="16">
                  <c:v>104.8</c:v>
                </c:pt>
                <c:pt idx="24">
                  <c:v>94.9</c:v>
                </c:pt>
                <c:pt idx="32">
                  <c:v>84.2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{DB859D67-5D89-4C61-9113-A5688627F4B7}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{3786DFDC-EEB9-481A-B587-2740D71E98CA}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{C63A72F2-84E9-40AE-9A2D-32523F3B2992}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{F920575F-B59F-47B5-9E58-4B06368B2AF8}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{764D15E9-31F5-435E-AA80-DA7269A33117}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{5A9BC809-338A-4D3F-984B-B95450BDBC97}</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{0CC3D2F4-873C-4B6D-8B97-9308707D6264}</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{F2AB9600-1296-40E5-BB20-CE527F7EC9FF}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{62BC3DF4-2CBD-47AE-B217-716CF9237AE7}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7924438821"/>
              <c:y val="0.907929498136576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56240460365e-002"/>
              <c:y val="0.2508812732927956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{82F0BD7F-790D-4FB8-AD8F-0C5987CF562A}</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{876FA74F-3D3F-4CF0-97B8-FC3BCA31B16A}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{57CB3140-EDCA-49FC-9D82-6E719D63548B}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{A98C39A9-60B1-4A80-83FE-696DBDD10776}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{F9750CB9-45DC-4917-AB1B-93379681A584}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{13A0C0A2-4B39-4389-820D-EEAF321B65E4}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{7C956E56-3D9E-4B78-9C34-778D15CC20B1}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{9E3722D0-9D18-4663-85D0-6A55969F2ACB}</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{AA2A0346-A45E-4C29-992D-DED56C96EEDB}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8.5</c:v>
                </c:pt>
                <c:pt idx="8">
                  <c:v>7.7</c:v>
                </c:pt>
                <c:pt idx="16">
                  <c:v>7.5</c:v>
                </c:pt>
                <c:pt idx="24">
                  <c:v>8</c:v>
                </c:pt>
                <c:pt idx="32">
                  <c:v>8.8000000000000007</c:v>
                </c:pt>
              </c:numCache>
            </c:numRef>
          </c:xVal>
          <c:yVal>
            <c:numRef>
              <c:f>'公会計指標分析・財政指標組合せ分析表'!$BP$73:$DC$73</c:f>
              <c:numCache>
                <c:formatCode>#,##0.0;"▲ "#,##0.0</c:formatCode>
                <c:ptCount val="40"/>
                <c:pt idx="0">
                  <c:v>125.5</c:v>
                </c:pt>
                <c:pt idx="8">
                  <c:v>124.8</c:v>
                </c:pt>
                <c:pt idx="16">
                  <c:v>104.8</c:v>
                </c:pt>
                <c:pt idx="24">
                  <c:v>94.9</c:v>
                </c:pt>
                <c:pt idx="32">
                  <c:v>84.2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{E5CD90F6-6821-4C7E-8BE6-9E8A93048AC0}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{32D24EF2-D871-4FB1-9969-5310EBC5F04D}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{D5731826-3C58-4842-9B50-68BA186BD0A3}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{15B4F26D-03CD-4070-B5D8-B3A00C89FC62}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{5B91B392-092D-40DF-99E4-8B7B2F1C5F0A}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{552965FB-2238-46F4-9360-1F569C6011B1}</c15:txfldGUID>
                      <c15:f>'公会計指標分析・財政指標組合せ分析表'!$BX$72</c15:f>
                      <c15:dlblFieldTableCache>
                        <c:ptCount val="1"/>
                        <c:pt idx="0">
                          <c:v>R02</c:v>
                        </c:pt>
                      </c15:dlblFieldTableCache>
                    </c15:dlblFTEntry>
                  </c15:dlblFieldTable>
                </c:ext>
              </c:extLst>
            </c:dLbl>
            <c:dLbl>
              <c:idx val="16"/>
              <c:layout>
                <c:manualLayout>
                  <c:x val="-4.4905057365901307e-002"/>
                  <c:y val="-5.98577512129197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{42BA3CB3-2131-4396-A00A-29FB189C000F}</c15:txfldGUID>
                      <c15:f>'公会計指標分析・財政指標組合せ分析表'!$CF$72</c15:f>
                      <c15:dlblFieldTableCache>
                        <c:ptCount val="1"/>
                        <c:pt idx="0">
                          <c:v>R03</c:v>
                        </c:pt>
                      </c15:dlblFieldTableCache>
                    </c15:dlblFTEntry>
                  </c15:dlblFieldTable>
                </c:ext>
              </c:extLst>
            </c:dLbl>
            <c:dLbl>
              <c:idx val="24"/>
              <c:layout>
                <c:manualLayout>
                  <c:x val="-1.8235628084249993e-002"/>
                  <c:y val="-4.7632143691344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{B1351F75-FBB7-4220-AFD9-8D8E4657AC39}</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7.975987511533269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{A7B689F7-CA3D-4160-BEC5-9603AB2D5D1C}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7021056401"/>
              <c:y val="0.8995696440781608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75122674884e-002"/>
              <c:y val="0.2511557593534108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301740" y="4591050"/>
          <a:ext cx="29527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321040" y="5886450"/>
          <a:ext cx="12382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9985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207625" y="190500"/>
          <a:ext cx="2360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958445" y="190500"/>
          <a:ext cx="35401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73075" y="7591425"/>
          <a:ext cx="701167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8376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8376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8376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8376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8376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8376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8376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8376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8376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34569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153035</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349480" y="7600315"/>
          <a:ext cx="41586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153035</xdr:colOff>
      <xdr:row>43</xdr:row>
      <xdr:rowOff>0</xdr:rowOff>
    </xdr:from>
    <xdr:to xmlns:xdr="http://schemas.openxmlformats.org/drawingml/2006/spreadsheetDrawing">
      <xdr:col>16</xdr:col>
      <xdr:colOff>161290</xdr:colOff>
      <xdr:row>43</xdr:row>
      <xdr:rowOff>323215</xdr:rowOff>
    </xdr:to>
    <xdr:sp macro="" textlink="">
      <xdr:nvSpPr>
        <xdr:cNvPr id="17" name="Rectangle 88"/>
        <xdr:cNvSpPr>
          <a:spLocks noChangeArrowheads="1"/>
        </xdr:cNvSpPr>
      </xdr:nvSpPr>
      <xdr:spPr>
        <a:xfrm>
          <a:off x="12349480" y="7591425"/>
          <a:ext cx="83058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5699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472670" y="7934325"/>
          <a:ext cx="38925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50">
              <a:latin typeface="ＭＳ ゴシック"/>
              <a:ea typeface="ＭＳ ゴシック"/>
            </a:rPr>
            <a:t>○元利償還金</a:t>
          </a:r>
        </a:p>
        <a:p>
          <a:r>
            <a:rPr kumimoji="1" lang="ja-JP" altLang="en-US" sz="1350">
              <a:latin typeface="ＭＳ ゴシック"/>
              <a:ea typeface="ＭＳ ゴシック"/>
            </a:rPr>
            <a:t>　小学校の整備事業に充当してきた学校教育施設等整備事業債の償還金が増加したことなどにより増となっている。</a:t>
          </a:r>
        </a:p>
        <a:p>
          <a:r>
            <a:rPr kumimoji="1" lang="ja-JP" altLang="en-US" sz="1350">
              <a:latin typeface="ＭＳ ゴシック"/>
              <a:ea typeface="ＭＳ ゴシック"/>
            </a:rPr>
            <a:t>○算入公債費等</a:t>
          </a:r>
        </a:p>
        <a:p>
          <a:r>
            <a:rPr kumimoji="1" lang="ja-JP" altLang="en-US" sz="1350">
              <a:latin typeface="ＭＳ ゴシック"/>
              <a:ea typeface="ＭＳ ゴシック"/>
            </a:rPr>
            <a:t>　都市計画事業の財源として発行された地方債償還額に充当した都市計画税の増による特定財源の増加などがあるものの、公害防止事業債や合併特例債の償還金の減少などにより減となっている。</a:t>
          </a:r>
        </a:p>
        <a:p>
          <a:r>
            <a:rPr kumimoji="1" lang="ja-JP" altLang="en-US" sz="1350">
              <a:latin typeface="ＭＳ ゴシック"/>
              <a:ea typeface="ＭＳ ゴシック"/>
            </a:rPr>
            <a:t>○今後の対応</a:t>
          </a:r>
        </a:p>
        <a:p>
          <a:r>
            <a:rPr kumimoji="1" lang="ja-JP" altLang="en-US" sz="1350">
              <a:latin typeface="ＭＳ ゴシック"/>
              <a:ea typeface="ＭＳ ゴシック"/>
            </a:rPr>
            <a:t>　市債の発行をできる限り抑制するとともに、発行の際は、交付税措置のある有利な市債を活用し、財政の健全化に努める。</a:t>
          </a:r>
          <a:endParaRPr kumimoji="1" lang="en-US" altLang="ja-JP" sz="135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73075" y="12411075"/>
          <a:ext cx="701167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153035</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2349480" y="12420600"/>
          <a:ext cx="418592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176530</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372975" y="12411075"/>
          <a:ext cx="7613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453620" y="12630785"/>
          <a:ext cx="39795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該当するものはない。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256135" y="7572375"/>
          <a:ext cx="43751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2314555" y="7604125"/>
          <a:ext cx="23145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44221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44221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44221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44221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44221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44221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44221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44221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44221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44221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44221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47078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62318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70966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216515" y="238125"/>
          <a:ext cx="239204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054965" y="238125"/>
          <a:ext cx="35763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73075" y="7591425"/>
          <a:ext cx="562356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113665</xdr:colOff>
      <xdr:row>3</xdr:row>
      <xdr:rowOff>133985</xdr:rowOff>
    </xdr:from>
    <xdr:to xmlns:xdr="http://schemas.openxmlformats.org/drawingml/2006/spreadsheetDrawing">
      <xdr:col>2</xdr:col>
      <xdr:colOff>903605</xdr:colOff>
      <xdr:row>5</xdr:row>
      <xdr:rowOff>133985</xdr:rowOff>
    </xdr:to>
    <xdr:sp macro="" textlink="">
      <xdr:nvSpPr>
        <xdr:cNvPr id="22" name="テキスト ボックス 6"/>
        <xdr:cNvSpPr txBox="1">
          <a:spLocks noChangeArrowheads="1"/>
        </xdr:cNvSpPr>
      </xdr:nvSpPr>
      <xdr:spPr>
        <a:xfrm>
          <a:off x="586740" y="705485"/>
          <a:ext cx="169354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2370435" y="7962900"/>
          <a:ext cx="41471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○一般会計等にかかる地方債の現在高</a:t>
          </a:r>
        </a:p>
        <a:p>
          <a:r>
            <a:rPr kumimoji="1" lang="ja-JP" altLang="en-US" sz="1400">
              <a:latin typeface="ＭＳ ゴシック"/>
              <a:ea typeface="ＭＳ ゴシック"/>
            </a:rPr>
            <a:t>　旧合併特例債や臨時財政対策債の減により残高が減少した。</a:t>
          </a:r>
        </a:p>
        <a:p>
          <a:r>
            <a:rPr kumimoji="1" lang="ja-JP" altLang="en-US" sz="1400">
              <a:latin typeface="ＭＳ ゴシック"/>
              <a:ea typeface="ＭＳ ゴシック"/>
            </a:rPr>
            <a:t>〇債務負担行為に基づく支出予定額</a:t>
          </a:r>
        </a:p>
        <a:p>
          <a:r>
            <a:rPr kumimoji="1" lang="ja-JP" altLang="en-US" sz="1400">
              <a:latin typeface="ＭＳ ゴシック"/>
              <a:ea typeface="ＭＳ ゴシック"/>
            </a:rPr>
            <a:t>　債務負担行為を設定していた大沢野・大山地域公共施設複合化事業や小・中学校空調整備事業などの支払いの一部が完了したことにより減少した。</a:t>
          </a:r>
        </a:p>
        <a:p>
          <a:r>
            <a:rPr kumimoji="1" lang="ja-JP" altLang="en-US" sz="1400">
              <a:latin typeface="ＭＳ ゴシック"/>
              <a:ea typeface="ＭＳ ゴシック"/>
            </a:rPr>
            <a:t>○公営企業債等繰入見込額　</a:t>
          </a:r>
        </a:p>
        <a:p>
          <a:r>
            <a:rPr kumimoji="1" lang="ja-JP" altLang="en-US" sz="1400">
              <a:latin typeface="ＭＳ ゴシック"/>
              <a:ea typeface="ＭＳ ゴシック"/>
            </a:rPr>
            <a:t>　公共下水道事業における起債残高の減により繰入見込額が減少傾向にある。</a:t>
          </a:r>
        </a:p>
        <a:p>
          <a:r>
            <a:rPr kumimoji="1" lang="ja-JP" altLang="en-US" sz="1400">
              <a:latin typeface="ＭＳ ゴシック"/>
              <a:ea typeface="ＭＳ ゴシック"/>
            </a:rPr>
            <a:t>○今後の対応</a:t>
          </a:r>
        </a:p>
        <a:p>
          <a:r>
            <a:rPr kumimoji="1" lang="ja-JP" altLang="en-US" sz="1400">
              <a:latin typeface="ＭＳ ゴシック"/>
              <a:ea typeface="ＭＳ ゴシック"/>
            </a:rPr>
            <a:t>　公共下水道事業等における公営企業債等繰入見込額の減など将来負担の減要因はあるものの、今後も大型の施設整備事業が予定されていることから、地方債の現在高の削減等、財政の健全化に努める。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12700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793115"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793115" y="13754100"/>
          <a:ext cx="69469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6619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93090" y="11934825"/>
          <a:ext cx="68306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368300</xdr:colOff>
      <xdr:row>2</xdr:row>
      <xdr:rowOff>165100</xdr:rowOff>
    </xdr:to>
    <xdr:sp macro="" textlink="">
      <xdr:nvSpPr>
        <xdr:cNvPr id="7" name="年度ボックス"/>
        <xdr:cNvSpPr>
          <a:spLocks noChangeArrowheads="1"/>
        </xdr:cNvSpPr>
      </xdr:nvSpPr>
      <xdr:spPr>
        <a:xfrm>
          <a:off x="12988290" y="165100"/>
          <a:ext cx="37585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560070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938625" y="165100"/>
          <a:ext cx="6984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富山県富山市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2459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793115"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988290" y="806450"/>
          <a:ext cx="1093470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988290" y="1297305"/>
          <a:ext cx="1093343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決算剰余金を財政調整基金に</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億円積み立てたほか、土地売払収入などを減債基金に</a:t>
          </a:r>
          <a:r>
            <a:rPr kumimoji="1" lang="en-US" altLang="ja-JP" sz="1300">
              <a:solidFill>
                <a:schemeClr val="dk1"/>
              </a:solidFill>
              <a:effectLst/>
              <a:latin typeface="ＭＳ ゴシック"/>
              <a:ea typeface="ＭＳ ゴシック"/>
              <a:cs typeface="+mn-cs"/>
            </a:rPr>
            <a:t>9.3</a:t>
          </a:r>
          <a:r>
            <a:rPr kumimoji="1" lang="ja-JP" altLang="en-US" sz="1300">
              <a:solidFill>
                <a:schemeClr val="dk1"/>
              </a:solidFill>
              <a:effectLst/>
              <a:latin typeface="ＭＳ ゴシック"/>
              <a:ea typeface="ＭＳ ゴシック"/>
              <a:cs typeface="+mn-cs"/>
            </a:rPr>
            <a:t>億円積み立てたことなど、総額</a:t>
          </a:r>
          <a:r>
            <a:rPr kumimoji="1" lang="en-US" altLang="ja-JP" sz="1300">
              <a:solidFill>
                <a:schemeClr val="dk1"/>
              </a:solidFill>
              <a:effectLst/>
              <a:latin typeface="ＭＳ ゴシック"/>
              <a:ea typeface="ＭＳ ゴシック"/>
              <a:cs typeface="+mn-cs"/>
            </a:rPr>
            <a:t>31.1</a:t>
          </a:r>
          <a:r>
            <a:rPr kumimoji="1" lang="ja-JP" altLang="en-US" sz="1300">
              <a:solidFill>
                <a:schemeClr val="dk1"/>
              </a:solidFill>
              <a:effectLst/>
              <a:latin typeface="ＭＳ ゴシック"/>
              <a:ea typeface="ＭＳ ゴシック"/>
              <a:cs typeface="+mn-cs"/>
            </a:rPr>
            <a:t>億円を積み立てた一方、財政調整基金を</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億円取り崩したほか、減債基金を</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億円、都市基盤整備基金を</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億円、新型コロナウイルス感染症対策利子補給事業基金を</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億円取り崩したことなど、総額</a:t>
          </a:r>
          <a:r>
            <a:rPr kumimoji="1" lang="en-US" altLang="ja-JP" sz="1300">
              <a:solidFill>
                <a:schemeClr val="dk1"/>
              </a:solidFill>
              <a:effectLst/>
              <a:latin typeface="ＭＳ ゴシック"/>
              <a:ea typeface="ＭＳ ゴシック"/>
              <a:cs typeface="+mn-cs"/>
            </a:rPr>
            <a:t>36.6</a:t>
          </a:r>
          <a:r>
            <a:rPr kumimoji="1" lang="ja-JP" altLang="en-US" sz="1300">
              <a:solidFill>
                <a:schemeClr val="dk1"/>
              </a:solidFill>
              <a:effectLst/>
              <a:latin typeface="ＭＳ ゴシック"/>
              <a:ea typeface="ＭＳ ゴシック"/>
              <a:cs typeface="+mn-cs"/>
            </a:rPr>
            <a:t>億円を取り崩したことにより、基金全体としては</a:t>
          </a:r>
          <a:r>
            <a:rPr kumimoji="1" lang="en-US" altLang="ja-JP" sz="1300">
              <a:solidFill>
                <a:schemeClr val="dk1"/>
              </a:solidFill>
              <a:effectLst/>
              <a:latin typeface="ＭＳ ゴシック"/>
              <a:ea typeface="ＭＳ ゴシック"/>
              <a:cs typeface="+mn-cs"/>
            </a:rPr>
            <a:t>5.5</a:t>
          </a:r>
          <a:r>
            <a:rPr kumimoji="1" lang="ja-JP" altLang="en-US" sz="1300">
              <a:solidFill>
                <a:schemeClr val="dk1"/>
              </a:solidFill>
              <a:effectLst/>
              <a:latin typeface="ＭＳ ゴシック"/>
              <a:ea typeface="ＭＳ ゴシック"/>
              <a:cs typeface="+mn-cs"/>
            </a:rPr>
            <a:t>億円の減となった。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・財政調整基金、減債基金については、下記のとおり、残高は少なくとも維持されていくものと考えている。</a:t>
          </a:r>
        </a:p>
        <a:p>
          <a:r>
            <a:rPr kumimoji="1" lang="ja-JP" altLang="en-US" sz="1300">
              <a:solidFill>
                <a:schemeClr val="dk1"/>
              </a:solidFill>
              <a:effectLst/>
              <a:latin typeface="ＭＳ ゴシック"/>
              <a:ea typeface="ＭＳ ゴシック"/>
              <a:cs typeface="+mn-cs"/>
            </a:rPr>
            <a:t>　・その他特定目的基金については、それぞれ特定の目的で設置されており、設置目的が達成された場合は廃止することから、新たな基金を造成しなければ、中長期的には、基金の残高は減少していくものと考えら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307020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988290" y="12463145"/>
          <a:ext cx="1093470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988290" y="12928600"/>
          <a:ext cx="1093343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・都市基盤整備基金：都市基盤整備</a:t>
          </a:r>
        </a:p>
        <a:p>
          <a:r>
            <a:rPr kumimoji="1" lang="ja-JP" altLang="en-US" sz="1300">
              <a:solidFill>
                <a:schemeClr val="dk1"/>
              </a:solidFill>
              <a:effectLst/>
              <a:latin typeface="ＭＳ ゴシック"/>
              <a:ea typeface="ＭＳ ゴシック"/>
              <a:cs typeface="+mn-cs"/>
            </a:rPr>
            <a:t>　・舞台芸術振興事業基金：舞台芸術の振興</a:t>
          </a:r>
        </a:p>
        <a:p>
          <a:r>
            <a:rPr kumimoji="1" lang="ja-JP" altLang="en-US" sz="1300">
              <a:solidFill>
                <a:schemeClr val="dk1"/>
              </a:solidFill>
              <a:effectLst/>
              <a:latin typeface="ＭＳ ゴシック"/>
              <a:ea typeface="ＭＳ ゴシック"/>
              <a:cs typeface="+mn-cs"/>
            </a:rPr>
            <a:t>　・福祉基金：市民の福祉の増進</a:t>
          </a:r>
        </a:p>
        <a:p>
          <a:r>
            <a:rPr kumimoji="1" lang="ja-JP" altLang="en-US" sz="1300">
              <a:solidFill>
                <a:schemeClr val="dk1"/>
              </a:solidFill>
              <a:effectLst/>
              <a:latin typeface="ＭＳ ゴシック"/>
              <a:ea typeface="ＭＳ ゴシック"/>
              <a:cs typeface="+mn-cs"/>
            </a:rPr>
            <a:t>　・新型コロナウイルス感染症対策利子補給事業基金：緊急経営基盤安定資金（コロナ融資枠）の利子補給補助</a:t>
          </a:r>
        </a:p>
        <a:p>
          <a:r>
            <a:rPr kumimoji="1" lang="ja-JP" altLang="en-US" sz="1300">
              <a:solidFill>
                <a:schemeClr val="dk1"/>
              </a:solidFill>
              <a:effectLst/>
              <a:latin typeface="ＭＳ ゴシック"/>
              <a:ea typeface="ＭＳ ゴシック"/>
              <a:cs typeface="+mn-cs"/>
            </a:rPr>
            <a:t>　・路面電車事業基金：路面電車施設及び車両の維持等</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ふるさと納税を活用し、ふるさとぬくもり基金へ</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億円など、総額</a:t>
          </a:r>
          <a:r>
            <a:rPr kumimoji="1" lang="en-US" altLang="ja-JP" sz="1300">
              <a:solidFill>
                <a:schemeClr val="dk1"/>
              </a:solidFill>
              <a:effectLst/>
              <a:latin typeface="ＭＳ ゴシック"/>
              <a:ea typeface="ＭＳ ゴシック"/>
              <a:cs typeface="+mn-cs"/>
            </a:rPr>
            <a:t>3.8</a:t>
          </a:r>
          <a:r>
            <a:rPr kumimoji="1" lang="ja-JP" altLang="en-US" sz="1300">
              <a:solidFill>
                <a:schemeClr val="dk1"/>
              </a:solidFill>
              <a:effectLst/>
              <a:latin typeface="ＭＳ ゴシック"/>
              <a:ea typeface="ＭＳ ゴシック"/>
              <a:cs typeface="+mn-cs"/>
            </a:rPr>
            <a:t>億円を積み立てた一方、都市基盤整備基金を</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億円、新型コロナウイルス感染症対策利子補給事業基金を</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億円など、総額</a:t>
          </a:r>
          <a:r>
            <a:rPr kumimoji="1" lang="en-US" altLang="ja-JP" sz="1300">
              <a:solidFill>
                <a:schemeClr val="dk1"/>
              </a:solidFill>
              <a:effectLst/>
              <a:latin typeface="ＭＳ ゴシック"/>
              <a:ea typeface="ＭＳ ゴシック"/>
              <a:cs typeface="+mn-cs"/>
            </a:rPr>
            <a:t>11.6</a:t>
          </a:r>
          <a:r>
            <a:rPr kumimoji="1" lang="ja-JP" altLang="en-US" sz="1300">
              <a:solidFill>
                <a:schemeClr val="dk1"/>
              </a:solidFill>
              <a:effectLst/>
              <a:latin typeface="ＭＳ ゴシック"/>
              <a:ea typeface="ＭＳ ゴシック"/>
              <a:cs typeface="+mn-cs"/>
            </a:rPr>
            <a:t>億円を取り崩したことにより、その他特定目的基金全体では</a:t>
          </a:r>
          <a:r>
            <a:rPr kumimoji="1" lang="en-US" altLang="ja-JP" sz="1300">
              <a:solidFill>
                <a:schemeClr val="dk1"/>
              </a:solidFill>
              <a:effectLst/>
              <a:latin typeface="ＭＳ ゴシック"/>
              <a:ea typeface="ＭＳ ゴシック"/>
              <a:cs typeface="+mn-cs"/>
            </a:rPr>
            <a:t>7.8</a:t>
          </a:r>
          <a:r>
            <a:rPr kumimoji="1" lang="ja-JP" altLang="en-US" sz="1300">
              <a:solidFill>
                <a:schemeClr val="dk1"/>
              </a:solidFill>
              <a:effectLst/>
              <a:latin typeface="ＭＳ ゴシック"/>
              <a:ea typeface="ＭＳ ゴシック"/>
              <a:cs typeface="+mn-cs"/>
            </a:rPr>
            <a:t>億円の減となった。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・都市基盤整備基金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富山駅周辺整備事業など今後も都市基盤整備事業に取組む必要があり、一定の残高水準の確保に努めることとしている。</a:t>
          </a:r>
        </a:p>
        <a:p>
          <a:r>
            <a:rPr kumimoji="1" lang="ja-JP" altLang="en-US" sz="1300">
              <a:solidFill>
                <a:schemeClr val="dk1"/>
              </a:solidFill>
              <a:effectLst/>
              <a:latin typeface="ＭＳ ゴシック"/>
              <a:ea typeface="ＭＳ ゴシック"/>
              <a:cs typeface="+mn-cs"/>
            </a:rPr>
            <a:t>　・舞台芸術振興事業基金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舞台芸術振興施設の大規模改修等に活用しており、一定の残高水準の確保に努めることとしている。</a:t>
          </a:r>
        </a:p>
        <a:p>
          <a:r>
            <a:rPr kumimoji="1" lang="ja-JP" altLang="en-US" sz="1300">
              <a:solidFill>
                <a:schemeClr val="dk1"/>
              </a:solidFill>
              <a:effectLst/>
              <a:latin typeface="ＭＳ ゴシック"/>
              <a:ea typeface="ＭＳ ゴシック"/>
              <a:cs typeface="+mn-cs"/>
            </a:rPr>
            <a:t>　・福祉基金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果実運用型の基金であり、運用益は各種福祉事業に活用しており、一定の残高水準の確保に努めることとしている。</a:t>
          </a:r>
        </a:p>
        <a:p>
          <a:r>
            <a:rPr kumimoji="1" lang="ja-JP" altLang="en-US" sz="1300">
              <a:solidFill>
                <a:schemeClr val="dk1"/>
              </a:solidFill>
              <a:effectLst/>
              <a:latin typeface="ＭＳ ゴシック"/>
              <a:ea typeface="ＭＳ ゴシック"/>
              <a:cs typeface="+mn-cs"/>
            </a:rPr>
            <a:t>　・新型コロナウイルス感染症対策利子補給事業基金：緊急経営基盤安定資金（コロナ融資枠）の利子補給補助に活用することとしており、基金化が認められている</a:t>
          </a:r>
          <a:r>
            <a:rPr kumimoji="1" lang="en-US" altLang="ja-JP" sz="1300">
              <a:solidFill>
                <a:schemeClr val="dk1"/>
              </a:solidFill>
              <a:effectLst/>
              <a:latin typeface="ＭＳ ゴシック"/>
              <a:ea typeface="ＭＳ ゴシック"/>
              <a:cs typeface="+mn-cs"/>
            </a:rPr>
            <a:t>R7</a:t>
          </a:r>
          <a:r>
            <a:rPr kumimoji="1" lang="ja-JP" altLang="en-US" sz="1300">
              <a:solidFill>
                <a:schemeClr val="dk1"/>
              </a:solidFill>
              <a:effectLst/>
              <a:latin typeface="ＭＳ ゴシック"/>
              <a:ea typeface="ＭＳ ゴシック"/>
              <a:cs typeface="+mn-cs"/>
            </a:rPr>
            <a:t>年度までに取り崩す予定である。</a:t>
          </a:r>
        </a:p>
        <a:p>
          <a:r>
            <a:rPr kumimoji="1" lang="ja-JP" altLang="en-US" sz="1300">
              <a:solidFill>
                <a:schemeClr val="dk1"/>
              </a:solidFill>
              <a:effectLst/>
              <a:latin typeface="ＭＳ ゴシック"/>
              <a:ea typeface="ＭＳ ゴシック"/>
              <a:cs typeface="+mn-cs"/>
            </a:rPr>
            <a:t>　・路面電車事業基金：路面電車施設及び車両の維持等に活用しており、一定の残高水準の確保に努めることとしている。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3070205" y="12562840"/>
          <a:ext cx="239458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988290" y="5278755"/>
          <a:ext cx="1093470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988290" y="5753100"/>
          <a:ext cx="1093343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億円取り崩した一方、決算剰余金を活用して</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億円積み立てたことなどにより、</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財政調整基金は、年度間の財源調整や大きな災害などに備えるための重要な基金であり、今後も、現在の残高の維持・増加に努めることとしている。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25</xdr:row>
      <xdr:rowOff>133985</xdr:rowOff>
    </xdr:from>
    <xdr:to xmlns:xdr="http://schemas.openxmlformats.org/drawingml/2006/spreadsheetDrawing">
      <xdr:col>9</xdr:col>
      <xdr:colOff>488950</xdr:colOff>
      <xdr:row>27</xdr:row>
      <xdr:rowOff>56515</xdr:rowOff>
    </xdr:to>
    <xdr:sp macro="" textlink="">
      <xdr:nvSpPr>
        <xdr:cNvPr id="19" name="Rectangle 7"/>
        <xdr:cNvSpPr>
          <a:spLocks noChangeArrowheads="1"/>
        </xdr:cNvSpPr>
      </xdr:nvSpPr>
      <xdr:spPr>
        <a:xfrm>
          <a:off x="13070205" y="5372735"/>
          <a:ext cx="193167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988290" y="8876665"/>
          <a:ext cx="1093470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988290" y="9349740"/>
          <a:ext cx="1093343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企業団地分譲による土地売払収入などにより</a:t>
          </a:r>
          <a:r>
            <a:rPr kumimoji="1" lang="en-US" altLang="ja-JP" sz="1300">
              <a:solidFill>
                <a:schemeClr val="dk1"/>
              </a:solidFill>
              <a:effectLst/>
              <a:latin typeface="ＭＳ ゴシック"/>
              <a:ea typeface="ＭＳ ゴシック"/>
              <a:cs typeface="+mn-cs"/>
            </a:rPr>
            <a:t>9.3</a:t>
          </a:r>
          <a:r>
            <a:rPr kumimoji="1" lang="ja-JP" altLang="en-US" sz="1300">
              <a:solidFill>
                <a:schemeClr val="dk1"/>
              </a:solidFill>
              <a:effectLst/>
              <a:latin typeface="ＭＳ ゴシック"/>
              <a:ea typeface="ＭＳ ゴシック"/>
              <a:cs typeface="+mn-cs"/>
            </a:rPr>
            <a:t>億円積み立てた一方、</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億円取り崩したことにより、</a:t>
          </a:r>
          <a:r>
            <a:rPr kumimoji="1" lang="en-US" altLang="ja-JP" sz="1300">
              <a:solidFill>
                <a:schemeClr val="dk1"/>
              </a:solidFill>
              <a:effectLst/>
              <a:latin typeface="ＭＳ ゴシック"/>
              <a:ea typeface="ＭＳ ゴシック"/>
              <a:cs typeface="+mn-cs"/>
            </a:rPr>
            <a:t>5.7</a:t>
          </a:r>
          <a:r>
            <a:rPr kumimoji="1" lang="ja-JP" altLang="en-US" sz="1300">
              <a:solidFill>
                <a:schemeClr val="dk1"/>
              </a:solidFill>
              <a:effectLst/>
              <a:latin typeface="ＭＳ ゴシック"/>
              <a:ea typeface="ＭＳ ゴシック"/>
              <a:cs typeface="+mn-cs"/>
            </a:rPr>
            <a:t>億円の減となった。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減債基金は、市債の償還に必要な財源を確保するために設置しているものである。</a:t>
          </a:r>
        </a:p>
        <a:p>
          <a:r>
            <a:rPr kumimoji="1" lang="ja-JP" altLang="en-US" sz="1300">
              <a:solidFill>
                <a:schemeClr val="dk1"/>
              </a:solidFill>
              <a:effectLst/>
              <a:latin typeface="ＭＳ ゴシック"/>
              <a:ea typeface="ＭＳ ゴシック"/>
              <a:cs typeface="+mn-cs"/>
            </a:rPr>
            <a:t>　本市の市債残高は、今後、水橋地区の義務教育学校整備事業等の大型事業の実施により、引き続き高い水準で推移することが見込まれるため、市債の繰上償還ができる環境になった場合に対応できるよう、残高の維持・増加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307020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45085</xdr:rowOff>
    </xdr:from>
    <xdr:to xmlns:xdr="http://schemas.openxmlformats.org/drawingml/2006/spreadsheetDrawing">
      <xdr:col>37</xdr:col>
      <xdr:colOff>57150</xdr:colOff>
      <xdr:row>60</xdr:row>
      <xdr:rowOff>113030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130810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179070</xdr:colOff>
      <xdr:row>1</xdr:row>
      <xdr:rowOff>156210</xdr:rowOff>
    </xdr:to>
    <xdr:sp macro="" textlink="">
      <xdr:nvSpPr>
        <xdr:cNvPr id="4" name="正方形/長方形 3"/>
        <xdr:cNvSpPr/>
      </xdr:nvSpPr>
      <xdr:spPr>
        <a:xfrm>
          <a:off x="355600" y="64135"/>
          <a:ext cx="119202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019145" y="189230"/>
          <a:ext cx="3702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179070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036290" y="215265"/>
          <a:ext cx="36658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058515" y="240665"/>
          <a:ext cx="36118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385165" y="189230"/>
          <a:ext cx="25006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410565" y="215265"/>
          <a:ext cx="24561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435965" y="240665"/>
          <a:ext cx="241046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457200</xdr:colOff>
      <xdr:row>2</xdr:row>
      <xdr:rowOff>22860</xdr:rowOff>
    </xdr:from>
    <xdr:to xmlns:xdr="http://schemas.openxmlformats.org/drawingml/2006/spreadsheetDrawing">
      <xdr:col>53</xdr:col>
      <xdr:colOff>179070</xdr:colOff>
      <xdr:row>11</xdr:row>
      <xdr:rowOff>99060</xdr:rowOff>
    </xdr:to>
    <xdr:sp macro="" textlink="">
      <xdr:nvSpPr>
        <xdr:cNvPr id="11" name="正方形/長方形 10"/>
        <xdr:cNvSpPr/>
      </xdr:nvSpPr>
      <xdr:spPr>
        <a:xfrm>
          <a:off x="457200" y="889635"/>
          <a:ext cx="949071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179070</xdr:colOff>
      <xdr:row>11</xdr:row>
      <xdr:rowOff>69215</xdr:rowOff>
    </xdr:to>
    <xdr:sp macro="" textlink="">
      <xdr:nvSpPr>
        <xdr:cNvPr id="12" name="正方形/長方形 11"/>
        <xdr:cNvSpPr/>
      </xdr:nvSpPr>
      <xdr:spPr>
        <a:xfrm>
          <a:off x="581025" y="921385"/>
          <a:ext cx="1308735"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69215</xdr:rowOff>
    </xdr:to>
    <xdr:sp macro="" textlink="">
      <xdr:nvSpPr>
        <xdr:cNvPr id="13" name="正方形/長方形 12"/>
        <xdr:cNvSpPr/>
      </xdr:nvSpPr>
      <xdr:spPr>
        <a:xfrm>
          <a:off x="1834515" y="921385"/>
          <a:ext cx="125349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69215</xdr:rowOff>
    </xdr:to>
    <xdr:sp macro="" textlink="">
      <xdr:nvSpPr>
        <xdr:cNvPr id="14" name="正方形/長方形 13"/>
        <xdr:cNvSpPr/>
      </xdr:nvSpPr>
      <xdr:spPr>
        <a:xfrm>
          <a:off x="3088005" y="921385"/>
          <a:ext cx="143256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520565" y="940435"/>
          <a:ext cx="1906270"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179070</xdr:colOff>
      <xdr:row>7</xdr:row>
      <xdr:rowOff>3175</xdr:rowOff>
    </xdr:to>
    <xdr:sp macro="" textlink="">
      <xdr:nvSpPr>
        <xdr:cNvPr id="16" name="正方形/長方形 15"/>
        <xdr:cNvSpPr/>
      </xdr:nvSpPr>
      <xdr:spPr>
        <a:xfrm>
          <a:off x="6426835" y="940435"/>
          <a:ext cx="119316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680325" y="953135"/>
          <a:ext cx="600710" cy="900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123190</xdr:rowOff>
    </xdr:to>
    <xdr:sp macro="" textlink="">
      <xdr:nvSpPr>
        <xdr:cNvPr id="18" name="正方形/長方形 17"/>
        <xdr:cNvSpPr/>
      </xdr:nvSpPr>
      <xdr:spPr>
        <a:xfrm>
          <a:off x="4520565" y="1685290"/>
          <a:ext cx="190627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179070</xdr:colOff>
      <xdr:row>9</xdr:row>
      <xdr:rowOff>123190</xdr:rowOff>
    </xdr:to>
    <xdr:sp macro="" textlink="">
      <xdr:nvSpPr>
        <xdr:cNvPr id="19" name="正方形/長方形 18"/>
        <xdr:cNvSpPr/>
      </xdr:nvSpPr>
      <xdr:spPr>
        <a:xfrm>
          <a:off x="6490335" y="1685290"/>
          <a:ext cx="345757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104775</xdr:rowOff>
    </xdr:to>
    <xdr:sp macro="" textlink="">
      <xdr:nvSpPr>
        <xdr:cNvPr id="20" name="角丸四角形 19"/>
        <xdr:cNvSpPr/>
      </xdr:nvSpPr>
      <xdr:spPr>
        <a:xfrm>
          <a:off x="10417175" y="889635"/>
          <a:ext cx="1432560" cy="12153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179070</xdr:colOff>
      <xdr:row>2</xdr:row>
      <xdr:rowOff>86360</xdr:rowOff>
    </xdr:from>
    <xdr:to xmlns:xdr="http://schemas.openxmlformats.org/drawingml/2006/spreadsheetDrawing">
      <xdr:col>64</xdr:col>
      <xdr:colOff>179070</xdr:colOff>
      <xdr:row>3</xdr:row>
      <xdr:rowOff>15240</xdr:rowOff>
    </xdr:to>
    <xdr:sp macro="" textlink="">
      <xdr:nvSpPr>
        <xdr:cNvPr id="21" name="正方形/長方形 20"/>
        <xdr:cNvSpPr/>
      </xdr:nvSpPr>
      <xdr:spPr>
        <a:xfrm>
          <a:off x="10664190" y="953135"/>
          <a:ext cx="125349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179070</xdr:colOff>
      <xdr:row>3</xdr:row>
      <xdr:rowOff>27305</xdr:rowOff>
    </xdr:from>
    <xdr:to xmlns:xdr="http://schemas.openxmlformats.org/drawingml/2006/spreadsheetDrawing">
      <xdr:col>64</xdr:col>
      <xdr:colOff>179070</xdr:colOff>
      <xdr:row>6</xdr:row>
      <xdr:rowOff>33020</xdr:rowOff>
    </xdr:to>
    <xdr:sp macro="" textlink="">
      <xdr:nvSpPr>
        <xdr:cNvPr id="22" name="正方形/長方形 21"/>
        <xdr:cNvSpPr/>
      </xdr:nvSpPr>
      <xdr:spPr>
        <a:xfrm>
          <a:off x="10664190" y="1217930"/>
          <a:ext cx="1253490" cy="491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179070</xdr:colOff>
      <xdr:row>5</xdr:row>
      <xdr:rowOff>27305</xdr:rowOff>
    </xdr:from>
    <xdr:to xmlns:xdr="http://schemas.openxmlformats.org/drawingml/2006/spreadsheetDrawing">
      <xdr:col>65</xdr:col>
      <xdr:colOff>117475</xdr:colOff>
      <xdr:row>8</xdr:row>
      <xdr:rowOff>153035</xdr:rowOff>
    </xdr:to>
    <xdr:sp macro="" textlink="">
      <xdr:nvSpPr>
        <xdr:cNvPr id="23" name="正方形/長方形 22"/>
        <xdr:cNvSpPr/>
      </xdr:nvSpPr>
      <xdr:spPr>
        <a:xfrm>
          <a:off x="10664190" y="1541780"/>
          <a:ext cx="13709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488295" y="1042035"/>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54227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111125</xdr:rowOff>
    </xdr:from>
    <xdr:to xmlns:xdr="http://schemas.openxmlformats.org/drawingml/2006/spreadsheetDrawing">
      <xdr:col>57</xdr:col>
      <xdr:colOff>158750</xdr:colOff>
      <xdr:row>4</xdr:row>
      <xdr:rowOff>45085</xdr:rowOff>
    </xdr:to>
    <xdr:sp macro="" textlink="">
      <xdr:nvSpPr>
        <xdr:cNvPr id="26" name="フローチャート: 判断 25"/>
        <xdr:cNvSpPr/>
      </xdr:nvSpPr>
      <xdr:spPr>
        <a:xfrm>
          <a:off x="10542270" y="13017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27305</xdr:rowOff>
    </xdr:from>
    <xdr:to xmlns:xdr="http://schemas.openxmlformats.org/drawingml/2006/spreadsheetDrawing">
      <xdr:col>57</xdr:col>
      <xdr:colOff>101600</xdr:colOff>
      <xdr:row>5</xdr:row>
      <xdr:rowOff>158750</xdr:rowOff>
    </xdr:to>
    <xdr:cxnSp macro="">
      <xdr:nvCxnSpPr>
        <xdr:cNvPr id="27" name="直線コネクタ 26"/>
        <xdr:cNvCxnSpPr/>
      </xdr:nvCxnSpPr>
      <xdr:spPr>
        <a:xfrm>
          <a:off x="10586720" y="154178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27305</xdr:rowOff>
    </xdr:from>
    <xdr:to xmlns:xdr="http://schemas.openxmlformats.org/drawingml/2006/spreadsheetDrawing">
      <xdr:col>58</xdr:col>
      <xdr:colOff>3175</xdr:colOff>
      <xdr:row>5</xdr:row>
      <xdr:rowOff>27305</xdr:rowOff>
    </xdr:to>
    <xdr:cxnSp macro="">
      <xdr:nvCxnSpPr>
        <xdr:cNvPr id="28" name="直線コネクタ 27"/>
        <xdr:cNvCxnSpPr/>
      </xdr:nvCxnSpPr>
      <xdr:spPr>
        <a:xfrm>
          <a:off x="10507345" y="15417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90170</xdr:rowOff>
    </xdr:from>
    <xdr:to xmlns:xdr="http://schemas.openxmlformats.org/drawingml/2006/spreadsheetDrawing">
      <xdr:col>57</xdr:col>
      <xdr:colOff>101600</xdr:colOff>
      <xdr:row>7</xdr:row>
      <xdr:rowOff>59690</xdr:rowOff>
    </xdr:to>
    <xdr:cxnSp macro="">
      <xdr:nvCxnSpPr>
        <xdr:cNvPr id="29" name="直線コネクタ 28"/>
        <xdr:cNvCxnSpPr/>
      </xdr:nvCxnSpPr>
      <xdr:spPr>
        <a:xfrm flipV="1">
          <a:off x="10586720" y="17665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62865</xdr:rowOff>
    </xdr:from>
    <xdr:to xmlns:xdr="http://schemas.openxmlformats.org/drawingml/2006/spreadsheetDrawing">
      <xdr:col>58</xdr:col>
      <xdr:colOff>3175</xdr:colOff>
      <xdr:row>7</xdr:row>
      <xdr:rowOff>62865</xdr:rowOff>
    </xdr:to>
    <xdr:cxnSp macro="">
      <xdr:nvCxnSpPr>
        <xdr:cNvPr id="30" name="直線コネクタ 29"/>
        <xdr:cNvCxnSpPr/>
      </xdr:nvCxnSpPr>
      <xdr:spPr>
        <a:xfrm>
          <a:off x="10507345" y="190119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33020</xdr:rowOff>
    </xdr:from>
    <xdr:ext cx="8896350" cy="244475"/>
    <xdr:sp macro="" textlink="">
      <xdr:nvSpPr>
        <xdr:cNvPr id="31" name="テキスト ボックス 30"/>
        <xdr:cNvSpPr txBox="1"/>
      </xdr:nvSpPr>
      <xdr:spPr>
        <a:xfrm>
          <a:off x="419100" y="268097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99060</xdr:rowOff>
    </xdr:from>
    <xdr:ext cx="6046470" cy="244475"/>
    <xdr:sp macro="" textlink="">
      <xdr:nvSpPr>
        <xdr:cNvPr id="32" name="テキスト ボックス 31"/>
        <xdr:cNvSpPr txBox="1"/>
      </xdr:nvSpPr>
      <xdr:spPr>
        <a:xfrm>
          <a:off x="419100" y="290893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44475"/>
    <xdr:sp macro="" textlink="">
      <xdr:nvSpPr>
        <xdr:cNvPr id="33" name="テキスト ボックス 32"/>
        <xdr:cNvSpPr txBox="1"/>
      </xdr:nvSpPr>
      <xdr:spPr>
        <a:xfrm>
          <a:off x="419100" y="313690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69215</xdr:rowOff>
    </xdr:from>
    <xdr:ext cx="4433570" cy="244475"/>
    <xdr:sp macro="" textlink="">
      <xdr:nvSpPr>
        <xdr:cNvPr id="34" name="テキスト ボックス 33"/>
        <xdr:cNvSpPr txBox="1"/>
      </xdr:nvSpPr>
      <xdr:spPr>
        <a:xfrm>
          <a:off x="419100" y="336486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135255</xdr:rowOff>
    </xdr:from>
    <xdr:ext cx="184785" cy="244475"/>
    <xdr:sp macro="" textlink="">
      <xdr:nvSpPr>
        <xdr:cNvPr id="35" name="テキスト ボックス 34"/>
        <xdr:cNvSpPr txBox="1"/>
      </xdr:nvSpPr>
      <xdr:spPr>
        <a:xfrm>
          <a:off x="419100" y="3592830"/>
          <a:ext cx="1847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27305</xdr:rowOff>
    </xdr:to>
    <xdr:sp macro="" textlink="">
      <xdr:nvSpPr>
        <xdr:cNvPr id="36" name="正方形/長方形 35"/>
        <xdr:cNvSpPr/>
      </xdr:nvSpPr>
      <xdr:spPr>
        <a:xfrm>
          <a:off x="1195705" y="4092575"/>
          <a:ext cx="399034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76835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77695" y="4458335"/>
          <a:ext cx="162814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60960</xdr:rowOff>
    </xdr:from>
    <xdr:to xmlns:xdr="http://schemas.openxmlformats.org/drawingml/2006/spreadsheetDrawing">
      <xdr:col>23</xdr:col>
      <xdr:colOff>5080</xdr:colOff>
      <xdr:row>24</xdr:row>
      <xdr:rowOff>28575</xdr:rowOff>
    </xdr:to>
    <xdr:sp macro="" textlink="">
      <xdr:nvSpPr>
        <xdr:cNvPr id="38" name="正方形/長方形 37"/>
        <xdr:cNvSpPr/>
      </xdr:nvSpPr>
      <xdr:spPr>
        <a:xfrm>
          <a:off x="3604260" y="4442460"/>
          <a:ext cx="79756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86995</xdr:rowOff>
    </xdr:to>
    <xdr:sp macro="" textlink="">
      <xdr:nvSpPr>
        <xdr:cNvPr id="39" name="正方形/長方形 38"/>
        <xdr:cNvSpPr/>
      </xdr:nvSpPr>
      <xdr:spPr>
        <a:xfrm>
          <a:off x="51352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27305</xdr:rowOff>
    </xdr:from>
    <xdr:to xmlns:xdr="http://schemas.openxmlformats.org/drawingml/2006/spreadsheetDrawing">
      <xdr:col>35</xdr:col>
      <xdr:colOff>22225</xdr:colOff>
      <xdr:row>23</xdr:row>
      <xdr:rowOff>104775</xdr:rowOff>
    </xdr:to>
    <xdr:sp macro="" textlink="">
      <xdr:nvSpPr>
        <xdr:cNvPr id="40" name="正方形/長方形 39"/>
        <xdr:cNvSpPr/>
      </xdr:nvSpPr>
      <xdr:spPr>
        <a:xfrm>
          <a:off x="51352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86995</xdr:rowOff>
    </xdr:to>
    <xdr:sp macro="" textlink="">
      <xdr:nvSpPr>
        <xdr:cNvPr id="41" name="正方形/長方形 40"/>
        <xdr:cNvSpPr/>
      </xdr:nvSpPr>
      <xdr:spPr>
        <a:xfrm>
          <a:off x="656780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27305</xdr:rowOff>
    </xdr:from>
    <xdr:to xmlns:xdr="http://schemas.openxmlformats.org/drawingml/2006/spreadsheetDrawing">
      <xdr:col>43</xdr:col>
      <xdr:colOff>22225</xdr:colOff>
      <xdr:row>23</xdr:row>
      <xdr:rowOff>104775</xdr:rowOff>
    </xdr:to>
    <xdr:sp macro="" textlink="">
      <xdr:nvSpPr>
        <xdr:cNvPr id="42" name="正方形/長方形 41"/>
        <xdr:cNvSpPr/>
      </xdr:nvSpPr>
      <xdr:spPr>
        <a:xfrm>
          <a:off x="656780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86995</xdr:rowOff>
    </xdr:to>
    <xdr:sp macro="" textlink="">
      <xdr:nvSpPr>
        <xdr:cNvPr id="43" name="正方形/長方形 42"/>
        <xdr:cNvSpPr/>
      </xdr:nvSpPr>
      <xdr:spPr>
        <a:xfrm>
          <a:off x="812736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149225</xdr:colOff>
      <xdr:row>22</xdr:row>
      <xdr:rowOff>27305</xdr:rowOff>
    </xdr:from>
    <xdr:to xmlns:xdr="http://schemas.openxmlformats.org/drawingml/2006/spreadsheetDrawing">
      <xdr:col>51</xdr:col>
      <xdr:colOff>149225</xdr:colOff>
      <xdr:row>23</xdr:row>
      <xdr:rowOff>104775</xdr:rowOff>
    </xdr:to>
    <xdr:sp macro="" textlink="">
      <xdr:nvSpPr>
        <xdr:cNvPr id="44" name="正方形/長方形 43"/>
        <xdr:cNvSpPr/>
      </xdr:nvSpPr>
      <xdr:spPr>
        <a:xfrm>
          <a:off x="812736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158750</xdr:rowOff>
    </xdr:to>
    <xdr:sp macro="" textlink="">
      <xdr:nvSpPr>
        <xdr:cNvPr id="45" name="正方形/長方形 44"/>
        <xdr:cNvSpPr/>
      </xdr:nvSpPr>
      <xdr:spPr>
        <a:xfrm>
          <a:off x="1195705" y="4768215"/>
          <a:ext cx="399034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62865</xdr:rowOff>
    </xdr:from>
    <xdr:to xmlns:xdr="http://schemas.openxmlformats.org/drawingml/2006/spreadsheetDrawing">
      <xdr:col>53</xdr:col>
      <xdr:colOff>149225</xdr:colOff>
      <xdr:row>36</xdr:row>
      <xdr:rowOff>158750</xdr:rowOff>
    </xdr:to>
    <xdr:sp macro="" textlink="">
      <xdr:nvSpPr>
        <xdr:cNvPr id="46" name="正方形/長方形 45"/>
        <xdr:cNvSpPr/>
      </xdr:nvSpPr>
      <xdr:spPr>
        <a:xfrm>
          <a:off x="544131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123190</xdr:rowOff>
    </xdr:from>
    <xdr:to xmlns:xdr="http://schemas.openxmlformats.org/drawingml/2006/spreadsheetDrawing">
      <xdr:col>52</xdr:col>
      <xdr:colOff>149225</xdr:colOff>
      <xdr:row>26</xdr:row>
      <xdr:rowOff>38735</xdr:rowOff>
    </xdr:to>
    <xdr:sp macro="" textlink="">
      <xdr:nvSpPr>
        <xdr:cNvPr id="47" name="正方形/長方形 46"/>
        <xdr:cNvSpPr/>
      </xdr:nvSpPr>
      <xdr:spPr>
        <a:xfrm>
          <a:off x="544131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74930</xdr:rowOff>
    </xdr:to>
    <xdr:sp macro="" textlink="" fLocksText="0">
      <xdr:nvSpPr>
        <xdr:cNvPr id="48" name="テキスト ボックス 47"/>
        <xdr:cNvSpPr txBox="1"/>
      </xdr:nvSpPr>
      <xdr:spPr>
        <a:xfrm>
          <a:off x="550608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chemeClr val="dk1"/>
              </a:solidFill>
              <a:effectLst/>
              <a:latin typeface="ＭＳ Ｐゴシック"/>
              <a:ea typeface="ＭＳ Ｐゴシック"/>
              <a:cs typeface="+mn-cs"/>
            </a:rPr>
            <a:t>1970</a:t>
          </a:r>
          <a:r>
            <a:rPr kumimoji="1" lang="ja-JP" altLang="ja-JP" sz="1100" b="0" i="0" baseline="0">
              <a:solidFill>
                <a:schemeClr val="dk1"/>
              </a:solidFill>
              <a:effectLst/>
              <a:latin typeface="ＭＳ Ｐゴシック"/>
              <a:ea typeface="ＭＳ Ｐゴシック"/>
              <a:cs typeface="+mn-cs"/>
            </a:rPr>
            <a:t>年代における人口の急増に伴い、学校、公営住宅、市民利用施設などの「公共建築物」や道路、橋りょう、上下水道などの「社会インフラ」を整備してきたところであり、市全体で膨大な資産を保有している。こうした施設の老朽化が相対的に進んでいることから、「公共施設等総合管理計画」及び「公共施設マネジメントアクションプラン」を策定してきたところであり、計画的に修繕や改修を実施することにより、資産の寿命を延ばし、適正な施設配置や運営により効率的な投資を行い財政負担の軽減を図りながら、資産管理をしていく必要がある。</a:t>
          </a:r>
          <a:endParaRPr lang="ja-JP" altLang="ja-JP" sz="1100">
            <a:effectLst/>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45085</xdr:rowOff>
    </xdr:from>
    <xdr:ext cx="349885" cy="212725"/>
    <xdr:sp macro="" textlink="">
      <xdr:nvSpPr>
        <xdr:cNvPr id="49" name="テキスト ボックス 48"/>
        <xdr:cNvSpPr txBox="1"/>
      </xdr:nvSpPr>
      <xdr:spPr>
        <a:xfrm>
          <a:off x="116903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158750</xdr:rowOff>
    </xdr:from>
    <xdr:to xmlns:xdr="http://schemas.openxmlformats.org/drawingml/2006/spreadsheetDrawing">
      <xdr:col>27</xdr:col>
      <xdr:colOff>73025</xdr:colOff>
      <xdr:row>36</xdr:row>
      <xdr:rowOff>158750</xdr:rowOff>
    </xdr:to>
    <xdr:cxnSp macro="">
      <xdr:nvCxnSpPr>
        <xdr:cNvPr id="50" name="直線コネクタ 49"/>
        <xdr:cNvCxnSpPr/>
      </xdr:nvCxnSpPr>
      <xdr:spPr>
        <a:xfrm>
          <a:off x="1195705" y="680720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70485</xdr:rowOff>
    </xdr:from>
    <xdr:ext cx="359410" cy="212725"/>
    <xdr:sp macro="" textlink="">
      <xdr:nvSpPr>
        <xdr:cNvPr id="51" name="テキスト ボックス 50"/>
        <xdr:cNvSpPr txBox="1"/>
      </xdr:nvSpPr>
      <xdr:spPr>
        <a:xfrm>
          <a:off x="807085" y="671893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142875</xdr:rowOff>
    </xdr:from>
    <xdr:to xmlns:xdr="http://schemas.openxmlformats.org/drawingml/2006/spreadsheetDrawing">
      <xdr:col>27</xdr:col>
      <xdr:colOff>73025</xdr:colOff>
      <xdr:row>34</xdr:row>
      <xdr:rowOff>142875</xdr:rowOff>
    </xdr:to>
    <xdr:cxnSp macro="">
      <xdr:nvCxnSpPr>
        <xdr:cNvPr id="52" name="直線コネクタ 51"/>
        <xdr:cNvCxnSpPr/>
      </xdr:nvCxnSpPr>
      <xdr:spPr>
        <a:xfrm>
          <a:off x="1195705" y="64674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54610</xdr:rowOff>
    </xdr:from>
    <xdr:ext cx="359410" cy="212725"/>
    <xdr:sp macro="" textlink="">
      <xdr:nvSpPr>
        <xdr:cNvPr id="53" name="テキスト ボックス 52"/>
        <xdr:cNvSpPr txBox="1"/>
      </xdr:nvSpPr>
      <xdr:spPr>
        <a:xfrm>
          <a:off x="807085" y="637921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127000</xdr:rowOff>
    </xdr:from>
    <xdr:to xmlns:xdr="http://schemas.openxmlformats.org/drawingml/2006/spreadsheetDrawing">
      <xdr:col>27</xdr:col>
      <xdr:colOff>73025</xdr:colOff>
      <xdr:row>32</xdr:row>
      <xdr:rowOff>127000</xdr:rowOff>
    </xdr:to>
    <xdr:cxnSp macro="">
      <xdr:nvCxnSpPr>
        <xdr:cNvPr id="54" name="直線コネクタ 53"/>
        <xdr:cNvCxnSpPr/>
      </xdr:nvCxnSpPr>
      <xdr:spPr>
        <a:xfrm>
          <a:off x="1195705" y="612775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38100</xdr:rowOff>
    </xdr:from>
    <xdr:ext cx="359410" cy="212725"/>
    <xdr:sp macro="" textlink="">
      <xdr:nvSpPr>
        <xdr:cNvPr id="55" name="テキスト ボックス 54"/>
        <xdr:cNvSpPr txBox="1"/>
      </xdr:nvSpPr>
      <xdr:spPr>
        <a:xfrm>
          <a:off x="807085" y="603885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111125</xdr:rowOff>
    </xdr:from>
    <xdr:to xmlns:xdr="http://schemas.openxmlformats.org/drawingml/2006/spreadsheetDrawing">
      <xdr:col>27</xdr:col>
      <xdr:colOff>73025</xdr:colOff>
      <xdr:row>30</xdr:row>
      <xdr:rowOff>111125</xdr:rowOff>
    </xdr:to>
    <xdr:cxnSp macro="">
      <xdr:nvCxnSpPr>
        <xdr:cNvPr id="56" name="直線コネクタ 55"/>
        <xdr:cNvCxnSpPr/>
      </xdr:nvCxnSpPr>
      <xdr:spPr>
        <a:xfrm>
          <a:off x="1195705" y="578802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22225</xdr:rowOff>
    </xdr:from>
    <xdr:ext cx="359410" cy="212725"/>
    <xdr:sp macro="" textlink="">
      <xdr:nvSpPr>
        <xdr:cNvPr id="57" name="テキスト ボックス 56"/>
        <xdr:cNvSpPr txBox="1"/>
      </xdr:nvSpPr>
      <xdr:spPr>
        <a:xfrm>
          <a:off x="807085" y="569912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94615</xdr:rowOff>
    </xdr:from>
    <xdr:to xmlns:xdr="http://schemas.openxmlformats.org/drawingml/2006/spreadsheetDrawing">
      <xdr:col>27</xdr:col>
      <xdr:colOff>73025</xdr:colOff>
      <xdr:row>28</xdr:row>
      <xdr:rowOff>94615</xdr:rowOff>
    </xdr:to>
    <xdr:cxnSp macro="">
      <xdr:nvCxnSpPr>
        <xdr:cNvPr id="58" name="直線コネクタ 57"/>
        <xdr:cNvCxnSpPr/>
      </xdr:nvCxnSpPr>
      <xdr:spPr>
        <a:xfrm>
          <a:off x="1195705" y="544766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9410" cy="212725"/>
    <xdr:sp macro="" textlink="">
      <xdr:nvSpPr>
        <xdr:cNvPr id="59" name="テキスト ボックス 58"/>
        <xdr:cNvSpPr txBox="1"/>
      </xdr:nvSpPr>
      <xdr:spPr>
        <a:xfrm>
          <a:off x="807085" y="535940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79375</xdr:rowOff>
    </xdr:from>
    <xdr:to xmlns:xdr="http://schemas.openxmlformats.org/drawingml/2006/spreadsheetDrawing">
      <xdr:col>27</xdr:col>
      <xdr:colOff>73025</xdr:colOff>
      <xdr:row>26</xdr:row>
      <xdr:rowOff>79375</xdr:rowOff>
    </xdr:to>
    <xdr:cxnSp macro="">
      <xdr:nvCxnSpPr>
        <xdr:cNvPr id="60" name="直線コネクタ 59"/>
        <xdr:cNvCxnSpPr/>
      </xdr:nvCxnSpPr>
      <xdr:spPr>
        <a:xfrm>
          <a:off x="1195705" y="51085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152400</xdr:rowOff>
    </xdr:from>
    <xdr:ext cx="359410" cy="212725"/>
    <xdr:sp macro="" textlink="">
      <xdr:nvSpPr>
        <xdr:cNvPr id="61" name="テキスト ボックス 60"/>
        <xdr:cNvSpPr txBox="1"/>
      </xdr:nvSpPr>
      <xdr:spPr>
        <a:xfrm>
          <a:off x="807085" y="501967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24</xdr:row>
      <xdr:rowOff>62865</xdr:rowOff>
    </xdr:to>
    <xdr:cxnSp macro="">
      <xdr:nvCxnSpPr>
        <xdr:cNvPr id="62" name="直線コネクタ 61"/>
        <xdr:cNvCxnSpPr/>
      </xdr:nvCxnSpPr>
      <xdr:spPr>
        <a:xfrm>
          <a:off x="1195705" y="476821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135890</xdr:rowOff>
    </xdr:from>
    <xdr:ext cx="359410" cy="212725"/>
    <xdr:sp macro="" textlink="">
      <xdr:nvSpPr>
        <xdr:cNvPr id="63" name="テキスト ボックス 62"/>
        <xdr:cNvSpPr txBox="1"/>
      </xdr:nvSpPr>
      <xdr:spPr>
        <a:xfrm>
          <a:off x="807085" y="467931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158750</xdr:rowOff>
    </xdr:to>
    <xdr:sp macro="" textlink="">
      <xdr:nvSpPr>
        <xdr:cNvPr id="64" name="有形固定資産減価償却率グラフ枠"/>
        <xdr:cNvSpPr/>
      </xdr:nvSpPr>
      <xdr:spPr>
        <a:xfrm>
          <a:off x="1195705" y="4768215"/>
          <a:ext cx="399034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5715</xdr:rowOff>
    </xdr:from>
    <xdr:to xmlns:xdr="http://schemas.openxmlformats.org/drawingml/2006/spreadsheetDrawing">
      <xdr:col>23</xdr:col>
      <xdr:colOff>85090</xdr:colOff>
      <xdr:row>34</xdr:row>
      <xdr:rowOff>105410</xdr:rowOff>
    </xdr:to>
    <xdr:cxnSp macro="">
      <xdr:nvCxnSpPr>
        <xdr:cNvPr id="65" name="直線コネクタ 64"/>
        <xdr:cNvCxnSpPr/>
      </xdr:nvCxnSpPr>
      <xdr:spPr>
        <a:xfrm flipV="1">
          <a:off x="4480560" y="5196840"/>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109220</xdr:rowOff>
    </xdr:from>
    <xdr:ext cx="405130" cy="244475"/>
    <xdr:sp macro="" textlink="">
      <xdr:nvSpPr>
        <xdr:cNvPr id="66" name="有形固定資産減価償却率最小値テキスト"/>
        <xdr:cNvSpPr txBox="1"/>
      </xdr:nvSpPr>
      <xdr:spPr>
        <a:xfrm>
          <a:off x="4533265" y="643382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34</xdr:row>
      <xdr:rowOff>105410</xdr:rowOff>
    </xdr:from>
    <xdr:to xmlns:xdr="http://schemas.openxmlformats.org/drawingml/2006/spreadsheetDrawing">
      <xdr:col>23</xdr:col>
      <xdr:colOff>174625</xdr:colOff>
      <xdr:row>34</xdr:row>
      <xdr:rowOff>105410</xdr:rowOff>
    </xdr:to>
    <xdr:cxnSp macro="">
      <xdr:nvCxnSpPr>
        <xdr:cNvPr id="67" name="直線コネクタ 66"/>
        <xdr:cNvCxnSpPr/>
      </xdr:nvCxnSpPr>
      <xdr:spPr>
        <a:xfrm>
          <a:off x="4396740" y="64300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116840</xdr:rowOff>
    </xdr:from>
    <xdr:ext cx="405130" cy="244475"/>
    <xdr:sp macro="" textlink="">
      <xdr:nvSpPr>
        <xdr:cNvPr id="68" name="有形固定資産減価償却率最大値テキスト"/>
        <xdr:cNvSpPr txBox="1"/>
      </xdr:nvSpPr>
      <xdr:spPr>
        <a:xfrm>
          <a:off x="4533265" y="498411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27</xdr:row>
      <xdr:rowOff>5715</xdr:rowOff>
    </xdr:from>
    <xdr:to xmlns:xdr="http://schemas.openxmlformats.org/drawingml/2006/spreadsheetDrawing">
      <xdr:col>23</xdr:col>
      <xdr:colOff>174625</xdr:colOff>
      <xdr:row>27</xdr:row>
      <xdr:rowOff>5715</xdr:rowOff>
    </xdr:to>
    <xdr:cxnSp macro="">
      <xdr:nvCxnSpPr>
        <xdr:cNvPr id="69" name="直線コネクタ 68"/>
        <xdr:cNvCxnSpPr/>
      </xdr:nvCxnSpPr>
      <xdr:spPr>
        <a:xfrm>
          <a:off x="4396740" y="51968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120015</xdr:rowOff>
    </xdr:from>
    <xdr:ext cx="405130" cy="244475"/>
    <xdr:sp macro="" textlink="">
      <xdr:nvSpPr>
        <xdr:cNvPr id="70" name="有形固定資産減価償却率平均値テキスト"/>
        <xdr:cNvSpPr txBox="1"/>
      </xdr:nvSpPr>
      <xdr:spPr>
        <a:xfrm>
          <a:off x="4533265" y="5796915"/>
          <a:ext cx="40513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98425</xdr:rowOff>
    </xdr:from>
    <xdr:to xmlns:xdr="http://schemas.openxmlformats.org/drawingml/2006/spreadsheetDrawing">
      <xdr:col>23</xdr:col>
      <xdr:colOff>136525</xdr:colOff>
      <xdr:row>32</xdr:row>
      <xdr:rowOff>32385</xdr:rowOff>
    </xdr:to>
    <xdr:sp macro="" textlink="">
      <xdr:nvSpPr>
        <xdr:cNvPr id="71" name="フローチャート: 判断 70"/>
        <xdr:cNvSpPr/>
      </xdr:nvSpPr>
      <xdr:spPr>
        <a:xfrm>
          <a:off x="4431665" y="59372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67945</xdr:rowOff>
    </xdr:from>
    <xdr:to xmlns:xdr="http://schemas.openxmlformats.org/drawingml/2006/spreadsheetDrawing">
      <xdr:col>19</xdr:col>
      <xdr:colOff>179070</xdr:colOff>
      <xdr:row>32</xdr:row>
      <xdr:rowOff>1905</xdr:rowOff>
    </xdr:to>
    <xdr:sp macro="" textlink="">
      <xdr:nvSpPr>
        <xdr:cNvPr id="72" name="フローチャート: 判断 71"/>
        <xdr:cNvSpPr/>
      </xdr:nvSpPr>
      <xdr:spPr>
        <a:xfrm>
          <a:off x="3766185" y="590677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33655</xdr:rowOff>
    </xdr:from>
    <xdr:to xmlns:xdr="http://schemas.openxmlformats.org/drawingml/2006/spreadsheetDrawing">
      <xdr:col>15</xdr:col>
      <xdr:colOff>179070</xdr:colOff>
      <xdr:row>31</xdr:row>
      <xdr:rowOff>129540</xdr:rowOff>
    </xdr:to>
    <xdr:sp macro="" textlink="">
      <xdr:nvSpPr>
        <xdr:cNvPr id="73" name="フローチャート: 判断 72"/>
        <xdr:cNvSpPr/>
      </xdr:nvSpPr>
      <xdr:spPr>
        <a:xfrm>
          <a:off x="3049905" y="587248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161290</xdr:rowOff>
    </xdr:from>
    <xdr:to xmlns:xdr="http://schemas.openxmlformats.org/drawingml/2006/spreadsheetDrawing">
      <xdr:col>11</xdr:col>
      <xdr:colOff>179070</xdr:colOff>
      <xdr:row>31</xdr:row>
      <xdr:rowOff>95250</xdr:rowOff>
    </xdr:to>
    <xdr:sp macro="" textlink="">
      <xdr:nvSpPr>
        <xdr:cNvPr id="74" name="フローチャート: 判断 73"/>
        <xdr:cNvSpPr/>
      </xdr:nvSpPr>
      <xdr:spPr>
        <a:xfrm>
          <a:off x="2333625" y="583819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124460</xdr:rowOff>
    </xdr:from>
    <xdr:to xmlns:xdr="http://schemas.openxmlformats.org/drawingml/2006/spreadsheetDrawing">
      <xdr:col>7</xdr:col>
      <xdr:colOff>179070</xdr:colOff>
      <xdr:row>31</xdr:row>
      <xdr:rowOff>58420</xdr:rowOff>
    </xdr:to>
    <xdr:sp macro="" textlink="">
      <xdr:nvSpPr>
        <xdr:cNvPr id="75" name="フローチャート: 判断 74"/>
        <xdr:cNvSpPr/>
      </xdr:nvSpPr>
      <xdr:spPr>
        <a:xfrm>
          <a:off x="1617345" y="580136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40005</xdr:rowOff>
    </xdr:from>
    <xdr:ext cx="760095" cy="212725"/>
    <xdr:sp macro="" textlink="">
      <xdr:nvSpPr>
        <xdr:cNvPr id="76" name="テキスト ボックス 75"/>
        <xdr:cNvSpPr txBox="1"/>
      </xdr:nvSpPr>
      <xdr:spPr>
        <a:xfrm>
          <a:off x="4316095" y="6850380"/>
          <a:ext cx="76009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40005</xdr:rowOff>
    </xdr:from>
    <xdr:ext cx="762000" cy="212725"/>
    <xdr:sp macro="" textlink="">
      <xdr:nvSpPr>
        <xdr:cNvPr id="77" name="テキスト ボックス 76"/>
        <xdr:cNvSpPr txBox="1"/>
      </xdr:nvSpPr>
      <xdr:spPr>
        <a:xfrm>
          <a:off x="365061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40005</xdr:rowOff>
    </xdr:from>
    <xdr:ext cx="762000" cy="212725"/>
    <xdr:sp macro="" textlink="">
      <xdr:nvSpPr>
        <xdr:cNvPr id="78" name="テキスト ボックス 77"/>
        <xdr:cNvSpPr txBox="1"/>
      </xdr:nvSpPr>
      <xdr:spPr>
        <a:xfrm>
          <a:off x="293433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40005</xdr:rowOff>
    </xdr:from>
    <xdr:ext cx="762000" cy="212725"/>
    <xdr:sp macro="" textlink="">
      <xdr:nvSpPr>
        <xdr:cNvPr id="79" name="テキスト ボックス 78"/>
        <xdr:cNvSpPr txBox="1"/>
      </xdr:nvSpPr>
      <xdr:spPr>
        <a:xfrm>
          <a:off x="221805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40005</xdr:rowOff>
    </xdr:from>
    <xdr:ext cx="762000" cy="212725"/>
    <xdr:sp macro="" textlink="">
      <xdr:nvSpPr>
        <xdr:cNvPr id="80" name="テキスト ボックス 79"/>
        <xdr:cNvSpPr txBox="1"/>
      </xdr:nvSpPr>
      <xdr:spPr>
        <a:xfrm>
          <a:off x="150177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139065</xdr:rowOff>
    </xdr:from>
    <xdr:to xmlns:xdr="http://schemas.openxmlformats.org/drawingml/2006/spreadsheetDrawing">
      <xdr:col>23</xdr:col>
      <xdr:colOff>136525</xdr:colOff>
      <xdr:row>32</xdr:row>
      <xdr:rowOff>73025</xdr:rowOff>
    </xdr:to>
    <xdr:sp macro="" textlink="">
      <xdr:nvSpPr>
        <xdr:cNvPr id="81" name="楕円 80"/>
        <xdr:cNvSpPr/>
      </xdr:nvSpPr>
      <xdr:spPr>
        <a:xfrm>
          <a:off x="4431665" y="59778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118745</xdr:rowOff>
    </xdr:from>
    <xdr:ext cx="405130" cy="244475"/>
    <xdr:sp macro="" textlink="">
      <xdr:nvSpPr>
        <xdr:cNvPr id="82" name="有形固定資産減価償却率該当値テキスト"/>
        <xdr:cNvSpPr txBox="1"/>
      </xdr:nvSpPr>
      <xdr:spPr>
        <a:xfrm>
          <a:off x="4533265" y="595757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121920</xdr:rowOff>
    </xdr:from>
    <xdr:to xmlns:xdr="http://schemas.openxmlformats.org/drawingml/2006/spreadsheetDrawing">
      <xdr:col>19</xdr:col>
      <xdr:colOff>179070</xdr:colOff>
      <xdr:row>32</xdr:row>
      <xdr:rowOff>55880</xdr:rowOff>
    </xdr:to>
    <xdr:sp macro="" textlink="">
      <xdr:nvSpPr>
        <xdr:cNvPr id="83" name="楕円 82"/>
        <xdr:cNvSpPr/>
      </xdr:nvSpPr>
      <xdr:spPr>
        <a:xfrm>
          <a:off x="3766185" y="5960745"/>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7620</xdr:rowOff>
    </xdr:from>
    <xdr:to xmlns:xdr="http://schemas.openxmlformats.org/drawingml/2006/spreadsheetDrawing">
      <xdr:col>23</xdr:col>
      <xdr:colOff>85725</xdr:colOff>
      <xdr:row>32</xdr:row>
      <xdr:rowOff>25400</xdr:rowOff>
    </xdr:to>
    <xdr:cxnSp macro="">
      <xdr:nvCxnSpPr>
        <xdr:cNvPr id="84" name="直線コネクタ 83"/>
        <xdr:cNvCxnSpPr/>
      </xdr:nvCxnSpPr>
      <xdr:spPr>
        <a:xfrm>
          <a:off x="3816985" y="6008370"/>
          <a:ext cx="6654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91440</xdr:rowOff>
    </xdr:from>
    <xdr:to xmlns:xdr="http://schemas.openxmlformats.org/drawingml/2006/spreadsheetDrawing">
      <xdr:col>15</xdr:col>
      <xdr:colOff>179070</xdr:colOff>
      <xdr:row>32</xdr:row>
      <xdr:rowOff>25400</xdr:rowOff>
    </xdr:to>
    <xdr:sp macro="" textlink="">
      <xdr:nvSpPr>
        <xdr:cNvPr id="85" name="楕円 84"/>
        <xdr:cNvSpPr/>
      </xdr:nvSpPr>
      <xdr:spPr>
        <a:xfrm>
          <a:off x="3049905" y="5930265"/>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139065</xdr:rowOff>
    </xdr:from>
    <xdr:to xmlns:xdr="http://schemas.openxmlformats.org/drawingml/2006/spreadsheetDrawing">
      <xdr:col>19</xdr:col>
      <xdr:colOff>136525</xdr:colOff>
      <xdr:row>32</xdr:row>
      <xdr:rowOff>7620</xdr:rowOff>
    </xdr:to>
    <xdr:cxnSp macro="">
      <xdr:nvCxnSpPr>
        <xdr:cNvPr id="86" name="直線コネクタ 85"/>
        <xdr:cNvCxnSpPr/>
      </xdr:nvCxnSpPr>
      <xdr:spPr>
        <a:xfrm>
          <a:off x="3100705" y="5977890"/>
          <a:ext cx="7162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81280</xdr:rowOff>
    </xdr:from>
    <xdr:to xmlns:xdr="http://schemas.openxmlformats.org/drawingml/2006/spreadsheetDrawing">
      <xdr:col>11</xdr:col>
      <xdr:colOff>179070</xdr:colOff>
      <xdr:row>32</xdr:row>
      <xdr:rowOff>15240</xdr:rowOff>
    </xdr:to>
    <xdr:sp macro="" textlink="">
      <xdr:nvSpPr>
        <xdr:cNvPr id="87" name="楕円 86"/>
        <xdr:cNvSpPr/>
      </xdr:nvSpPr>
      <xdr:spPr>
        <a:xfrm>
          <a:off x="2333625" y="5920105"/>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128905</xdr:rowOff>
    </xdr:from>
    <xdr:to xmlns:xdr="http://schemas.openxmlformats.org/drawingml/2006/spreadsheetDrawing">
      <xdr:col>15</xdr:col>
      <xdr:colOff>136525</xdr:colOff>
      <xdr:row>31</xdr:row>
      <xdr:rowOff>139065</xdr:rowOff>
    </xdr:to>
    <xdr:cxnSp macro="">
      <xdr:nvCxnSpPr>
        <xdr:cNvPr id="88" name="直線コネクタ 87"/>
        <xdr:cNvCxnSpPr/>
      </xdr:nvCxnSpPr>
      <xdr:spPr>
        <a:xfrm>
          <a:off x="2384425" y="5967730"/>
          <a:ext cx="7162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43815</xdr:rowOff>
    </xdr:from>
    <xdr:to xmlns:xdr="http://schemas.openxmlformats.org/drawingml/2006/spreadsheetDrawing">
      <xdr:col>7</xdr:col>
      <xdr:colOff>179070</xdr:colOff>
      <xdr:row>31</xdr:row>
      <xdr:rowOff>139700</xdr:rowOff>
    </xdr:to>
    <xdr:sp macro="" textlink="">
      <xdr:nvSpPr>
        <xdr:cNvPr id="89" name="楕円 88"/>
        <xdr:cNvSpPr/>
      </xdr:nvSpPr>
      <xdr:spPr>
        <a:xfrm>
          <a:off x="1617345" y="588264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92075</xdr:rowOff>
    </xdr:from>
    <xdr:to xmlns:xdr="http://schemas.openxmlformats.org/drawingml/2006/spreadsheetDrawing">
      <xdr:col>11</xdr:col>
      <xdr:colOff>136525</xdr:colOff>
      <xdr:row>31</xdr:row>
      <xdr:rowOff>128905</xdr:rowOff>
    </xdr:to>
    <xdr:cxnSp macro="">
      <xdr:nvCxnSpPr>
        <xdr:cNvPr id="90" name="直線コネクタ 89"/>
        <xdr:cNvCxnSpPr/>
      </xdr:nvCxnSpPr>
      <xdr:spPr>
        <a:xfrm>
          <a:off x="1668145" y="5930900"/>
          <a:ext cx="7162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17145</xdr:rowOff>
    </xdr:from>
    <xdr:ext cx="403225" cy="244475"/>
    <xdr:sp macro="" textlink="">
      <xdr:nvSpPr>
        <xdr:cNvPr id="91" name="n_1aveValue有形固定資産減価償却率"/>
        <xdr:cNvSpPr txBox="1"/>
      </xdr:nvSpPr>
      <xdr:spPr>
        <a:xfrm>
          <a:off x="3613150" y="56940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145415</xdr:rowOff>
    </xdr:from>
    <xdr:ext cx="403225" cy="244475"/>
    <xdr:sp macro="" textlink="">
      <xdr:nvSpPr>
        <xdr:cNvPr id="92" name="n_2aveValue有形固定資産減価償却率"/>
        <xdr:cNvSpPr txBox="1"/>
      </xdr:nvSpPr>
      <xdr:spPr>
        <a:xfrm>
          <a:off x="2909570" y="566039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111125</xdr:rowOff>
    </xdr:from>
    <xdr:ext cx="403225" cy="244475"/>
    <xdr:sp macro="" textlink="">
      <xdr:nvSpPr>
        <xdr:cNvPr id="93" name="n_3aveValue有形固定資産減価償却率"/>
        <xdr:cNvSpPr txBox="1"/>
      </xdr:nvSpPr>
      <xdr:spPr>
        <a:xfrm>
          <a:off x="2193290" y="5626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73660</xdr:rowOff>
    </xdr:from>
    <xdr:ext cx="403225" cy="244475"/>
    <xdr:sp macro="" textlink="">
      <xdr:nvSpPr>
        <xdr:cNvPr id="94" name="n_4aveValue有形固定資産減価償却率"/>
        <xdr:cNvSpPr txBox="1"/>
      </xdr:nvSpPr>
      <xdr:spPr>
        <a:xfrm>
          <a:off x="1477010" y="55886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47625</xdr:rowOff>
    </xdr:from>
    <xdr:ext cx="403225" cy="244475"/>
    <xdr:sp macro="" textlink="">
      <xdr:nvSpPr>
        <xdr:cNvPr id="95" name="n_1mainValue有形固定資産減価償却率"/>
        <xdr:cNvSpPr txBox="1"/>
      </xdr:nvSpPr>
      <xdr:spPr>
        <a:xfrm>
          <a:off x="3613150" y="604837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16510</xdr:rowOff>
    </xdr:from>
    <xdr:ext cx="403225" cy="244475"/>
    <xdr:sp macro="" textlink="">
      <xdr:nvSpPr>
        <xdr:cNvPr id="96" name="n_2mainValue有形固定資産減価償却率"/>
        <xdr:cNvSpPr txBox="1"/>
      </xdr:nvSpPr>
      <xdr:spPr>
        <a:xfrm>
          <a:off x="2909570" y="60172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6350</xdr:rowOff>
    </xdr:from>
    <xdr:ext cx="403225" cy="244475"/>
    <xdr:sp macro="" textlink="">
      <xdr:nvSpPr>
        <xdr:cNvPr id="97" name="n_3mainValue有形固定資産減価償却率"/>
        <xdr:cNvSpPr txBox="1"/>
      </xdr:nvSpPr>
      <xdr:spPr>
        <a:xfrm>
          <a:off x="2193290" y="6007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131445</xdr:rowOff>
    </xdr:from>
    <xdr:ext cx="403225" cy="244475"/>
    <xdr:sp macro="" textlink="">
      <xdr:nvSpPr>
        <xdr:cNvPr id="98" name="n_4mainValue有形固定資産減価償却率"/>
        <xdr:cNvSpPr txBox="1"/>
      </xdr:nvSpPr>
      <xdr:spPr>
        <a:xfrm>
          <a:off x="1477010" y="59702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27305</xdr:rowOff>
    </xdr:to>
    <xdr:sp macro="" textlink="">
      <xdr:nvSpPr>
        <xdr:cNvPr id="99" name="正方形/長方形 98"/>
        <xdr:cNvSpPr/>
      </xdr:nvSpPr>
      <xdr:spPr>
        <a:xfrm>
          <a:off x="10634345" y="4092575"/>
          <a:ext cx="397891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76835</xdr:rowOff>
    </xdr:from>
    <xdr:to xmlns:xdr="http://schemas.openxmlformats.org/drawingml/2006/spreadsheetDrawing">
      <xdr:col>68</xdr:col>
      <xdr:colOff>158750</xdr:colOff>
      <xdr:row>24</xdr:row>
      <xdr:rowOff>13335</xdr:rowOff>
    </xdr:to>
    <xdr:sp macro="" textlink="">
      <xdr:nvSpPr>
        <xdr:cNvPr id="100" name="正方形/長方形 99"/>
        <xdr:cNvSpPr/>
      </xdr:nvSpPr>
      <xdr:spPr>
        <a:xfrm>
          <a:off x="11635740" y="4458335"/>
          <a:ext cx="9779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179070</xdr:colOff>
      <xdr:row>22</xdr:row>
      <xdr:rowOff>60960</xdr:rowOff>
    </xdr:from>
    <xdr:to xmlns:xdr="http://schemas.openxmlformats.org/drawingml/2006/spreadsheetDrawing">
      <xdr:col>75</xdr:col>
      <xdr:colOff>173990</xdr:colOff>
      <xdr:row>24</xdr:row>
      <xdr:rowOff>28575</xdr:rowOff>
    </xdr:to>
    <xdr:sp macro="" textlink="">
      <xdr:nvSpPr>
        <xdr:cNvPr id="101" name="正方形/長方形 100"/>
        <xdr:cNvSpPr/>
      </xdr:nvSpPr>
      <xdr:spPr>
        <a:xfrm>
          <a:off x="12992100" y="4442460"/>
          <a:ext cx="89027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[ 692.6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86995</xdr:rowOff>
    </xdr:to>
    <xdr:sp macro="" textlink="">
      <xdr:nvSpPr>
        <xdr:cNvPr id="102" name="正方形/長方形 101"/>
        <xdr:cNvSpPr/>
      </xdr:nvSpPr>
      <xdr:spPr>
        <a:xfrm>
          <a:off x="1457388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27305</xdr:rowOff>
    </xdr:from>
    <xdr:to xmlns:xdr="http://schemas.openxmlformats.org/drawingml/2006/spreadsheetDrawing">
      <xdr:col>87</xdr:col>
      <xdr:colOff>149225</xdr:colOff>
      <xdr:row>23</xdr:row>
      <xdr:rowOff>104775</xdr:rowOff>
    </xdr:to>
    <xdr:sp macro="" textlink="">
      <xdr:nvSpPr>
        <xdr:cNvPr id="103" name="正方形/長方形 102"/>
        <xdr:cNvSpPr/>
      </xdr:nvSpPr>
      <xdr:spPr>
        <a:xfrm>
          <a:off x="1457388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86995</xdr:rowOff>
    </xdr:to>
    <xdr:sp macro="" textlink="">
      <xdr:nvSpPr>
        <xdr:cNvPr id="104" name="正方形/長方形 103"/>
        <xdr:cNvSpPr/>
      </xdr:nvSpPr>
      <xdr:spPr>
        <a:xfrm>
          <a:off x="160064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27305</xdr:rowOff>
    </xdr:from>
    <xdr:to xmlns:xdr="http://schemas.openxmlformats.org/drawingml/2006/spreadsheetDrawing">
      <xdr:col>95</xdr:col>
      <xdr:colOff>149225</xdr:colOff>
      <xdr:row>23</xdr:row>
      <xdr:rowOff>104775</xdr:rowOff>
    </xdr:to>
    <xdr:sp macro="" textlink="">
      <xdr:nvSpPr>
        <xdr:cNvPr id="105" name="正方形/長方形 104"/>
        <xdr:cNvSpPr/>
      </xdr:nvSpPr>
      <xdr:spPr>
        <a:xfrm>
          <a:off x="160064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86995</xdr:rowOff>
    </xdr:to>
    <xdr:sp macro="" textlink="">
      <xdr:nvSpPr>
        <xdr:cNvPr id="106" name="正方形/長方形 105"/>
        <xdr:cNvSpPr/>
      </xdr:nvSpPr>
      <xdr:spPr>
        <a:xfrm>
          <a:off x="1755457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96</xdr:col>
      <xdr:colOff>85725</xdr:colOff>
      <xdr:row>22</xdr:row>
      <xdr:rowOff>27305</xdr:rowOff>
    </xdr:from>
    <xdr:to xmlns:xdr="http://schemas.openxmlformats.org/drawingml/2006/spreadsheetDrawing">
      <xdr:col>104</xdr:col>
      <xdr:colOff>85725</xdr:colOff>
      <xdr:row>23</xdr:row>
      <xdr:rowOff>104775</xdr:rowOff>
    </xdr:to>
    <xdr:sp macro="" textlink="">
      <xdr:nvSpPr>
        <xdr:cNvPr id="107" name="正方形/長方形 106"/>
        <xdr:cNvSpPr/>
      </xdr:nvSpPr>
      <xdr:spPr>
        <a:xfrm>
          <a:off x="1755457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158750</xdr:rowOff>
    </xdr:to>
    <xdr:sp macro="" textlink="">
      <xdr:nvSpPr>
        <xdr:cNvPr id="108" name="正方形/長方形 107"/>
        <xdr:cNvSpPr/>
      </xdr:nvSpPr>
      <xdr:spPr>
        <a:xfrm>
          <a:off x="10634345" y="4768215"/>
          <a:ext cx="397891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62865</xdr:rowOff>
    </xdr:from>
    <xdr:to xmlns:xdr="http://schemas.openxmlformats.org/drawingml/2006/spreadsheetDrawing">
      <xdr:col>106</xdr:col>
      <xdr:colOff>85725</xdr:colOff>
      <xdr:row>36</xdr:row>
      <xdr:rowOff>158750</xdr:rowOff>
    </xdr:to>
    <xdr:sp macro="" textlink="">
      <xdr:nvSpPr>
        <xdr:cNvPr id="109" name="正方形/長方形 108"/>
        <xdr:cNvSpPr/>
      </xdr:nvSpPr>
      <xdr:spPr>
        <a:xfrm>
          <a:off x="1486852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123190</xdr:rowOff>
    </xdr:from>
    <xdr:to xmlns:xdr="http://schemas.openxmlformats.org/drawingml/2006/spreadsheetDrawing">
      <xdr:col>105</xdr:col>
      <xdr:colOff>85725</xdr:colOff>
      <xdr:row>26</xdr:row>
      <xdr:rowOff>38735</xdr:rowOff>
    </xdr:to>
    <xdr:sp macro="" textlink="">
      <xdr:nvSpPr>
        <xdr:cNvPr id="110" name="正方形/長方形 109"/>
        <xdr:cNvSpPr/>
      </xdr:nvSpPr>
      <xdr:spPr>
        <a:xfrm>
          <a:off x="1486852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74930</xdr:rowOff>
    </xdr:to>
    <xdr:sp macro="" textlink="" fLocksText="0">
      <xdr:nvSpPr>
        <xdr:cNvPr id="111" name="テキスト ボックス 110"/>
        <xdr:cNvSpPr txBox="1"/>
      </xdr:nvSpPr>
      <xdr:spPr>
        <a:xfrm>
          <a:off x="1494472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全国及び県内平均を上回っており、地方債残高は高水準である。今後も大幅な市税収入の増加は見込まれないことから、市債の活用にあたっては、地方交付税措置のある有利な地方債を活用するとともに、起債を充当する事業そのものの必要性・緊急性・費用対効果などを十分に精査した上で事業を行い、新発債の抑制を図る必要がある。</a:t>
          </a:r>
          <a:endParaRPr lang="ja-JP" altLang="ja-JP">
            <a:effectLst/>
          </a:endParaRPr>
        </a:p>
      </xdr:txBody>
    </xdr:sp>
    <xdr:clientData/>
  </xdr:twoCellAnchor>
  <xdr:oneCellAnchor>
    <xdr:from xmlns:xdr="http://schemas.openxmlformats.org/drawingml/2006/spreadsheetDrawing">
      <xdr:col>57</xdr:col>
      <xdr:colOff>111125</xdr:colOff>
      <xdr:row>23</xdr:row>
      <xdr:rowOff>45085</xdr:rowOff>
    </xdr:from>
    <xdr:ext cx="349885" cy="212725"/>
    <xdr:sp macro="" textlink="">
      <xdr:nvSpPr>
        <xdr:cNvPr id="112" name="テキスト ボックス 111"/>
        <xdr:cNvSpPr txBox="1"/>
      </xdr:nvSpPr>
      <xdr:spPr>
        <a:xfrm>
          <a:off x="1059624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158750</xdr:rowOff>
    </xdr:from>
    <xdr:to xmlns:xdr="http://schemas.openxmlformats.org/drawingml/2006/spreadsheetDrawing">
      <xdr:col>80</xdr:col>
      <xdr:colOff>9525</xdr:colOff>
      <xdr:row>36</xdr:row>
      <xdr:rowOff>158750</xdr:rowOff>
    </xdr:to>
    <xdr:cxnSp macro="">
      <xdr:nvCxnSpPr>
        <xdr:cNvPr id="113" name="直線コネクタ 112"/>
        <xdr:cNvCxnSpPr/>
      </xdr:nvCxnSpPr>
      <xdr:spPr>
        <a:xfrm>
          <a:off x="10634345" y="680720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70485</xdr:rowOff>
    </xdr:from>
    <xdr:ext cx="482600" cy="212725"/>
    <xdr:sp macro="" textlink="">
      <xdr:nvSpPr>
        <xdr:cNvPr id="114" name="テキスト ボックス 113"/>
        <xdr:cNvSpPr txBox="1"/>
      </xdr:nvSpPr>
      <xdr:spPr>
        <a:xfrm>
          <a:off x="10122535" y="6718935"/>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142875</xdr:rowOff>
    </xdr:from>
    <xdr:to xmlns:xdr="http://schemas.openxmlformats.org/drawingml/2006/spreadsheetDrawing">
      <xdr:col>80</xdr:col>
      <xdr:colOff>9525</xdr:colOff>
      <xdr:row>34</xdr:row>
      <xdr:rowOff>142875</xdr:rowOff>
    </xdr:to>
    <xdr:cxnSp macro="">
      <xdr:nvCxnSpPr>
        <xdr:cNvPr id="115" name="直線コネクタ 114"/>
        <xdr:cNvCxnSpPr/>
      </xdr:nvCxnSpPr>
      <xdr:spPr>
        <a:xfrm>
          <a:off x="10634345" y="646747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54610</xdr:rowOff>
    </xdr:from>
    <xdr:ext cx="482600" cy="212725"/>
    <xdr:sp macro="" textlink="">
      <xdr:nvSpPr>
        <xdr:cNvPr id="116" name="テキスト ボックス 115"/>
        <xdr:cNvSpPr txBox="1"/>
      </xdr:nvSpPr>
      <xdr:spPr>
        <a:xfrm>
          <a:off x="10122535" y="6379210"/>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127000</xdr:rowOff>
    </xdr:from>
    <xdr:to xmlns:xdr="http://schemas.openxmlformats.org/drawingml/2006/spreadsheetDrawing">
      <xdr:col>80</xdr:col>
      <xdr:colOff>9525</xdr:colOff>
      <xdr:row>32</xdr:row>
      <xdr:rowOff>127000</xdr:rowOff>
    </xdr:to>
    <xdr:cxnSp macro="">
      <xdr:nvCxnSpPr>
        <xdr:cNvPr id="117" name="直線コネクタ 116"/>
        <xdr:cNvCxnSpPr/>
      </xdr:nvCxnSpPr>
      <xdr:spPr>
        <a:xfrm>
          <a:off x="10634345" y="612775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38100</xdr:rowOff>
    </xdr:from>
    <xdr:ext cx="408940" cy="212725"/>
    <xdr:sp macro="" textlink="">
      <xdr:nvSpPr>
        <xdr:cNvPr id="118" name="テキスト ボックス 117"/>
        <xdr:cNvSpPr txBox="1"/>
      </xdr:nvSpPr>
      <xdr:spPr>
        <a:xfrm>
          <a:off x="10182860" y="6038850"/>
          <a:ext cx="40894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111125</xdr:rowOff>
    </xdr:from>
    <xdr:to xmlns:xdr="http://schemas.openxmlformats.org/drawingml/2006/spreadsheetDrawing">
      <xdr:col>80</xdr:col>
      <xdr:colOff>9525</xdr:colOff>
      <xdr:row>30</xdr:row>
      <xdr:rowOff>111125</xdr:rowOff>
    </xdr:to>
    <xdr:cxnSp macro="">
      <xdr:nvCxnSpPr>
        <xdr:cNvPr id="119" name="直線コネクタ 118"/>
        <xdr:cNvCxnSpPr/>
      </xdr:nvCxnSpPr>
      <xdr:spPr>
        <a:xfrm>
          <a:off x="10634345" y="578802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22225</xdr:rowOff>
    </xdr:from>
    <xdr:ext cx="408940" cy="212725"/>
    <xdr:sp macro="" textlink="">
      <xdr:nvSpPr>
        <xdr:cNvPr id="120" name="テキスト ボックス 119"/>
        <xdr:cNvSpPr txBox="1"/>
      </xdr:nvSpPr>
      <xdr:spPr>
        <a:xfrm>
          <a:off x="10182860" y="5699125"/>
          <a:ext cx="40894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94615</xdr:rowOff>
    </xdr:from>
    <xdr:to xmlns:xdr="http://schemas.openxmlformats.org/drawingml/2006/spreadsheetDrawing">
      <xdr:col>80</xdr:col>
      <xdr:colOff>9525</xdr:colOff>
      <xdr:row>28</xdr:row>
      <xdr:rowOff>94615</xdr:rowOff>
    </xdr:to>
    <xdr:cxnSp macro="">
      <xdr:nvCxnSpPr>
        <xdr:cNvPr id="121" name="直線コネクタ 120"/>
        <xdr:cNvCxnSpPr/>
      </xdr:nvCxnSpPr>
      <xdr:spPr>
        <a:xfrm>
          <a:off x="10634345" y="544766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940" cy="212725"/>
    <xdr:sp macro="" textlink="">
      <xdr:nvSpPr>
        <xdr:cNvPr id="122" name="テキスト ボックス 121"/>
        <xdr:cNvSpPr txBox="1"/>
      </xdr:nvSpPr>
      <xdr:spPr>
        <a:xfrm>
          <a:off x="10182860" y="5359400"/>
          <a:ext cx="40894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79375</xdr:rowOff>
    </xdr:from>
    <xdr:to xmlns:xdr="http://schemas.openxmlformats.org/drawingml/2006/spreadsheetDrawing">
      <xdr:col>80</xdr:col>
      <xdr:colOff>9525</xdr:colOff>
      <xdr:row>26</xdr:row>
      <xdr:rowOff>79375</xdr:rowOff>
    </xdr:to>
    <xdr:cxnSp macro="">
      <xdr:nvCxnSpPr>
        <xdr:cNvPr id="123" name="直線コネクタ 122"/>
        <xdr:cNvCxnSpPr/>
      </xdr:nvCxnSpPr>
      <xdr:spPr>
        <a:xfrm>
          <a:off x="10634345" y="510857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152400</xdr:rowOff>
    </xdr:from>
    <xdr:ext cx="307975" cy="212725"/>
    <xdr:sp macro="" textlink="">
      <xdr:nvSpPr>
        <xdr:cNvPr id="124" name="テキスト ボックス 123"/>
        <xdr:cNvSpPr txBox="1"/>
      </xdr:nvSpPr>
      <xdr:spPr>
        <a:xfrm>
          <a:off x="10285730" y="5019675"/>
          <a:ext cx="3079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24</xdr:row>
      <xdr:rowOff>62865</xdr:rowOff>
    </xdr:to>
    <xdr:cxnSp macro="">
      <xdr:nvCxnSpPr>
        <xdr:cNvPr id="125" name="直線コネクタ 124"/>
        <xdr:cNvCxnSpPr/>
      </xdr:nvCxnSpPr>
      <xdr:spPr>
        <a:xfrm>
          <a:off x="10634345" y="476821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158750</xdr:rowOff>
    </xdr:to>
    <xdr:sp macro="" textlink="">
      <xdr:nvSpPr>
        <xdr:cNvPr id="126" name="債務償還比率グラフ枠"/>
        <xdr:cNvSpPr/>
      </xdr:nvSpPr>
      <xdr:spPr>
        <a:xfrm>
          <a:off x="10634345" y="4768215"/>
          <a:ext cx="397891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79375</xdr:rowOff>
    </xdr:from>
    <xdr:to xmlns:xdr="http://schemas.openxmlformats.org/drawingml/2006/spreadsheetDrawing">
      <xdr:col>76</xdr:col>
      <xdr:colOff>21590</xdr:colOff>
      <xdr:row>34</xdr:row>
      <xdr:rowOff>144145</xdr:rowOff>
    </xdr:to>
    <xdr:cxnSp macro="">
      <xdr:nvCxnSpPr>
        <xdr:cNvPr id="127" name="直線コネクタ 126"/>
        <xdr:cNvCxnSpPr/>
      </xdr:nvCxnSpPr>
      <xdr:spPr>
        <a:xfrm flipV="1">
          <a:off x="13907770" y="510857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147320</xdr:rowOff>
    </xdr:from>
    <xdr:ext cx="558800" cy="244475"/>
    <xdr:sp macro="" textlink="">
      <xdr:nvSpPr>
        <xdr:cNvPr id="128" name="債務償還比率最小値テキスト"/>
        <xdr:cNvSpPr txBox="1"/>
      </xdr:nvSpPr>
      <xdr:spPr>
        <a:xfrm>
          <a:off x="13960475" y="6471920"/>
          <a:ext cx="558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144145</xdr:rowOff>
    </xdr:from>
    <xdr:to xmlns:xdr="http://schemas.openxmlformats.org/drawingml/2006/spreadsheetDrawing">
      <xdr:col>76</xdr:col>
      <xdr:colOff>111125</xdr:colOff>
      <xdr:row>34</xdr:row>
      <xdr:rowOff>144145</xdr:rowOff>
    </xdr:to>
    <xdr:cxnSp macro="">
      <xdr:nvCxnSpPr>
        <xdr:cNvPr id="129" name="直線コネクタ 128"/>
        <xdr:cNvCxnSpPr/>
      </xdr:nvCxnSpPr>
      <xdr:spPr>
        <a:xfrm>
          <a:off x="13832205" y="64687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28575</xdr:rowOff>
    </xdr:from>
    <xdr:ext cx="338455" cy="244475"/>
    <xdr:sp macro="" textlink="">
      <xdr:nvSpPr>
        <xdr:cNvPr id="130" name="債務償還比率最大値テキスト"/>
        <xdr:cNvSpPr txBox="1"/>
      </xdr:nvSpPr>
      <xdr:spPr>
        <a:xfrm>
          <a:off x="13960475" y="4895850"/>
          <a:ext cx="338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79375</xdr:rowOff>
    </xdr:from>
    <xdr:to xmlns:xdr="http://schemas.openxmlformats.org/drawingml/2006/spreadsheetDrawing">
      <xdr:col>76</xdr:col>
      <xdr:colOff>111125</xdr:colOff>
      <xdr:row>26</xdr:row>
      <xdr:rowOff>79375</xdr:rowOff>
    </xdr:to>
    <xdr:cxnSp macro="">
      <xdr:nvCxnSpPr>
        <xdr:cNvPr id="131" name="直線コネクタ 130"/>
        <xdr:cNvCxnSpPr/>
      </xdr:nvCxnSpPr>
      <xdr:spPr>
        <a:xfrm>
          <a:off x="13832205" y="51085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55245</xdr:rowOff>
    </xdr:from>
    <xdr:ext cx="467995" cy="244475"/>
    <xdr:sp macro="" textlink="">
      <xdr:nvSpPr>
        <xdr:cNvPr id="132" name="債務償還比率平均値テキスト"/>
        <xdr:cNvSpPr txBox="1"/>
      </xdr:nvSpPr>
      <xdr:spPr>
        <a:xfrm>
          <a:off x="13960475" y="5570220"/>
          <a:ext cx="46799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33655</xdr:rowOff>
    </xdr:from>
    <xdr:to xmlns:xdr="http://schemas.openxmlformats.org/drawingml/2006/spreadsheetDrawing">
      <xdr:col>76</xdr:col>
      <xdr:colOff>73025</xdr:colOff>
      <xdr:row>30</xdr:row>
      <xdr:rowOff>129540</xdr:rowOff>
    </xdr:to>
    <xdr:sp macro="" textlink="">
      <xdr:nvSpPr>
        <xdr:cNvPr id="133" name="フローチャート: 判断 132"/>
        <xdr:cNvSpPr/>
      </xdr:nvSpPr>
      <xdr:spPr>
        <a:xfrm>
          <a:off x="13870305" y="57105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27305</xdr:rowOff>
    </xdr:from>
    <xdr:to xmlns:xdr="http://schemas.openxmlformats.org/drawingml/2006/spreadsheetDrawing">
      <xdr:col>72</xdr:col>
      <xdr:colOff>123825</xdr:colOff>
      <xdr:row>30</xdr:row>
      <xdr:rowOff>123190</xdr:rowOff>
    </xdr:to>
    <xdr:sp macro="" textlink="">
      <xdr:nvSpPr>
        <xdr:cNvPr id="134" name="フローチャート: 判断 133"/>
        <xdr:cNvSpPr/>
      </xdr:nvSpPr>
      <xdr:spPr>
        <a:xfrm>
          <a:off x="13193395" y="57042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118110</xdr:rowOff>
    </xdr:from>
    <xdr:to xmlns:xdr="http://schemas.openxmlformats.org/drawingml/2006/spreadsheetDrawing">
      <xdr:col>68</xdr:col>
      <xdr:colOff>123825</xdr:colOff>
      <xdr:row>30</xdr:row>
      <xdr:rowOff>52070</xdr:rowOff>
    </xdr:to>
    <xdr:sp macro="" textlink="">
      <xdr:nvSpPr>
        <xdr:cNvPr id="135" name="フローチャート: 判断 134"/>
        <xdr:cNvSpPr/>
      </xdr:nvSpPr>
      <xdr:spPr>
        <a:xfrm>
          <a:off x="12477115" y="56330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128270</xdr:rowOff>
    </xdr:from>
    <xdr:to xmlns:xdr="http://schemas.openxmlformats.org/drawingml/2006/spreadsheetDrawing">
      <xdr:col>64</xdr:col>
      <xdr:colOff>123825</xdr:colOff>
      <xdr:row>31</xdr:row>
      <xdr:rowOff>62230</xdr:rowOff>
    </xdr:to>
    <xdr:sp macro="" textlink="">
      <xdr:nvSpPr>
        <xdr:cNvPr id="136" name="フローチャート: 判断 135"/>
        <xdr:cNvSpPr/>
      </xdr:nvSpPr>
      <xdr:spPr>
        <a:xfrm>
          <a:off x="11760835" y="58051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135255</xdr:rowOff>
    </xdr:from>
    <xdr:to xmlns:xdr="http://schemas.openxmlformats.org/drawingml/2006/spreadsheetDrawing">
      <xdr:col>60</xdr:col>
      <xdr:colOff>123825</xdr:colOff>
      <xdr:row>31</xdr:row>
      <xdr:rowOff>69215</xdr:rowOff>
    </xdr:to>
    <xdr:sp macro="" textlink="">
      <xdr:nvSpPr>
        <xdr:cNvPr id="137" name="フローチャート: 判断 136"/>
        <xdr:cNvSpPr/>
      </xdr:nvSpPr>
      <xdr:spPr>
        <a:xfrm>
          <a:off x="11044555" y="58121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40005</xdr:rowOff>
    </xdr:from>
    <xdr:ext cx="762000" cy="212725"/>
    <xdr:sp macro="" textlink="">
      <xdr:nvSpPr>
        <xdr:cNvPr id="138" name="テキスト ボックス 137"/>
        <xdr:cNvSpPr txBox="1"/>
      </xdr:nvSpPr>
      <xdr:spPr>
        <a:xfrm>
          <a:off x="1374330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40005</xdr:rowOff>
    </xdr:from>
    <xdr:ext cx="762000" cy="212725"/>
    <xdr:sp macro="" textlink="">
      <xdr:nvSpPr>
        <xdr:cNvPr id="139" name="テキスト ボックス 138"/>
        <xdr:cNvSpPr txBox="1"/>
      </xdr:nvSpPr>
      <xdr:spPr>
        <a:xfrm>
          <a:off x="1307782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40005</xdr:rowOff>
    </xdr:from>
    <xdr:ext cx="762000" cy="212725"/>
    <xdr:sp macro="" textlink="">
      <xdr:nvSpPr>
        <xdr:cNvPr id="140" name="テキスト ボックス 139"/>
        <xdr:cNvSpPr txBox="1"/>
      </xdr:nvSpPr>
      <xdr:spPr>
        <a:xfrm>
          <a:off x="1236154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40005</xdr:rowOff>
    </xdr:from>
    <xdr:ext cx="762000" cy="212725"/>
    <xdr:sp macro="" textlink="">
      <xdr:nvSpPr>
        <xdr:cNvPr id="141" name="テキスト ボックス 140"/>
        <xdr:cNvSpPr txBox="1"/>
      </xdr:nvSpPr>
      <xdr:spPr>
        <a:xfrm>
          <a:off x="1164526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40005</xdr:rowOff>
    </xdr:from>
    <xdr:ext cx="762000" cy="212725"/>
    <xdr:sp macro="" textlink="">
      <xdr:nvSpPr>
        <xdr:cNvPr id="142" name="テキスト ボックス 141"/>
        <xdr:cNvSpPr txBox="1"/>
      </xdr:nvSpPr>
      <xdr:spPr>
        <a:xfrm>
          <a:off x="1092898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5715</xdr:rowOff>
    </xdr:from>
    <xdr:to xmlns:xdr="http://schemas.openxmlformats.org/drawingml/2006/spreadsheetDrawing">
      <xdr:col>76</xdr:col>
      <xdr:colOff>73025</xdr:colOff>
      <xdr:row>31</xdr:row>
      <xdr:rowOff>102235</xdr:rowOff>
    </xdr:to>
    <xdr:sp macro="" textlink="">
      <xdr:nvSpPr>
        <xdr:cNvPr id="143" name="楕円 142"/>
        <xdr:cNvSpPr/>
      </xdr:nvSpPr>
      <xdr:spPr>
        <a:xfrm>
          <a:off x="13870305" y="584454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147320</xdr:rowOff>
    </xdr:from>
    <xdr:ext cx="467995" cy="244475"/>
    <xdr:sp macro="" textlink="">
      <xdr:nvSpPr>
        <xdr:cNvPr id="144" name="債務償還比率該当値テキスト"/>
        <xdr:cNvSpPr txBox="1"/>
      </xdr:nvSpPr>
      <xdr:spPr>
        <a:xfrm>
          <a:off x="13960475" y="582422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13335</xdr:rowOff>
    </xdr:from>
    <xdr:to xmlns:xdr="http://schemas.openxmlformats.org/drawingml/2006/spreadsheetDrawing">
      <xdr:col>72</xdr:col>
      <xdr:colOff>123825</xdr:colOff>
      <xdr:row>31</xdr:row>
      <xdr:rowOff>109220</xdr:rowOff>
    </xdr:to>
    <xdr:sp macro="" textlink="">
      <xdr:nvSpPr>
        <xdr:cNvPr id="145" name="楕円 144"/>
        <xdr:cNvSpPr/>
      </xdr:nvSpPr>
      <xdr:spPr>
        <a:xfrm>
          <a:off x="13193395" y="58521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53975</xdr:rowOff>
    </xdr:from>
    <xdr:to xmlns:xdr="http://schemas.openxmlformats.org/drawingml/2006/spreadsheetDrawing">
      <xdr:col>76</xdr:col>
      <xdr:colOff>22225</xdr:colOff>
      <xdr:row>31</xdr:row>
      <xdr:rowOff>60960</xdr:rowOff>
    </xdr:to>
    <xdr:cxnSp macro="">
      <xdr:nvCxnSpPr>
        <xdr:cNvPr id="146" name="直線コネクタ 145"/>
        <xdr:cNvCxnSpPr/>
      </xdr:nvCxnSpPr>
      <xdr:spPr>
        <a:xfrm flipV="1">
          <a:off x="13244195" y="5892800"/>
          <a:ext cx="6654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95885</xdr:rowOff>
    </xdr:from>
    <xdr:to xmlns:xdr="http://schemas.openxmlformats.org/drawingml/2006/spreadsheetDrawing">
      <xdr:col>68</xdr:col>
      <xdr:colOff>123825</xdr:colOff>
      <xdr:row>31</xdr:row>
      <xdr:rowOff>29845</xdr:rowOff>
    </xdr:to>
    <xdr:sp macro="" textlink="">
      <xdr:nvSpPr>
        <xdr:cNvPr id="147" name="楕円 146"/>
        <xdr:cNvSpPr/>
      </xdr:nvSpPr>
      <xdr:spPr>
        <a:xfrm>
          <a:off x="12477115" y="5772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144145</xdr:rowOff>
    </xdr:from>
    <xdr:to xmlns:xdr="http://schemas.openxmlformats.org/drawingml/2006/spreadsheetDrawing">
      <xdr:col>72</xdr:col>
      <xdr:colOff>73025</xdr:colOff>
      <xdr:row>31</xdr:row>
      <xdr:rowOff>60960</xdr:rowOff>
    </xdr:to>
    <xdr:cxnSp macro="">
      <xdr:nvCxnSpPr>
        <xdr:cNvPr id="148" name="直線コネクタ 147"/>
        <xdr:cNvCxnSpPr/>
      </xdr:nvCxnSpPr>
      <xdr:spPr>
        <a:xfrm>
          <a:off x="12527915" y="5821045"/>
          <a:ext cx="7162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118110</xdr:rowOff>
    </xdr:from>
    <xdr:to xmlns:xdr="http://schemas.openxmlformats.org/drawingml/2006/spreadsheetDrawing">
      <xdr:col>64</xdr:col>
      <xdr:colOff>123825</xdr:colOff>
      <xdr:row>32</xdr:row>
      <xdr:rowOff>52070</xdr:rowOff>
    </xdr:to>
    <xdr:sp macro="" textlink="">
      <xdr:nvSpPr>
        <xdr:cNvPr id="149" name="楕円 148"/>
        <xdr:cNvSpPr/>
      </xdr:nvSpPr>
      <xdr:spPr>
        <a:xfrm>
          <a:off x="11760835" y="59569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144145</xdr:rowOff>
    </xdr:from>
    <xdr:to xmlns:xdr="http://schemas.openxmlformats.org/drawingml/2006/spreadsheetDrawing">
      <xdr:col>68</xdr:col>
      <xdr:colOff>73025</xdr:colOff>
      <xdr:row>32</xdr:row>
      <xdr:rowOff>4445</xdr:rowOff>
    </xdr:to>
    <xdr:cxnSp macro="">
      <xdr:nvCxnSpPr>
        <xdr:cNvPr id="150" name="直線コネクタ 149"/>
        <xdr:cNvCxnSpPr/>
      </xdr:nvCxnSpPr>
      <xdr:spPr>
        <a:xfrm flipV="1">
          <a:off x="11811635" y="5821045"/>
          <a:ext cx="71628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146050</xdr:rowOff>
    </xdr:from>
    <xdr:to xmlns:xdr="http://schemas.openxmlformats.org/drawingml/2006/spreadsheetDrawing">
      <xdr:col>60</xdr:col>
      <xdr:colOff>123825</xdr:colOff>
      <xdr:row>32</xdr:row>
      <xdr:rowOff>80645</xdr:rowOff>
    </xdr:to>
    <xdr:sp macro="" textlink="">
      <xdr:nvSpPr>
        <xdr:cNvPr id="151" name="楕円 150"/>
        <xdr:cNvSpPr/>
      </xdr:nvSpPr>
      <xdr:spPr>
        <a:xfrm>
          <a:off x="11044555" y="59848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4445</xdr:rowOff>
    </xdr:from>
    <xdr:to xmlns:xdr="http://schemas.openxmlformats.org/drawingml/2006/spreadsheetDrawing">
      <xdr:col>64</xdr:col>
      <xdr:colOff>73025</xdr:colOff>
      <xdr:row>32</xdr:row>
      <xdr:rowOff>32385</xdr:rowOff>
    </xdr:to>
    <xdr:cxnSp macro="">
      <xdr:nvCxnSpPr>
        <xdr:cNvPr id="152" name="直線コネクタ 151"/>
        <xdr:cNvCxnSpPr/>
      </xdr:nvCxnSpPr>
      <xdr:spPr>
        <a:xfrm flipV="1">
          <a:off x="11095355" y="6005195"/>
          <a:ext cx="7162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138430</xdr:rowOff>
    </xdr:from>
    <xdr:ext cx="469900" cy="244475"/>
    <xdr:sp macro="" textlink="">
      <xdr:nvSpPr>
        <xdr:cNvPr id="153" name="n_1aveValue債務償還比率"/>
        <xdr:cNvSpPr txBox="1"/>
      </xdr:nvSpPr>
      <xdr:spPr>
        <a:xfrm>
          <a:off x="13007975" y="54914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67945</xdr:rowOff>
    </xdr:from>
    <xdr:ext cx="467995" cy="244475"/>
    <xdr:sp macro="" textlink="">
      <xdr:nvSpPr>
        <xdr:cNvPr id="154" name="n_2aveValue債務償還比率"/>
        <xdr:cNvSpPr txBox="1"/>
      </xdr:nvSpPr>
      <xdr:spPr>
        <a:xfrm>
          <a:off x="12304395" y="542099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78105</xdr:rowOff>
    </xdr:from>
    <xdr:ext cx="467995" cy="244475"/>
    <xdr:sp macro="" textlink="">
      <xdr:nvSpPr>
        <xdr:cNvPr id="155" name="n_3aveValue債務償還比率"/>
        <xdr:cNvSpPr txBox="1"/>
      </xdr:nvSpPr>
      <xdr:spPr>
        <a:xfrm>
          <a:off x="11588115" y="559308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84455</xdr:rowOff>
    </xdr:from>
    <xdr:ext cx="467995" cy="244475"/>
    <xdr:sp macro="" textlink="">
      <xdr:nvSpPr>
        <xdr:cNvPr id="156" name="n_4aveValue債務償還比率"/>
        <xdr:cNvSpPr txBox="1"/>
      </xdr:nvSpPr>
      <xdr:spPr>
        <a:xfrm>
          <a:off x="10871835" y="559943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100965</xdr:rowOff>
    </xdr:from>
    <xdr:ext cx="469900" cy="244475"/>
    <xdr:sp macro="" textlink="">
      <xdr:nvSpPr>
        <xdr:cNvPr id="157" name="n_1mainValue債務償還比率"/>
        <xdr:cNvSpPr txBox="1"/>
      </xdr:nvSpPr>
      <xdr:spPr>
        <a:xfrm>
          <a:off x="13007975" y="59397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21590</xdr:rowOff>
    </xdr:from>
    <xdr:ext cx="467995" cy="244475"/>
    <xdr:sp macro="" textlink="">
      <xdr:nvSpPr>
        <xdr:cNvPr id="158" name="n_2mainValue債務償還比率"/>
        <xdr:cNvSpPr txBox="1"/>
      </xdr:nvSpPr>
      <xdr:spPr>
        <a:xfrm>
          <a:off x="12304395" y="586041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43815</xdr:rowOff>
    </xdr:from>
    <xdr:ext cx="467995" cy="244475"/>
    <xdr:sp macro="" textlink="">
      <xdr:nvSpPr>
        <xdr:cNvPr id="159" name="n_3mainValue債務償還比率"/>
        <xdr:cNvSpPr txBox="1"/>
      </xdr:nvSpPr>
      <xdr:spPr>
        <a:xfrm>
          <a:off x="11588115" y="604456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71755</xdr:rowOff>
    </xdr:from>
    <xdr:ext cx="467995" cy="244475"/>
    <xdr:sp macro="" textlink="">
      <xdr:nvSpPr>
        <xdr:cNvPr id="160" name="n_4mainValue債務償還比率"/>
        <xdr:cNvSpPr txBox="1"/>
      </xdr:nvSpPr>
      <xdr:spPr>
        <a:xfrm>
          <a:off x="10871835" y="60725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144145</xdr:rowOff>
    </xdr:from>
    <xdr:to xmlns:xdr="http://schemas.openxmlformats.org/drawingml/2006/spreadsheetDrawing">
      <xdr:col>36</xdr:col>
      <xdr:colOff>22225</xdr:colOff>
      <xdr:row>43</xdr:row>
      <xdr:rowOff>144145</xdr:rowOff>
    </xdr:to>
    <xdr:sp macro="" textlink="">
      <xdr:nvSpPr>
        <xdr:cNvPr id="161" name="正方形/長方形 160"/>
        <xdr:cNvSpPr/>
      </xdr:nvSpPr>
      <xdr:spPr>
        <a:xfrm>
          <a:off x="1195705" y="7645400"/>
          <a:ext cx="555117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135255</xdr:rowOff>
    </xdr:from>
    <xdr:to xmlns:xdr="http://schemas.openxmlformats.org/drawingml/2006/spreadsheetDrawing">
      <xdr:col>36</xdr:col>
      <xdr:colOff>22225</xdr:colOff>
      <xdr:row>65</xdr:row>
      <xdr:rowOff>135255</xdr:rowOff>
    </xdr:to>
    <xdr:sp macro="" textlink="">
      <xdr:nvSpPr>
        <xdr:cNvPr id="162" name="正方形/長方形 161"/>
        <xdr:cNvSpPr/>
      </xdr:nvSpPr>
      <xdr:spPr>
        <a:xfrm>
          <a:off x="1195705" y="11261090"/>
          <a:ext cx="555117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59690</xdr:rowOff>
    </xdr:from>
    <xdr:ext cx="368300" cy="228600"/>
    <xdr:sp macro="" textlink="">
      <xdr:nvSpPr>
        <xdr:cNvPr id="163" name="テキスト ボックス 162"/>
        <xdr:cNvSpPr txBox="1"/>
      </xdr:nvSpPr>
      <xdr:spPr>
        <a:xfrm>
          <a:off x="862965" y="7894320"/>
          <a:ext cx="3683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149860</xdr:rowOff>
    </xdr:from>
    <xdr:ext cx="370205" cy="228600"/>
    <xdr:sp macro="" textlink="">
      <xdr:nvSpPr>
        <xdr:cNvPr id="164" name="テキスト ボックス 163"/>
        <xdr:cNvSpPr txBox="1"/>
      </xdr:nvSpPr>
      <xdr:spPr>
        <a:xfrm>
          <a:off x="6567805" y="1042289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27305</xdr:rowOff>
    </xdr:from>
    <xdr:ext cx="368300" cy="228600"/>
    <xdr:sp macro="" textlink="">
      <xdr:nvSpPr>
        <xdr:cNvPr id="165" name="テキスト ボックス 164"/>
        <xdr:cNvSpPr txBox="1"/>
      </xdr:nvSpPr>
      <xdr:spPr>
        <a:xfrm>
          <a:off x="862965" y="11486515"/>
          <a:ext cx="3683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5425"/>
    <xdr:sp macro="" textlink="">
      <xdr:nvSpPr>
        <xdr:cNvPr id="166" name="テキスト ボックス 165"/>
        <xdr:cNvSpPr txBox="1"/>
      </xdr:nvSpPr>
      <xdr:spPr>
        <a:xfrm>
          <a:off x="6567805" y="14088745"/>
          <a:ext cx="3702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0710" y="127000"/>
          <a:ext cx="119341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79070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9260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9514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284450" y="190500"/>
          <a:ext cx="25006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309850" y="215900"/>
          <a:ext cx="24561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335250" y="241300"/>
          <a:ext cx="23990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16280" y="889000"/>
          <a:ext cx="94907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43280" y="920750"/>
          <a:ext cx="1305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096770" y="920750"/>
          <a:ext cx="12534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50260" y="920750"/>
          <a:ext cx="1432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782820" y="939800"/>
          <a:ext cx="19062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689090" y="939800"/>
          <a:ext cx="11899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942580" y="952500"/>
          <a:ext cx="6007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82820" y="1714500"/>
          <a:ext cx="1906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752590" y="1714500"/>
          <a:ext cx="3454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411460" y="889000"/>
          <a:ext cx="14325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660380" y="952500"/>
          <a:ext cx="1253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660380" y="1219200"/>
          <a:ext cx="1253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660380" y="1549400"/>
          <a:ext cx="13690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494010" y="104140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547985" y="9906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547985" y="12573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5810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513060" y="152400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5810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513060" y="190500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642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642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6421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6421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16280" y="419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4328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4328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79070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79070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86512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86512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16280" y="533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68961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16280" y="762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9080"/>
    <xdr:sp macro="" textlink="">
      <xdr:nvSpPr>
        <xdr:cNvPr id="43" name="テキスト ボックス 42"/>
        <xdr:cNvSpPr txBox="1"/>
      </xdr:nvSpPr>
      <xdr:spPr>
        <a:xfrm>
          <a:off x="283210" y="747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16280" y="71628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7360" cy="259080"/>
    <xdr:sp macro="" textlink="">
      <xdr:nvSpPr>
        <xdr:cNvPr id="45" name="テキスト ボックス 44"/>
        <xdr:cNvSpPr txBox="1"/>
      </xdr:nvSpPr>
      <xdr:spPr>
        <a:xfrm>
          <a:off x="283210" y="702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16280" y="67056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1320" cy="259080"/>
    <xdr:sp macro="" textlink="">
      <xdr:nvSpPr>
        <xdr:cNvPr id="47" name="テキスト ボックス 46"/>
        <xdr:cNvSpPr txBox="1"/>
      </xdr:nvSpPr>
      <xdr:spPr>
        <a:xfrm>
          <a:off x="347345" y="65633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16280" y="624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1320" cy="259080"/>
    <xdr:sp macro="" textlink="">
      <xdr:nvSpPr>
        <xdr:cNvPr id="49" name="テキスト ボックス 48"/>
        <xdr:cNvSpPr txBox="1"/>
      </xdr:nvSpPr>
      <xdr:spPr>
        <a:xfrm>
          <a:off x="347345" y="6106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16280" y="5791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1320" cy="259080"/>
    <xdr:sp macro="" textlink="">
      <xdr:nvSpPr>
        <xdr:cNvPr id="51" name="テキスト ボックス 50"/>
        <xdr:cNvSpPr txBox="1"/>
      </xdr:nvSpPr>
      <xdr:spPr>
        <a:xfrm>
          <a:off x="347345" y="5648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16280" y="533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1320" cy="259080"/>
    <xdr:sp macro="" textlink="">
      <xdr:nvSpPr>
        <xdr:cNvPr id="53" name="テキスト ボックス 52"/>
        <xdr:cNvSpPr txBox="1"/>
      </xdr:nvSpPr>
      <xdr:spPr>
        <a:xfrm>
          <a:off x="347345" y="519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16280" y="533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137795</xdr:rowOff>
    </xdr:from>
    <xdr:to xmlns:xdr="http://schemas.openxmlformats.org/drawingml/2006/spreadsheetDrawing">
      <xdr:col>24</xdr:col>
      <xdr:colOff>62865</xdr:colOff>
      <xdr:row>41</xdr:row>
      <xdr:rowOff>78740</xdr:rowOff>
    </xdr:to>
    <xdr:cxnSp macro="">
      <xdr:nvCxnSpPr>
        <xdr:cNvPr id="55" name="直線コネクタ 54"/>
        <xdr:cNvCxnSpPr/>
      </xdr:nvCxnSpPr>
      <xdr:spPr>
        <a:xfrm flipV="1">
          <a:off x="4360545" y="5795645"/>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82550</xdr:rowOff>
    </xdr:from>
    <xdr:ext cx="403225" cy="259080"/>
    <xdr:sp macro="" textlink="">
      <xdr:nvSpPr>
        <xdr:cNvPr id="56" name="【道路】&#10;有形固定資産減価償却率最小値テキスト"/>
        <xdr:cNvSpPr txBox="1"/>
      </xdr:nvSpPr>
      <xdr:spPr>
        <a:xfrm>
          <a:off x="4399280" y="7112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78740</xdr:rowOff>
    </xdr:from>
    <xdr:to xmlns:xdr="http://schemas.openxmlformats.org/drawingml/2006/spreadsheetDrawing">
      <xdr:col>24</xdr:col>
      <xdr:colOff>152400</xdr:colOff>
      <xdr:row>41</xdr:row>
      <xdr:rowOff>78740</xdr:rowOff>
    </xdr:to>
    <xdr:cxnSp macro="">
      <xdr:nvCxnSpPr>
        <xdr:cNvPr id="57" name="直線コネクタ 56"/>
        <xdr:cNvCxnSpPr/>
      </xdr:nvCxnSpPr>
      <xdr:spPr>
        <a:xfrm>
          <a:off x="4283710" y="71081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84455</xdr:rowOff>
    </xdr:from>
    <xdr:ext cx="403225" cy="259080"/>
    <xdr:sp macro="" textlink="">
      <xdr:nvSpPr>
        <xdr:cNvPr id="58" name="【道路】&#10;有形固定資産減価償却率最大値テキスト"/>
        <xdr:cNvSpPr txBox="1"/>
      </xdr:nvSpPr>
      <xdr:spPr>
        <a:xfrm>
          <a:off x="4399280" y="5570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137795</xdr:rowOff>
    </xdr:from>
    <xdr:to xmlns:xdr="http://schemas.openxmlformats.org/drawingml/2006/spreadsheetDrawing">
      <xdr:col>24</xdr:col>
      <xdr:colOff>152400</xdr:colOff>
      <xdr:row>33</xdr:row>
      <xdr:rowOff>137795</xdr:rowOff>
    </xdr:to>
    <xdr:cxnSp macro="">
      <xdr:nvCxnSpPr>
        <xdr:cNvPr id="59" name="直線コネクタ 58"/>
        <xdr:cNvCxnSpPr/>
      </xdr:nvCxnSpPr>
      <xdr:spPr>
        <a:xfrm>
          <a:off x="4283710" y="57956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26670</xdr:rowOff>
    </xdr:from>
    <xdr:ext cx="403225" cy="259080"/>
    <xdr:sp macro="" textlink="">
      <xdr:nvSpPr>
        <xdr:cNvPr id="60" name="【道路】&#10;有形固定資産減価償却率平均値テキスト"/>
        <xdr:cNvSpPr txBox="1"/>
      </xdr:nvSpPr>
      <xdr:spPr>
        <a:xfrm>
          <a:off x="4399280" y="637032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61" name="フローチャート: 判断 60"/>
        <xdr:cNvSpPr/>
      </xdr:nvSpPr>
      <xdr:spPr>
        <a:xfrm>
          <a:off x="431038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22860</xdr:rowOff>
    </xdr:from>
    <xdr:to xmlns:xdr="http://schemas.openxmlformats.org/drawingml/2006/spreadsheetDrawing">
      <xdr:col>20</xdr:col>
      <xdr:colOff>38100</xdr:colOff>
      <xdr:row>37</xdr:row>
      <xdr:rowOff>124460</xdr:rowOff>
    </xdr:to>
    <xdr:sp macro="" textlink="">
      <xdr:nvSpPr>
        <xdr:cNvPr id="62" name="フローチャート: 判断 61"/>
        <xdr:cNvSpPr/>
      </xdr:nvSpPr>
      <xdr:spPr>
        <a:xfrm>
          <a:off x="3529330" y="63665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68605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132715</xdr:rowOff>
    </xdr:from>
    <xdr:to xmlns:xdr="http://schemas.openxmlformats.org/drawingml/2006/spreadsheetDrawing">
      <xdr:col>10</xdr:col>
      <xdr:colOff>165100</xdr:colOff>
      <xdr:row>37</xdr:row>
      <xdr:rowOff>63500</xdr:rowOff>
    </xdr:to>
    <xdr:sp macro="" textlink="">
      <xdr:nvSpPr>
        <xdr:cNvPr id="64" name="フローチャート: 判断 63"/>
        <xdr:cNvSpPr/>
      </xdr:nvSpPr>
      <xdr:spPr>
        <a:xfrm>
          <a:off x="18542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98425</xdr:rowOff>
    </xdr:from>
    <xdr:to xmlns:xdr="http://schemas.openxmlformats.org/drawingml/2006/spreadsheetDrawing">
      <xdr:col>6</xdr:col>
      <xdr:colOff>38100</xdr:colOff>
      <xdr:row>37</xdr:row>
      <xdr:rowOff>29210</xdr:rowOff>
    </xdr:to>
    <xdr:sp macro="" textlink="">
      <xdr:nvSpPr>
        <xdr:cNvPr id="65" name="フローチャート: 判断 64"/>
        <xdr:cNvSpPr/>
      </xdr:nvSpPr>
      <xdr:spPr>
        <a:xfrm>
          <a:off x="1022350" y="627062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18211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40106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095" cy="259080"/>
    <xdr:sp macro="" textlink="">
      <xdr:nvSpPr>
        <xdr:cNvPr id="68" name="テキスト ボックス 67"/>
        <xdr:cNvSpPr txBox="1"/>
      </xdr:nvSpPr>
      <xdr:spPr>
        <a:xfrm>
          <a:off x="255778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7259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8940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22860</xdr:rowOff>
    </xdr:from>
    <xdr:to xmlns:xdr="http://schemas.openxmlformats.org/drawingml/2006/spreadsheetDrawing">
      <xdr:col>24</xdr:col>
      <xdr:colOff>114300</xdr:colOff>
      <xdr:row>37</xdr:row>
      <xdr:rowOff>124460</xdr:rowOff>
    </xdr:to>
    <xdr:sp macro="" textlink="">
      <xdr:nvSpPr>
        <xdr:cNvPr id="71" name="楕円 70"/>
        <xdr:cNvSpPr/>
      </xdr:nvSpPr>
      <xdr:spPr>
        <a:xfrm>
          <a:off x="431038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45720</xdr:rowOff>
    </xdr:from>
    <xdr:ext cx="403225" cy="259080"/>
    <xdr:sp macro="" textlink="">
      <xdr:nvSpPr>
        <xdr:cNvPr id="72" name="【道路】&#10;有形固定資産減価償却率該当値テキスト"/>
        <xdr:cNvSpPr txBox="1"/>
      </xdr:nvSpPr>
      <xdr:spPr>
        <a:xfrm>
          <a:off x="4399280" y="621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73" name="楕円 72"/>
        <xdr:cNvSpPr/>
      </xdr:nvSpPr>
      <xdr:spPr>
        <a:xfrm>
          <a:off x="3529330" y="63550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62230</xdr:rowOff>
    </xdr:from>
    <xdr:to xmlns:xdr="http://schemas.openxmlformats.org/drawingml/2006/spreadsheetDrawing">
      <xdr:col>24</xdr:col>
      <xdr:colOff>63500</xdr:colOff>
      <xdr:row>37</xdr:row>
      <xdr:rowOff>73660</xdr:rowOff>
    </xdr:to>
    <xdr:cxnSp macro="">
      <xdr:nvCxnSpPr>
        <xdr:cNvPr id="74" name="直線コネクタ 73"/>
        <xdr:cNvCxnSpPr/>
      </xdr:nvCxnSpPr>
      <xdr:spPr>
        <a:xfrm>
          <a:off x="3580130" y="640588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135255</xdr:rowOff>
    </xdr:from>
    <xdr:to xmlns:xdr="http://schemas.openxmlformats.org/drawingml/2006/spreadsheetDrawing">
      <xdr:col>15</xdr:col>
      <xdr:colOff>101600</xdr:colOff>
      <xdr:row>37</xdr:row>
      <xdr:rowOff>65405</xdr:rowOff>
    </xdr:to>
    <xdr:sp macro="" textlink="">
      <xdr:nvSpPr>
        <xdr:cNvPr id="75" name="楕円 74"/>
        <xdr:cNvSpPr/>
      </xdr:nvSpPr>
      <xdr:spPr>
        <a:xfrm>
          <a:off x="268605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14605</xdr:rowOff>
    </xdr:from>
    <xdr:to xmlns:xdr="http://schemas.openxmlformats.org/drawingml/2006/spreadsheetDrawing">
      <xdr:col>19</xdr:col>
      <xdr:colOff>177800</xdr:colOff>
      <xdr:row>37</xdr:row>
      <xdr:rowOff>62230</xdr:rowOff>
    </xdr:to>
    <xdr:cxnSp macro="">
      <xdr:nvCxnSpPr>
        <xdr:cNvPr id="76" name="直線コネクタ 75"/>
        <xdr:cNvCxnSpPr/>
      </xdr:nvCxnSpPr>
      <xdr:spPr>
        <a:xfrm>
          <a:off x="2736850" y="6358255"/>
          <a:ext cx="8432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100965</xdr:rowOff>
    </xdr:from>
    <xdr:to xmlns:xdr="http://schemas.openxmlformats.org/drawingml/2006/spreadsheetDrawing">
      <xdr:col>10</xdr:col>
      <xdr:colOff>165100</xdr:colOff>
      <xdr:row>37</xdr:row>
      <xdr:rowOff>31115</xdr:rowOff>
    </xdr:to>
    <xdr:sp macro="" textlink="">
      <xdr:nvSpPr>
        <xdr:cNvPr id="77" name="楕円 76"/>
        <xdr:cNvSpPr/>
      </xdr:nvSpPr>
      <xdr:spPr>
        <a:xfrm>
          <a:off x="18542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151765</xdr:rowOff>
    </xdr:from>
    <xdr:to xmlns:xdr="http://schemas.openxmlformats.org/drawingml/2006/spreadsheetDrawing">
      <xdr:col>15</xdr:col>
      <xdr:colOff>50800</xdr:colOff>
      <xdr:row>37</xdr:row>
      <xdr:rowOff>14605</xdr:rowOff>
    </xdr:to>
    <xdr:cxnSp macro="">
      <xdr:nvCxnSpPr>
        <xdr:cNvPr id="78" name="直線コネクタ 77"/>
        <xdr:cNvCxnSpPr/>
      </xdr:nvCxnSpPr>
      <xdr:spPr>
        <a:xfrm>
          <a:off x="1905000" y="6323965"/>
          <a:ext cx="8318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39370</xdr:rowOff>
    </xdr:from>
    <xdr:to xmlns:xdr="http://schemas.openxmlformats.org/drawingml/2006/spreadsheetDrawing">
      <xdr:col>6</xdr:col>
      <xdr:colOff>38100</xdr:colOff>
      <xdr:row>36</xdr:row>
      <xdr:rowOff>140970</xdr:rowOff>
    </xdr:to>
    <xdr:sp macro="" textlink="">
      <xdr:nvSpPr>
        <xdr:cNvPr id="79" name="楕円 78"/>
        <xdr:cNvSpPr/>
      </xdr:nvSpPr>
      <xdr:spPr>
        <a:xfrm>
          <a:off x="1022350" y="62115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90170</xdr:rowOff>
    </xdr:from>
    <xdr:to xmlns:xdr="http://schemas.openxmlformats.org/drawingml/2006/spreadsheetDrawing">
      <xdr:col>10</xdr:col>
      <xdr:colOff>114300</xdr:colOff>
      <xdr:row>36</xdr:row>
      <xdr:rowOff>151765</xdr:rowOff>
    </xdr:to>
    <xdr:cxnSp macro="">
      <xdr:nvCxnSpPr>
        <xdr:cNvPr id="80" name="直線コネクタ 79"/>
        <xdr:cNvCxnSpPr/>
      </xdr:nvCxnSpPr>
      <xdr:spPr>
        <a:xfrm>
          <a:off x="1073150" y="6262370"/>
          <a:ext cx="8318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115570</xdr:rowOff>
    </xdr:from>
    <xdr:ext cx="403225" cy="259080"/>
    <xdr:sp macro="" textlink="">
      <xdr:nvSpPr>
        <xdr:cNvPr id="81" name="n_1aveValue【道路】&#10;有形固定資産減価償却率"/>
        <xdr:cNvSpPr txBox="1"/>
      </xdr:nvSpPr>
      <xdr:spPr>
        <a:xfrm>
          <a:off x="3376295" y="6459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3225" cy="257175"/>
    <xdr:sp macro="" textlink="">
      <xdr:nvSpPr>
        <xdr:cNvPr id="82" name="n_2aveValue【道路】&#10;有形固定資産減価償却率"/>
        <xdr:cNvSpPr txBox="1"/>
      </xdr:nvSpPr>
      <xdr:spPr>
        <a:xfrm>
          <a:off x="2545715" y="6430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53975</xdr:rowOff>
    </xdr:from>
    <xdr:ext cx="403225" cy="257175"/>
    <xdr:sp macro="" textlink="">
      <xdr:nvSpPr>
        <xdr:cNvPr id="83" name="n_3aveValue【道路】&#10;有形固定資産減価償却率"/>
        <xdr:cNvSpPr txBox="1"/>
      </xdr:nvSpPr>
      <xdr:spPr>
        <a:xfrm>
          <a:off x="1713865" y="6397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19685</xdr:rowOff>
    </xdr:from>
    <xdr:ext cx="405130" cy="257175"/>
    <xdr:sp macro="" textlink="">
      <xdr:nvSpPr>
        <xdr:cNvPr id="84" name="n_4aveValue【道路】&#10;有形固定資産減価償却率"/>
        <xdr:cNvSpPr txBox="1"/>
      </xdr:nvSpPr>
      <xdr:spPr>
        <a:xfrm>
          <a:off x="882015" y="6363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129540</xdr:rowOff>
    </xdr:from>
    <xdr:ext cx="403225" cy="259080"/>
    <xdr:sp macro="" textlink="">
      <xdr:nvSpPr>
        <xdr:cNvPr id="85" name="n_1mainValue【道路】&#10;有形固定資産減価償却率"/>
        <xdr:cNvSpPr txBox="1"/>
      </xdr:nvSpPr>
      <xdr:spPr>
        <a:xfrm>
          <a:off x="3376295" y="6130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81915</xdr:rowOff>
    </xdr:from>
    <xdr:ext cx="403225" cy="259080"/>
    <xdr:sp macro="" textlink="">
      <xdr:nvSpPr>
        <xdr:cNvPr id="86" name="n_2mainValue【道路】&#10;有形固定資産減価償却率"/>
        <xdr:cNvSpPr txBox="1"/>
      </xdr:nvSpPr>
      <xdr:spPr>
        <a:xfrm>
          <a:off x="2545715" y="6082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47625</xdr:rowOff>
    </xdr:from>
    <xdr:ext cx="403225" cy="259080"/>
    <xdr:sp macro="" textlink="">
      <xdr:nvSpPr>
        <xdr:cNvPr id="87" name="n_3mainValue【道路】&#10;有形固定資産減価償却率"/>
        <xdr:cNvSpPr txBox="1"/>
      </xdr:nvSpPr>
      <xdr:spPr>
        <a:xfrm>
          <a:off x="1713865" y="6048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157480</xdr:rowOff>
    </xdr:from>
    <xdr:ext cx="405130" cy="257175"/>
    <xdr:sp macro="" textlink="">
      <xdr:nvSpPr>
        <xdr:cNvPr id="88" name="n_4mainValue【道路】&#10;有形固定資産減価償却率"/>
        <xdr:cNvSpPr txBox="1"/>
      </xdr:nvSpPr>
      <xdr:spPr>
        <a:xfrm>
          <a:off x="882015" y="5986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215380" y="419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33095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33095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28980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28980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36422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36422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215380" y="533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5425"/>
    <xdr:sp macro="" textlink="">
      <xdr:nvSpPr>
        <xdr:cNvPr id="97" name="テキスト ボックス 96"/>
        <xdr:cNvSpPr txBox="1"/>
      </xdr:nvSpPr>
      <xdr:spPr>
        <a:xfrm>
          <a:off x="617728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215380" y="762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215380" y="71628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0" name="テキスト ボックス 99"/>
        <xdr:cNvSpPr txBox="1"/>
      </xdr:nvSpPr>
      <xdr:spPr>
        <a:xfrm>
          <a:off x="577088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215380" y="67056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5455" cy="259080"/>
    <xdr:sp macro="" textlink="">
      <xdr:nvSpPr>
        <xdr:cNvPr id="102" name="テキスト ボックス 101"/>
        <xdr:cNvSpPr txBox="1"/>
      </xdr:nvSpPr>
      <xdr:spPr>
        <a:xfrm>
          <a:off x="577088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215380" y="62484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29590" cy="259080"/>
    <xdr:sp macro="" textlink="">
      <xdr:nvSpPr>
        <xdr:cNvPr id="104" name="テキスト ボックス 103"/>
        <xdr:cNvSpPr txBox="1"/>
      </xdr:nvSpPr>
      <xdr:spPr>
        <a:xfrm>
          <a:off x="5718175" y="6106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215380" y="57912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29590" cy="259080"/>
    <xdr:sp macro="" textlink="">
      <xdr:nvSpPr>
        <xdr:cNvPr id="106" name="テキスト ボックス 105"/>
        <xdr:cNvSpPr txBox="1"/>
      </xdr:nvSpPr>
      <xdr:spPr>
        <a:xfrm>
          <a:off x="5718175" y="5648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215380" y="5334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29590" cy="259080"/>
    <xdr:sp macro="" textlink="">
      <xdr:nvSpPr>
        <xdr:cNvPr id="108" name="テキスト ボックス 107"/>
        <xdr:cNvSpPr txBox="1"/>
      </xdr:nvSpPr>
      <xdr:spPr>
        <a:xfrm>
          <a:off x="5718175" y="519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道路】&#10;一人当たり延長グラフ枠"/>
        <xdr:cNvSpPr/>
      </xdr:nvSpPr>
      <xdr:spPr>
        <a:xfrm>
          <a:off x="6215380" y="533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33</xdr:row>
      <xdr:rowOff>54610</xdr:rowOff>
    </xdr:from>
    <xdr:to xmlns:xdr="http://schemas.openxmlformats.org/drawingml/2006/spreadsheetDrawing">
      <xdr:col>54</xdr:col>
      <xdr:colOff>179070</xdr:colOff>
      <xdr:row>41</xdr:row>
      <xdr:rowOff>71120</xdr:rowOff>
    </xdr:to>
    <xdr:cxnSp macro="">
      <xdr:nvCxnSpPr>
        <xdr:cNvPr id="110" name="直線コネクタ 109"/>
        <xdr:cNvCxnSpPr/>
      </xdr:nvCxnSpPr>
      <xdr:spPr>
        <a:xfrm flipV="1">
          <a:off x="9848850" y="571246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74930</xdr:rowOff>
    </xdr:from>
    <xdr:ext cx="469900" cy="257175"/>
    <xdr:sp macro="" textlink="">
      <xdr:nvSpPr>
        <xdr:cNvPr id="111" name="【道路】&#10;一人当たり延長最小値テキスト"/>
        <xdr:cNvSpPr txBox="1"/>
      </xdr:nvSpPr>
      <xdr:spPr>
        <a:xfrm>
          <a:off x="9886950" y="7104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71120</xdr:rowOff>
    </xdr:from>
    <xdr:to xmlns:xdr="http://schemas.openxmlformats.org/drawingml/2006/spreadsheetDrawing">
      <xdr:col>55</xdr:col>
      <xdr:colOff>88900</xdr:colOff>
      <xdr:row>41</xdr:row>
      <xdr:rowOff>71120</xdr:rowOff>
    </xdr:to>
    <xdr:cxnSp macro="">
      <xdr:nvCxnSpPr>
        <xdr:cNvPr id="112" name="直線コネクタ 111"/>
        <xdr:cNvCxnSpPr/>
      </xdr:nvCxnSpPr>
      <xdr:spPr>
        <a:xfrm>
          <a:off x="9771380" y="71005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1270</xdr:rowOff>
    </xdr:from>
    <xdr:ext cx="534670" cy="259080"/>
    <xdr:sp macro="" textlink="">
      <xdr:nvSpPr>
        <xdr:cNvPr id="113" name="【道路】&#10;一人当たり延長最大値テキスト"/>
        <xdr:cNvSpPr txBox="1"/>
      </xdr:nvSpPr>
      <xdr:spPr>
        <a:xfrm>
          <a:off x="9886950" y="548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54610</xdr:rowOff>
    </xdr:from>
    <xdr:to xmlns:xdr="http://schemas.openxmlformats.org/drawingml/2006/spreadsheetDrawing">
      <xdr:col>55</xdr:col>
      <xdr:colOff>88900</xdr:colOff>
      <xdr:row>33</xdr:row>
      <xdr:rowOff>54610</xdr:rowOff>
    </xdr:to>
    <xdr:cxnSp macro="">
      <xdr:nvCxnSpPr>
        <xdr:cNvPr id="114" name="直線コネクタ 113"/>
        <xdr:cNvCxnSpPr/>
      </xdr:nvCxnSpPr>
      <xdr:spPr>
        <a:xfrm>
          <a:off x="9771380" y="5712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34290</xdr:rowOff>
    </xdr:from>
    <xdr:ext cx="469900" cy="259080"/>
    <xdr:sp macro="" textlink="">
      <xdr:nvSpPr>
        <xdr:cNvPr id="115" name="【道路】&#10;一人当たり延長平均値テキスト"/>
        <xdr:cNvSpPr txBox="1"/>
      </xdr:nvSpPr>
      <xdr:spPr>
        <a:xfrm>
          <a:off x="9886950" y="654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55880</xdr:rowOff>
    </xdr:from>
    <xdr:to xmlns:xdr="http://schemas.openxmlformats.org/drawingml/2006/spreadsheetDrawing">
      <xdr:col>55</xdr:col>
      <xdr:colOff>50800</xdr:colOff>
      <xdr:row>38</xdr:row>
      <xdr:rowOff>157480</xdr:rowOff>
    </xdr:to>
    <xdr:sp macro="" textlink="">
      <xdr:nvSpPr>
        <xdr:cNvPr id="116" name="フローチャート: 判断 115"/>
        <xdr:cNvSpPr/>
      </xdr:nvSpPr>
      <xdr:spPr>
        <a:xfrm>
          <a:off x="9809480" y="65709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65405</xdr:rowOff>
    </xdr:from>
    <xdr:to xmlns:xdr="http://schemas.openxmlformats.org/drawingml/2006/spreadsheetDrawing">
      <xdr:col>50</xdr:col>
      <xdr:colOff>165100</xdr:colOff>
      <xdr:row>38</xdr:row>
      <xdr:rowOff>167005</xdr:rowOff>
    </xdr:to>
    <xdr:sp macro="" textlink="">
      <xdr:nvSpPr>
        <xdr:cNvPr id="117" name="フローチャート: 判断 116"/>
        <xdr:cNvSpPr/>
      </xdr:nvSpPr>
      <xdr:spPr>
        <a:xfrm>
          <a:off x="90170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68580</xdr:rowOff>
    </xdr:from>
    <xdr:to xmlns:xdr="http://schemas.openxmlformats.org/drawingml/2006/spreadsheetDrawing">
      <xdr:col>46</xdr:col>
      <xdr:colOff>38100</xdr:colOff>
      <xdr:row>38</xdr:row>
      <xdr:rowOff>170180</xdr:rowOff>
    </xdr:to>
    <xdr:sp macro="" textlink="">
      <xdr:nvSpPr>
        <xdr:cNvPr id="118" name="フローチャート: 判断 117"/>
        <xdr:cNvSpPr/>
      </xdr:nvSpPr>
      <xdr:spPr>
        <a:xfrm>
          <a:off x="8185150" y="65836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76200</xdr:rowOff>
    </xdr:from>
    <xdr:to xmlns:xdr="http://schemas.openxmlformats.org/drawingml/2006/spreadsheetDrawing">
      <xdr:col>41</xdr:col>
      <xdr:colOff>101600</xdr:colOff>
      <xdr:row>39</xdr:row>
      <xdr:rowOff>6350</xdr:rowOff>
    </xdr:to>
    <xdr:sp macro="" textlink="">
      <xdr:nvSpPr>
        <xdr:cNvPr id="119" name="フローチャート: 判断 118"/>
        <xdr:cNvSpPr/>
      </xdr:nvSpPr>
      <xdr:spPr>
        <a:xfrm>
          <a:off x="734187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71755</xdr:rowOff>
    </xdr:from>
    <xdr:to xmlns:xdr="http://schemas.openxmlformats.org/drawingml/2006/spreadsheetDrawing">
      <xdr:col>36</xdr:col>
      <xdr:colOff>165100</xdr:colOff>
      <xdr:row>39</xdr:row>
      <xdr:rowOff>1905</xdr:rowOff>
    </xdr:to>
    <xdr:sp macro="" textlink="">
      <xdr:nvSpPr>
        <xdr:cNvPr id="120" name="フローチャート: 判断 119"/>
        <xdr:cNvSpPr/>
      </xdr:nvSpPr>
      <xdr:spPr>
        <a:xfrm>
          <a:off x="651002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96697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88887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0568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095" cy="259080"/>
    <xdr:sp macro="" textlink="">
      <xdr:nvSpPr>
        <xdr:cNvPr id="124" name="テキスト ボックス 123"/>
        <xdr:cNvSpPr txBox="1"/>
      </xdr:nvSpPr>
      <xdr:spPr>
        <a:xfrm>
          <a:off x="72136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3817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20955</xdr:rowOff>
    </xdr:from>
    <xdr:to xmlns:xdr="http://schemas.openxmlformats.org/drawingml/2006/spreadsheetDrawing">
      <xdr:col>55</xdr:col>
      <xdr:colOff>50800</xdr:colOff>
      <xdr:row>37</xdr:row>
      <xdr:rowOff>122555</xdr:rowOff>
    </xdr:to>
    <xdr:sp macro="" textlink="">
      <xdr:nvSpPr>
        <xdr:cNvPr id="126" name="楕円 125"/>
        <xdr:cNvSpPr/>
      </xdr:nvSpPr>
      <xdr:spPr>
        <a:xfrm>
          <a:off x="9809480" y="636460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43815</xdr:rowOff>
    </xdr:from>
    <xdr:ext cx="469900" cy="257175"/>
    <xdr:sp macro="" textlink="">
      <xdr:nvSpPr>
        <xdr:cNvPr id="127" name="【道路】&#10;一人当たり延長該当値テキスト"/>
        <xdr:cNvSpPr txBox="1"/>
      </xdr:nvSpPr>
      <xdr:spPr>
        <a:xfrm>
          <a:off x="9886950" y="62160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26670</xdr:rowOff>
    </xdr:from>
    <xdr:to xmlns:xdr="http://schemas.openxmlformats.org/drawingml/2006/spreadsheetDrawing">
      <xdr:col>50</xdr:col>
      <xdr:colOff>165100</xdr:colOff>
      <xdr:row>37</xdr:row>
      <xdr:rowOff>128270</xdr:rowOff>
    </xdr:to>
    <xdr:sp macro="" textlink="">
      <xdr:nvSpPr>
        <xdr:cNvPr id="128" name="楕円 127"/>
        <xdr:cNvSpPr/>
      </xdr:nvSpPr>
      <xdr:spPr>
        <a:xfrm>
          <a:off x="901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71755</xdr:rowOff>
    </xdr:from>
    <xdr:to xmlns:xdr="http://schemas.openxmlformats.org/drawingml/2006/spreadsheetDrawing">
      <xdr:col>55</xdr:col>
      <xdr:colOff>0</xdr:colOff>
      <xdr:row>37</xdr:row>
      <xdr:rowOff>77470</xdr:rowOff>
    </xdr:to>
    <xdr:cxnSp macro="">
      <xdr:nvCxnSpPr>
        <xdr:cNvPr id="129" name="直線コネクタ 128"/>
        <xdr:cNvCxnSpPr/>
      </xdr:nvCxnSpPr>
      <xdr:spPr>
        <a:xfrm flipV="1">
          <a:off x="9067800" y="6415405"/>
          <a:ext cx="7810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135255</xdr:rowOff>
    </xdr:from>
    <xdr:to xmlns:xdr="http://schemas.openxmlformats.org/drawingml/2006/spreadsheetDrawing">
      <xdr:col>46</xdr:col>
      <xdr:colOff>38100</xdr:colOff>
      <xdr:row>37</xdr:row>
      <xdr:rowOff>65405</xdr:rowOff>
    </xdr:to>
    <xdr:sp macro="" textlink="">
      <xdr:nvSpPr>
        <xdr:cNvPr id="130" name="楕円 129"/>
        <xdr:cNvSpPr/>
      </xdr:nvSpPr>
      <xdr:spPr>
        <a:xfrm>
          <a:off x="8185150" y="63074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14605</xdr:rowOff>
    </xdr:from>
    <xdr:to xmlns:xdr="http://schemas.openxmlformats.org/drawingml/2006/spreadsheetDrawing">
      <xdr:col>50</xdr:col>
      <xdr:colOff>114300</xdr:colOff>
      <xdr:row>37</xdr:row>
      <xdr:rowOff>77470</xdr:rowOff>
    </xdr:to>
    <xdr:cxnSp macro="">
      <xdr:nvCxnSpPr>
        <xdr:cNvPr id="131" name="直線コネクタ 130"/>
        <xdr:cNvCxnSpPr/>
      </xdr:nvCxnSpPr>
      <xdr:spPr>
        <a:xfrm>
          <a:off x="8235950" y="6358255"/>
          <a:ext cx="8318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140970</xdr:rowOff>
    </xdr:from>
    <xdr:to xmlns:xdr="http://schemas.openxmlformats.org/drawingml/2006/spreadsheetDrawing">
      <xdr:col>41</xdr:col>
      <xdr:colOff>101600</xdr:colOff>
      <xdr:row>37</xdr:row>
      <xdr:rowOff>71120</xdr:rowOff>
    </xdr:to>
    <xdr:sp macro="" textlink="">
      <xdr:nvSpPr>
        <xdr:cNvPr id="132" name="楕円 131"/>
        <xdr:cNvSpPr/>
      </xdr:nvSpPr>
      <xdr:spPr>
        <a:xfrm>
          <a:off x="734187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14605</xdr:rowOff>
    </xdr:from>
    <xdr:to xmlns:xdr="http://schemas.openxmlformats.org/drawingml/2006/spreadsheetDrawing">
      <xdr:col>45</xdr:col>
      <xdr:colOff>177800</xdr:colOff>
      <xdr:row>37</xdr:row>
      <xdr:rowOff>20320</xdr:rowOff>
    </xdr:to>
    <xdr:cxnSp macro="">
      <xdr:nvCxnSpPr>
        <xdr:cNvPr id="133" name="直線コネクタ 132"/>
        <xdr:cNvCxnSpPr/>
      </xdr:nvCxnSpPr>
      <xdr:spPr>
        <a:xfrm flipV="1">
          <a:off x="7392670" y="6358255"/>
          <a:ext cx="8432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157480</xdr:rowOff>
    </xdr:from>
    <xdr:to xmlns:xdr="http://schemas.openxmlformats.org/drawingml/2006/spreadsheetDrawing">
      <xdr:col>36</xdr:col>
      <xdr:colOff>165100</xdr:colOff>
      <xdr:row>37</xdr:row>
      <xdr:rowOff>87630</xdr:rowOff>
    </xdr:to>
    <xdr:sp macro="" textlink="">
      <xdr:nvSpPr>
        <xdr:cNvPr id="134" name="楕円 133"/>
        <xdr:cNvSpPr/>
      </xdr:nvSpPr>
      <xdr:spPr>
        <a:xfrm>
          <a:off x="651002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20320</xdr:rowOff>
    </xdr:from>
    <xdr:to xmlns:xdr="http://schemas.openxmlformats.org/drawingml/2006/spreadsheetDrawing">
      <xdr:col>41</xdr:col>
      <xdr:colOff>50800</xdr:colOff>
      <xdr:row>37</xdr:row>
      <xdr:rowOff>36830</xdr:rowOff>
    </xdr:to>
    <xdr:cxnSp macro="">
      <xdr:nvCxnSpPr>
        <xdr:cNvPr id="135" name="直線コネクタ 134"/>
        <xdr:cNvCxnSpPr/>
      </xdr:nvCxnSpPr>
      <xdr:spPr>
        <a:xfrm flipV="1">
          <a:off x="6560820" y="6363970"/>
          <a:ext cx="8318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158115</xdr:rowOff>
    </xdr:from>
    <xdr:ext cx="467995" cy="257175"/>
    <xdr:sp macro="" textlink="">
      <xdr:nvSpPr>
        <xdr:cNvPr id="136" name="n_1aveValue【道路】&#10;一人当たり延長"/>
        <xdr:cNvSpPr txBox="1"/>
      </xdr:nvSpPr>
      <xdr:spPr>
        <a:xfrm>
          <a:off x="8831580" y="66732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161290</xdr:rowOff>
    </xdr:from>
    <xdr:ext cx="469900" cy="259080"/>
    <xdr:sp macro="" textlink="">
      <xdr:nvSpPr>
        <xdr:cNvPr id="137" name="n_2aveValue【道路】&#10;一人当たり延長"/>
        <xdr:cNvSpPr txBox="1"/>
      </xdr:nvSpPr>
      <xdr:spPr>
        <a:xfrm>
          <a:off x="8012430" y="6676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168910</xdr:rowOff>
    </xdr:from>
    <xdr:ext cx="467995" cy="257175"/>
    <xdr:sp macro="" textlink="">
      <xdr:nvSpPr>
        <xdr:cNvPr id="138" name="n_3aveValue【道路】&#10;一人当たり延長"/>
        <xdr:cNvSpPr txBox="1"/>
      </xdr:nvSpPr>
      <xdr:spPr>
        <a:xfrm>
          <a:off x="7169150" y="6684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164465</xdr:rowOff>
    </xdr:from>
    <xdr:ext cx="467995" cy="259080"/>
    <xdr:sp macro="" textlink="">
      <xdr:nvSpPr>
        <xdr:cNvPr id="139" name="n_4aveValue【道路】&#10;一人当たり延長"/>
        <xdr:cNvSpPr txBox="1"/>
      </xdr:nvSpPr>
      <xdr:spPr>
        <a:xfrm>
          <a:off x="6337300" y="6679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144780</xdr:rowOff>
    </xdr:from>
    <xdr:ext cx="467995" cy="257175"/>
    <xdr:sp macro="" textlink="">
      <xdr:nvSpPr>
        <xdr:cNvPr id="140" name="n_1mainValue【道路】&#10;一人当たり延長"/>
        <xdr:cNvSpPr txBox="1"/>
      </xdr:nvSpPr>
      <xdr:spPr>
        <a:xfrm>
          <a:off x="8831580" y="6145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81915</xdr:rowOff>
    </xdr:from>
    <xdr:ext cx="469900" cy="259080"/>
    <xdr:sp macro="" textlink="">
      <xdr:nvSpPr>
        <xdr:cNvPr id="141" name="n_2mainValue【道路】&#10;一人当たり延長"/>
        <xdr:cNvSpPr txBox="1"/>
      </xdr:nvSpPr>
      <xdr:spPr>
        <a:xfrm>
          <a:off x="8012430" y="6082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87630</xdr:rowOff>
    </xdr:from>
    <xdr:ext cx="467995" cy="257175"/>
    <xdr:sp macro="" textlink="">
      <xdr:nvSpPr>
        <xdr:cNvPr id="142" name="n_3mainValue【道路】&#10;一人当たり延長"/>
        <xdr:cNvSpPr txBox="1"/>
      </xdr:nvSpPr>
      <xdr:spPr>
        <a:xfrm>
          <a:off x="7169150" y="6088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104140</xdr:rowOff>
    </xdr:from>
    <xdr:ext cx="467995" cy="259080"/>
    <xdr:sp macro="" textlink="">
      <xdr:nvSpPr>
        <xdr:cNvPr id="143" name="n_4mainValue【道路】&#10;一人当たり延長"/>
        <xdr:cNvSpPr txBox="1"/>
      </xdr:nvSpPr>
      <xdr:spPr>
        <a:xfrm>
          <a:off x="6337300" y="6104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16280" y="800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4328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4328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79070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79070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286512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286512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16280" y="914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2" name="テキスト ボックス 151"/>
        <xdr:cNvSpPr txBox="1"/>
      </xdr:nvSpPr>
      <xdr:spPr>
        <a:xfrm>
          <a:off x="689610"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16280" y="1143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175"/>
    <xdr:sp macro="" textlink="">
      <xdr:nvSpPr>
        <xdr:cNvPr id="154" name="テキスト ボックス 153"/>
        <xdr:cNvSpPr txBox="1"/>
      </xdr:nvSpPr>
      <xdr:spPr>
        <a:xfrm>
          <a:off x="28321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5" name="直線コネクタ 154"/>
        <xdr:cNvCxnSpPr/>
      </xdr:nvCxnSpPr>
      <xdr:spPr>
        <a:xfrm>
          <a:off x="716280" y="1104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7360" cy="259080"/>
    <xdr:sp macro="" textlink="">
      <xdr:nvSpPr>
        <xdr:cNvPr id="156" name="テキスト ボックス 155"/>
        <xdr:cNvSpPr txBox="1"/>
      </xdr:nvSpPr>
      <xdr:spPr>
        <a:xfrm>
          <a:off x="28321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7" name="直線コネクタ 156"/>
        <xdr:cNvCxnSpPr/>
      </xdr:nvCxnSpPr>
      <xdr:spPr>
        <a:xfrm>
          <a:off x="716280" y="1066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1320" cy="259080"/>
    <xdr:sp macro="" textlink="">
      <xdr:nvSpPr>
        <xdr:cNvPr id="158" name="テキスト ボックス 157"/>
        <xdr:cNvSpPr txBox="1"/>
      </xdr:nvSpPr>
      <xdr:spPr>
        <a:xfrm>
          <a:off x="347345" y="10525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9" name="直線コネクタ 158"/>
        <xdr:cNvCxnSpPr/>
      </xdr:nvCxnSpPr>
      <xdr:spPr>
        <a:xfrm>
          <a:off x="716280" y="1028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1320" cy="257175"/>
    <xdr:sp macro="" textlink="">
      <xdr:nvSpPr>
        <xdr:cNvPr id="160" name="テキスト ボックス 159"/>
        <xdr:cNvSpPr txBox="1"/>
      </xdr:nvSpPr>
      <xdr:spPr>
        <a:xfrm>
          <a:off x="347345" y="101447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1" name="直線コネクタ 160"/>
        <xdr:cNvCxnSpPr/>
      </xdr:nvCxnSpPr>
      <xdr:spPr>
        <a:xfrm>
          <a:off x="716280" y="990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1320" cy="259080"/>
    <xdr:sp macro="" textlink="">
      <xdr:nvSpPr>
        <xdr:cNvPr id="162" name="テキスト ボックス 161"/>
        <xdr:cNvSpPr txBox="1"/>
      </xdr:nvSpPr>
      <xdr:spPr>
        <a:xfrm>
          <a:off x="347345" y="9763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3" name="直線コネクタ 162"/>
        <xdr:cNvCxnSpPr/>
      </xdr:nvCxnSpPr>
      <xdr:spPr>
        <a:xfrm>
          <a:off x="716280" y="952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1320" cy="259080"/>
    <xdr:sp macro="" textlink="">
      <xdr:nvSpPr>
        <xdr:cNvPr id="164" name="テキスト ボックス 163"/>
        <xdr:cNvSpPr txBox="1"/>
      </xdr:nvSpPr>
      <xdr:spPr>
        <a:xfrm>
          <a:off x="347345" y="9382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5" name="直線コネクタ 164"/>
        <xdr:cNvCxnSpPr/>
      </xdr:nvCxnSpPr>
      <xdr:spPr>
        <a:xfrm>
          <a:off x="716280" y="914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6" name="テキスト ボックス 165"/>
        <xdr:cNvSpPr txBox="1"/>
      </xdr:nvSpPr>
      <xdr:spPr>
        <a:xfrm>
          <a:off x="40005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橋りょう・トンネル】&#10;有形固定資産減価償却率グラフ枠"/>
        <xdr:cNvSpPr/>
      </xdr:nvSpPr>
      <xdr:spPr>
        <a:xfrm>
          <a:off x="716280" y="914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52070</xdr:rowOff>
    </xdr:from>
    <xdr:to xmlns:xdr="http://schemas.openxmlformats.org/drawingml/2006/spreadsheetDrawing">
      <xdr:col>24</xdr:col>
      <xdr:colOff>62865</xdr:colOff>
      <xdr:row>63</xdr:row>
      <xdr:rowOff>29210</xdr:rowOff>
    </xdr:to>
    <xdr:cxnSp macro="">
      <xdr:nvCxnSpPr>
        <xdr:cNvPr id="168" name="直線コネクタ 167"/>
        <xdr:cNvCxnSpPr/>
      </xdr:nvCxnSpPr>
      <xdr:spPr>
        <a:xfrm flipV="1">
          <a:off x="4360545" y="94818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32385</xdr:rowOff>
    </xdr:from>
    <xdr:ext cx="403225" cy="257175"/>
    <xdr:sp macro="" textlink="">
      <xdr:nvSpPr>
        <xdr:cNvPr id="169" name="【橋りょう・トンネル】&#10;有形固定資産減価償却率最小値テキスト"/>
        <xdr:cNvSpPr txBox="1"/>
      </xdr:nvSpPr>
      <xdr:spPr>
        <a:xfrm>
          <a:off x="4399280" y="10833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29210</xdr:rowOff>
    </xdr:from>
    <xdr:to xmlns:xdr="http://schemas.openxmlformats.org/drawingml/2006/spreadsheetDrawing">
      <xdr:col>24</xdr:col>
      <xdr:colOff>152400</xdr:colOff>
      <xdr:row>63</xdr:row>
      <xdr:rowOff>29210</xdr:rowOff>
    </xdr:to>
    <xdr:cxnSp macro="">
      <xdr:nvCxnSpPr>
        <xdr:cNvPr id="170" name="直線コネクタ 169"/>
        <xdr:cNvCxnSpPr/>
      </xdr:nvCxnSpPr>
      <xdr:spPr>
        <a:xfrm>
          <a:off x="4283710" y="108305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169545</xdr:rowOff>
    </xdr:from>
    <xdr:ext cx="403225" cy="257175"/>
    <xdr:sp macro="" textlink="">
      <xdr:nvSpPr>
        <xdr:cNvPr id="171" name="【橋りょう・トンネル】&#10;有形固定資産減価償却率最大値テキスト"/>
        <xdr:cNvSpPr txBox="1"/>
      </xdr:nvSpPr>
      <xdr:spPr>
        <a:xfrm>
          <a:off x="4399280" y="9256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52070</xdr:rowOff>
    </xdr:from>
    <xdr:to xmlns:xdr="http://schemas.openxmlformats.org/drawingml/2006/spreadsheetDrawing">
      <xdr:col>24</xdr:col>
      <xdr:colOff>152400</xdr:colOff>
      <xdr:row>55</xdr:row>
      <xdr:rowOff>52070</xdr:rowOff>
    </xdr:to>
    <xdr:cxnSp macro="">
      <xdr:nvCxnSpPr>
        <xdr:cNvPr id="172" name="直線コネクタ 171"/>
        <xdr:cNvCxnSpPr/>
      </xdr:nvCxnSpPr>
      <xdr:spPr>
        <a:xfrm>
          <a:off x="4283710" y="94818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33020</xdr:rowOff>
    </xdr:from>
    <xdr:ext cx="403225" cy="259080"/>
    <xdr:sp macro="" textlink="">
      <xdr:nvSpPr>
        <xdr:cNvPr id="173" name="【橋りょう・トンネル】&#10;有形固定資産減価償却率平均値テキスト"/>
        <xdr:cNvSpPr txBox="1"/>
      </xdr:nvSpPr>
      <xdr:spPr>
        <a:xfrm>
          <a:off x="4399280" y="1014857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10160</xdr:rowOff>
    </xdr:from>
    <xdr:to xmlns:xdr="http://schemas.openxmlformats.org/drawingml/2006/spreadsheetDrawing">
      <xdr:col>24</xdr:col>
      <xdr:colOff>114300</xdr:colOff>
      <xdr:row>60</xdr:row>
      <xdr:rowOff>111760</xdr:rowOff>
    </xdr:to>
    <xdr:sp macro="" textlink="">
      <xdr:nvSpPr>
        <xdr:cNvPr id="174" name="フローチャート: 判断 173"/>
        <xdr:cNvSpPr/>
      </xdr:nvSpPr>
      <xdr:spPr>
        <a:xfrm>
          <a:off x="431038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162560</xdr:rowOff>
    </xdr:from>
    <xdr:to xmlns:xdr="http://schemas.openxmlformats.org/drawingml/2006/spreadsheetDrawing">
      <xdr:col>20</xdr:col>
      <xdr:colOff>38100</xdr:colOff>
      <xdr:row>60</xdr:row>
      <xdr:rowOff>92710</xdr:rowOff>
    </xdr:to>
    <xdr:sp macro="" textlink="">
      <xdr:nvSpPr>
        <xdr:cNvPr id="175" name="フローチャート: 判断 174"/>
        <xdr:cNvSpPr/>
      </xdr:nvSpPr>
      <xdr:spPr>
        <a:xfrm>
          <a:off x="3529330" y="102781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137795</xdr:rowOff>
    </xdr:from>
    <xdr:to xmlns:xdr="http://schemas.openxmlformats.org/drawingml/2006/spreadsheetDrawing">
      <xdr:col>15</xdr:col>
      <xdr:colOff>101600</xdr:colOff>
      <xdr:row>60</xdr:row>
      <xdr:rowOff>67945</xdr:rowOff>
    </xdr:to>
    <xdr:sp macro="" textlink="">
      <xdr:nvSpPr>
        <xdr:cNvPr id="176" name="フローチャート: 判断 175"/>
        <xdr:cNvSpPr/>
      </xdr:nvSpPr>
      <xdr:spPr>
        <a:xfrm>
          <a:off x="268605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126365</xdr:rowOff>
    </xdr:from>
    <xdr:to xmlns:xdr="http://schemas.openxmlformats.org/drawingml/2006/spreadsheetDrawing">
      <xdr:col>10</xdr:col>
      <xdr:colOff>165100</xdr:colOff>
      <xdr:row>60</xdr:row>
      <xdr:rowOff>56515</xdr:rowOff>
    </xdr:to>
    <xdr:sp macro="" textlink="">
      <xdr:nvSpPr>
        <xdr:cNvPr id="177" name="フローチャート: 判断 176"/>
        <xdr:cNvSpPr/>
      </xdr:nvSpPr>
      <xdr:spPr>
        <a:xfrm>
          <a:off x="18542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99695</xdr:rowOff>
    </xdr:from>
    <xdr:to xmlns:xdr="http://schemas.openxmlformats.org/drawingml/2006/spreadsheetDrawing">
      <xdr:col>6</xdr:col>
      <xdr:colOff>38100</xdr:colOff>
      <xdr:row>60</xdr:row>
      <xdr:rowOff>29845</xdr:rowOff>
    </xdr:to>
    <xdr:sp macro="" textlink="">
      <xdr:nvSpPr>
        <xdr:cNvPr id="178" name="フローチャート: 判断 177"/>
        <xdr:cNvSpPr/>
      </xdr:nvSpPr>
      <xdr:spPr>
        <a:xfrm>
          <a:off x="1022350" y="102152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79" name="テキスト ボックス 178"/>
        <xdr:cNvSpPr txBox="1"/>
      </xdr:nvSpPr>
      <xdr:spPr>
        <a:xfrm>
          <a:off x="418211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0" name="テキスト ボックス 179"/>
        <xdr:cNvSpPr txBox="1"/>
      </xdr:nvSpPr>
      <xdr:spPr>
        <a:xfrm>
          <a:off x="340106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095" cy="257175"/>
    <xdr:sp macro="" textlink="">
      <xdr:nvSpPr>
        <xdr:cNvPr id="181" name="テキスト ボックス 180"/>
        <xdr:cNvSpPr txBox="1"/>
      </xdr:nvSpPr>
      <xdr:spPr>
        <a:xfrm>
          <a:off x="255778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2" name="テキスト ボックス 181"/>
        <xdr:cNvSpPr txBox="1"/>
      </xdr:nvSpPr>
      <xdr:spPr>
        <a:xfrm>
          <a:off x="17259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3" name="テキスト ボックス 182"/>
        <xdr:cNvSpPr txBox="1"/>
      </xdr:nvSpPr>
      <xdr:spPr>
        <a:xfrm>
          <a:off x="8940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27305</xdr:rowOff>
    </xdr:from>
    <xdr:to xmlns:xdr="http://schemas.openxmlformats.org/drawingml/2006/spreadsheetDrawing">
      <xdr:col>24</xdr:col>
      <xdr:colOff>114300</xdr:colOff>
      <xdr:row>61</xdr:row>
      <xdr:rowOff>128905</xdr:rowOff>
    </xdr:to>
    <xdr:sp macro="" textlink="">
      <xdr:nvSpPr>
        <xdr:cNvPr id="184" name="楕円 183"/>
        <xdr:cNvSpPr/>
      </xdr:nvSpPr>
      <xdr:spPr>
        <a:xfrm>
          <a:off x="431038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6350</xdr:rowOff>
    </xdr:from>
    <xdr:ext cx="403225" cy="257175"/>
    <xdr:sp macro="" textlink="">
      <xdr:nvSpPr>
        <xdr:cNvPr id="185" name="【橋りょう・トンネル】&#10;有形固定資産減価償却率該当値テキスト"/>
        <xdr:cNvSpPr txBox="1"/>
      </xdr:nvSpPr>
      <xdr:spPr>
        <a:xfrm>
          <a:off x="4399280" y="10464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25400</xdr:rowOff>
    </xdr:from>
    <xdr:to xmlns:xdr="http://schemas.openxmlformats.org/drawingml/2006/spreadsheetDrawing">
      <xdr:col>20</xdr:col>
      <xdr:colOff>38100</xdr:colOff>
      <xdr:row>61</xdr:row>
      <xdr:rowOff>127000</xdr:rowOff>
    </xdr:to>
    <xdr:sp macro="" textlink="">
      <xdr:nvSpPr>
        <xdr:cNvPr id="186" name="楕円 185"/>
        <xdr:cNvSpPr/>
      </xdr:nvSpPr>
      <xdr:spPr>
        <a:xfrm>
          <a:off x="3529330" y="104838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76200</xdr:rowOff>
    </xdr:from>
    <xdr:to xmlns:xdr="http://schemas.openxmlformats.org/drawingml/2006/spreadsheetDrawing">
      <xdr:col>24</xdr:col>
      <xdr:colOff>63500</xdr:colOff>
      <xdr:row>61</xdr:row>
      <xdr:rowOff>78105</xdr:rowOff>
    </xdr:to>
    <xdr:cxnSp macro="">
      <xdr:nvCxnSpPr>
        <xdr:cNvPr id="187" name="直線コネクタ 186"/>
        <xdr:cNvCxnSpPr/>
      </xdr:nvCxnSpPr>
      <xdr:spPr>
        <a:xfrm>
          <a:off x="3580130" y="10534650"/>
          <a:ext cx="7810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2540</xdr:rowOff>
    </xdr:from>
    <xdr:to xmlns:xdr="http://schemas.openxmlformats.org/drawingml/2006/spreadsheetDrawing">
      <xdr:col>15</xdr:col>
      <xdr:colOff>101600</xdr:colOff>
      <xdr:row>61</xdr:row>
      <xdr:rowOff>104140</xdr:rowOff>
    </xdr:to>
    <xdr:sp macro="" textlink="">
      <xdr:nvSpPr>
        <xdr:cNvPr id="188" name="楕円 187"/>
        <xdr:cNvSpPr/>
      </xdr:nvSpPr>
      <xdr:spPr>
        <a:xfrm>
          <a:off x="268605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53340</xdr:rowOff>
    </xdr:from>
    <xdr:to xmlns:xdr="http://schemas.openxmlformats.org/drawingml/2006/spreadsheetDrawing">
      <xdr:col>19</xdr:col>
      <xdr:colOff>177800</xdr:colOff>
      <xdr:row>61</xdr:row>
      <xdr:rowOff>76200</xdr:rowOff>
    </xdr:to>
    <xdr:cxnSp macro="">
      <xdr:nvCxnSpPr>
        <xdr:cNvPr id="189" name="直線コネクタ 188"/>
        <xdr:cNvCxnSpPr/>
      </xdr:nvCxnSpPr>
      <xdr:spPr>
        <a:xfrm>
          <a:off x="2736850" y="10511790"/>
          <a:ext cx="8432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153035</xdr:rowOff>
    </xdr:from>
    <xdr:to xmlns:xdr="http://schemas.openxmlformats.org/drawingml/2006/spreadsheetDrawing">
      <xdr:col>10</xdr:col>
      <xdr:colOff>165100</xdr:colOff>
      <xdr:row>61</xdr:row>
      <xdr:rowOff>83185</xdr:rowOff>
    </xdr:to>
    <xdr:sp macro="" textlink="">
      <xdr:nvSpPr>
        <xdr:cNvPr id="190" name="楕円 189"/>
        <xdr:cNvSpPr/>
      </xdr:nvSpPr>
      <xdr:spPr>
        <a:xfrm>
          <a:off x="18542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32385</xdr:rowOff>
    </xdr:from>
    <xdr:to xmlns:xdr="http://schemas.openxmlformats.org/drawingml/2006/spreadsheetDrawing">
      <xdr:col>15</xdr:col>
      <xdr:colOff>50800</xdr:colOff>
      <xdr:row>61</xdr:row>
      <xdr:rowOff>53340</xdr:rowOff>
    </xdr:to>
    <xdr:cxnSp macro="">
      <xdr:nvCxnSpPr>
        <xdr:cNvPr id="191" name="直線コネクタ 190"/>
        <xdr:cNvCxnSpPr/>
      </xdr:nvCxnSpPr>
      <xdr:spPr>
        <a:xfrm>
          <a:off x="1905000" y="10490835"/>
          <a:ext cx="8318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92" name="楕円 191"/>
        <xdr:cNvSpPr/>
      </xdr:nvSpPr>
      <xdr:spPr>
        <a:xfrm>
          <a:off x="1022350" y="103847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148590</xdr:rowOff>
    </xdr:from>
    <xdr:to xmlns:xdr="http://schemas.openxmlformats.org/drawingml/2006/spreadsheetDrawing">
      <xdr:col>10</xdr:col>
      <xdr:colOff>114300</xdr:colOff>
      <xdr:row>61</xdr:row>
      <xdr:rowOff>32385</xdr:rowOff>
    </xdr:to>
    <xdr:cxnSp macro="">
      <xdr:nvCxnSpPr>
        <xdr:cNvPr id="193" name="直線コネクタ 192"/>
        <xdr:cNvCxnSpPr/>
      </xdr:nvCxnSpPr>
      <xdr:spPr>
        <a:xfrm>
          <a:off x="1073150" y="10435590"/>
          <a:ext cx="8318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109220</xdr:rowOff>
    </xdr:from>
    <xdr:ext cx="403225" cy="257175"/>
    <xdr:sp macro="" textlink="">
      <xdr:nvSpPr>
        <xdr:cNvPr id="194" name="n_1aveValue【橋りょう・トンネル】&#10;有形固定資産減価償却率"/>
        <xdr:cNvSpPr txBox="1"/>
      </xdr:nvSpPr>
      <xdr:spPr>
        <a:xfrm>
          <a:off x="3376295" y="10053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84455</xdr:rowOff>
    </xdr:from>
    <xdr:ext cx="403225" cy="259080"/>
    <xdr:sp macro="" textlink="">
      <xdr:nvSpPr>
        <xdr:cNvPr id="195" name="n_2aveValue【橋りょう・トンネル】&#10;有形固定資産減価償却率"/>
        <xdr:cNvSpPr txBox="1"/>
      </xdr:nvSpPr>
      <xdr:spPr>
        <a:xfrm>
          <a:off x="2545715" y="1002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73025</xdr:rowOff>
    </xdr:from>
    <xdr:ext cx="403225" cy="259080"/>
    <xdr:sp macro="" textlink="">
      <xdr:nvSpPr>
        <xdr:cNvPr id="196" name="n_3aveValue【橋りょう・トンネル】&#10;有形固定資産減価償却率"/>
        <xdr:cNvSpPr txBox="1"/>
      </xdr:nvSpPr>
      <xdr:spPr>
        <a:xfrm>
          <a:off x="1713865" y="10017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46355</xdr:rowOff>
    </xdr:from>
    <xdr:ext cx="405130" cy="259080"/>
    <xdr:sp macro="" textlink="">
      <xdr:nvSpPr>
        <xdr:cNvPr id="197" name="n_4aveValue【橋りょう・トンネル】&#10;有形固定資産減価償却率"/>
        <xdr:cNvSpPr txBox="1"/>
      </xdr:nvSpPr>
      <xdr:spPr>
        <a:xfrm>
          <a:off x="882015" y="999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118110</xdr:rowOff>
    </xdr:from>
    <xdr:ext cx="403225" cy="259080"/>
    <xdr:sp macro="" textlink="">
      <xdr:nvSpPr>
        <xdr:cNvPr id="198" name="n_1mainValue【橋りょう・トンネル】&#10;有形固定資産減価償却率"/>
        <xdr:cNvSpPr txBox="1"/>
      </xdr:nvSpPr>
      <xdr:spPr>
        <a:xfrm>
          <a:off x="3376295" y="1057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95250</xdr:rowOff>
    </xdr:from>
    <xdr:ext cx="403225" cy="259080"/>
    <xdr:sp macro="" textlink="">
      <xdr:nvSpPr>
        <xdr:cNvPr id="199" name="n_2mainValue【橋りょう・トンネル】&#10;有形固定資産減価償却率"/>
        <xdr:cNvSpPr txBox="1"/>
      </xdr:nvSpPr>
      <xdr:spPr>
        <a:xfrm>
          <a:off x="2545715" y="10553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74930</xdr:rowOff>
    </xdr:from>
    <xdr:ext cx="403225" cy="257175"/>
    <xdr:sp macro="" textlink="">
      <xdr:nvSpPr>
        <xdr:cNvPr id="200" name="n_3mainValue【橋りょう・トンネル】&#10;有形固定資産減価償却率"/>
        <xdr:cNvSpPr txBox="1"/>
      </xdr:nvSpPr>
      <xdr:spPr>
        <a:xfrm>
          <a:off x="1713865" y="10533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19050</xdr:rowOff>
    </xdr:from>
    <xdr:ext cx="405130" cy="257175"/>
    <xdr:sp macro="" textlink="">
      <xdr:nvSpPr>
        <xdr:cNvPr id="201" name="n_4mainValue【橋りょう・トンネル】&#10;有形固定資産減価償却率"/>
        <xdr:cNvSpPr txBox="1"/>
      </xdr:nvSpPr>
      <xdr:spPr>
        <a:xfrm>
          <a:off x="882015" y="10477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215380" y="800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33095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33095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28980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28980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36422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36422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215380" y="914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210" name="テキスト ボックス 209"/>
        <xdr:cNvSpPr txBox="1"/>
      </xdr:nvSpPr>
      <xdr:spPr>
        <a:xfrm>
          <a:off x="61772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215380" y="1143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215380" y="11049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920" cy="259080"/>
    <xdr:sp macro="" textlink="">
      <xdr:nvSpPr>
        <xdr:cNvPr id="213" name="テキスト ボックス 212"/>
        <xdr:cNvSpPr txBox="1"/>
      </xdr:nvSpPr>
      <xdr:spPr>
        <a:xfrm>
          <a:off x="5977890" y="1090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215380" y="10668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5630" cy="259080"/>
    <xdr:sp macro="" textlink="">
      <xdr:nvSpPr>
        <xdr:cNvPr id="215" name="テキスト ボックス 214"/>
        <xdr:cNvSpPr txBox="1"/>
      </xdr:nvSpPr>
      <xdr:spPr>
        <a:xfrm>
          <a:off x="5654040" y="1052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215380" y="10287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5630" cy="257175"/>
    <xdr:sp macro="" textlink="">
      <xdr:nvSpPr>
        <xdr:cNvPr id="217" name="テキスト ボックス 216"/>
        <xdr:cNvSpPr txBox="1"/>
      </xdr:nvSpPr>
      <xdr:spPr>
        <a:xfrm>
          <a:off x="5654040" y="10144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215380" y="9906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5630" cy="259080"/>
    <xdr:sp macro="" textlink="">
      <xdr:nvSpPr>
        <xdr:cNvPr id="219" name="テキスト ボックス 218"/>
        <xdr:cNvSpPr txBox="1"/>
      </xdr:nvSpPr>
      <xdr:spPr>
        <a:xfrm>
          <a:off x="5654040" y="976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215380" y="9525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5630" cy="259080"/>
    <xdr:sp macro="" textlink="">
      <xdr:nvSpPr>
        <xdr:cNvPr id="221" name="テキスト ボックス 220"/>
        <xdr:cNvSpPr txBox="1"/>
      </xdr:nvSpPr>
      <xdr:spPr>
        <a:xfrm>
          <a:off x="5654040" y="938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215380" y="9144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5630" cy="257175"/>
    <xdr:sp macro="" textlink="">
      <xdr:nvSpPr>
        <xdr:cNvPr id="223" name="テキスト ボックス 222"/>
        <xdr:cNvSpPr txBox="1"/>
      </xdr:nvSpPr>
      <xdr:spPr>
        <a:xfrm>
          <a:off x="5654040" y="9001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橋りょう・トンネル】&#10;一人当たり有形固定資産（償却資産）額グラフ枠"/>
        <xdr:cNvSpPr/>
      </xdr:nvSpPr>
      <xdr:spPr>
        <a:xfrm>
          <a:off x="6215380" y="914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56</xdr:row>
      <xdr:rowOff>20955</xdr:rowOff>
    </xdr:from>
    <xdr:to xmlns:xdr="http://schemas.openxmlformats.org/drawingml/2006/spreadsheetDrawing">
      <xdr:col>54</xdr:col>
      <xdr:colOff>179070</xdr:colOff>
      <xdr:row>64</xdr:row>
      <xdr:rowOff>71120</xdr:rowOff>
    </xdr:to>
    <xdr:cxnSp macro="">
      <xdr:nvCxnSpPr>
        <xdr:cNvPr id="225" name="直線コネクタ 224"/>
        <xdr:cNvCxnSpPr/>
      </xdr:nvCxnSpPr>
      <xdr:spPr>
        <a:xfrm flipV="1">
          <a:off x="9848850" y="962215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7175"/>
    <xdr:sp macro="" textlink="">
      <xdr:nvSpPr>
        <xdr:cNvPr id="226" name="【橋りょう・トンネル】&#10;一人当たり有形固定資産（償却資産）額最小値テキスト"/>
        <xdr:cNvSpPr txBox="1"/>
      </xdr:nvSpPr>
      <xdr:spPr>
        <a:xfrm>
          <a:off x="9886950" y="11047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27" name="直線コネクタ 226"/>
        <xdr:cNvCxnSpPr/>
      </xdr:nvCxnSpPr>
      <xdr:spPr>
        <a:xfrm>
          <a:off x="9771380" y="110439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139065</xdr:rowOff>
    </xdr:from>
    <xdr:ext cx="598805" cy="259080"/>
    <xdr:sp macro="" textlink="">
      <xdr:nvSpPr>
        <xdr:cNvPr id="228" name="【橋りょう・トンネル】&#10;一人当たり有形固定資産（償却資産）額最大値テキスト"/>
        <xdr:cNvSpPr txBox="1"/>
      </xdr:nvSpPr>
      <xdr:spPr>
        <a:xfrm>
          <a:off x="9886950" y="9397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20955</xdr:rowOff>
    </xdr:from>
    <xdr:to xmlns:xdr="http://schemas.openxmlformats.org/drawingml/2006/spreadsheetDrawing">
      <xdr:col>55</xdr:col>
      <xdr:colOff>88900</xdr:colOff>
      <xdr:row>56</xdr:row>
      <xdr:rowOff>20955</xdr:rowOff>
    </xdr:to>
    <xdr:cxnSp macro="">
      <xdr:nvCxnSpPr>
        <xdr:cNvPr id="229" name="直線コネクタ 228"/>
        <xdr:cNvCxnSpPr/>
      </xdr:nvCxnSpPr>
      <xdr:spPr>
        <a:xfrm>
          <a:off x="9771380" y="96221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139700</xdr:rowOff>
    </xdr:from>
    <xdr:ext cx="534670" cy="259080"/>
    <xdr:sp macro="" textlink="">
      <xdr:nvSpPr>
        <xdr:cNvPr id="230" name="【橋りょう・トンネル】&#10;一人当たり有形固定資産（償却資産）額平均値テキスト"/>
        <xdr:cNvSpPr txBox="1"/>
      </xdr:nvSpPr>
      <xdr:spPr>
        <a:xfrm>
          <a:off x="9886950" y="10598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161290</xdr:rowOff>
    </xdr:from>
    <xdr:to xmlns:xdr="http://schemas.openxmlformats.org/drawingml/2006/spreadsheetDrawing">
      <xdr:col>55</xdr:col>
      <xdr:colOff>50800</xdr:colOff>
      <xdr:row>62</xdr:row>
      <xdr:rowOff>91440</xdr:rowOff>
    </xdr:to>
    <xdr:sp macro="" textlink="">
      <xdr:nvSpPr>
        <xdr:cNvPr id="231" name="フローチャート: 判断 230"/>
        <xdr:cNvSpPr/>
      </xdr:nvSpPr>
      <xdr:spPr>
        <a:xfrm>
          <a:off x="9809480" y="1061974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166370</xdr:rowOff>
    </xdr:from>
    <xdr:to xmlns:xdr="http://schemas.openxmlformats.org/drawingml/2006/spreadsheetDrawing">
      <xdr:col>50</xdr:col>
      <xdr:colOff>165100</xdr:colOff>
      <xdr:row>62</xdr:row>
      <xdr:rowOff>95885</xdr:rowOff>
    </xdr:to>
    <xdr:sp macro="" textlink="">
      <xdr:nvSpPr>
        <xdr:cNvPr id="232" name="フローチャート: 判断 231"/>
        <xdr:cNvSpPr/>
      </xdr:nvSpPr>
      <xdr:spPr>
        <a:xfrm>
          <a:off x="90170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169545</xdr:rowOff>
    </xdr:from>
    <xdr:to xmlns:xdr="http://schemas.openxmlformats.org/drawingml/2006/spreadsheetDrawing">
      <xdr:col>46</xdr:col>
      <xdr:colOff>38100</xdr:colOff>
      <xdr:row>62</xdr:row>
      <xdr:rowOff>99695</xdr:rowOff>
    </xdr:to>
    <xdr:sp macro="" textlink="">
      <xdr:nvSpPr>
        <xdr:cNvPr id="233" name="フローチャート: 判断 232"/>
        <xdr:cNvSpPr/>
      </xdr:nvSpPr>
      <xdr:spPr>
        <a:xfrm>
          <a:off x="8185150" y="106279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5080</xdr:rowOff>
    </xdr:from>
    <xdr:to xmlns:xdr="http://schemas.openxmlformats.org/drawingml/2006/spreadsheetDrawing">
      <xdr:col>41</xdr:col>
      <xdr:colOff>101600</xdr:colOff>
      <xdr:row>62</xdr:row>
      <xdr:rowOff>106680</xdr:rowOff>
    </xdr:to>
    <xdr:sp macro="" textlink="">
      <xdr:nvSpPr>
        <xdr:cNvPr id="234" name="フローチャート: 判断 233"/>
        <xdr:cNvSpPr/>
      </xdr:nvSpPr>
      <xdr:spPr>
        <a:xfrm>
          <a:off x="734187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168910</xdr:rowOff>
    </xdr:from>
    <xdr:to xmlns:xdr="http://schemas.openxmlformats.org/drawingml/2006/spreadsheetDrawing">
      <xdr:col>36</xdr:col>
      <xdr:colOff>165100</xdr:colOff>
      <xdr:row>62</xdr:row>
      <xdr:rowOff>99060</xdr:rowOff>
    </xdr:to>
    <xdr:sp macro="" textlink="">
      <xdr:nvSpPr>
        <xdr:cNvPr id="235" name="フローチャート: 判断 234"/>
        <xdr:cNvSpPr/>
      </xdr:nvSpPr>
      <xdr:spPr>
        <a:xfrm>
          <a:off x="651002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6" name="テキスト ボックス 235"/>
        <xdr:cNvSpPr txBox="1"/>
      </xdr:nvSpPr>
      <xdr:spPr>
        <a:xfrm>
          <a:off x="96697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7" name="テキスト ボックス 236"/>
        <xdr:cNvSpPr txBox="1"/>
      </xdr:nvSpPr>
      <xdr:spPr>
        <a:xfrm>
          <a:off x="888873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38" name="テキスト ボックス 237"/>
        <xdr:cNvSpPr txBox="1"/>
      </xdr:nvSpPr>
      <xdr:spPr>
        <a:xfrm>
          <a:off x="80568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095" cy="257175"/>
    <xdr:sp macro="" textlink="">
      <xdr:nvSpPr>
        <xdr:cNvPr id="239" name="テキスト ボックス 238"/>
        <xdr:cNvSpPr txBox="1"/>
      </xdr:nvSpPr>
      <xdr:spPr>
        <a:xfrm>
          <a:off x="72136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0" name="テキスト ボックス 239"/>
        <xdr:cNvSpPr txBox="1"/>
      </xdr:nvSpPr>
      <xdr:spPr>
        <a:xfrm>
          <a:off x="63817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123190</xdr:rowOff>
    </xdr:from>
    <xdr:to xmlns:xdr="http://schemas.openxmlformats.org/drawingml/2006/spreadsheetDrawing">
      <xdr:col>55</xdr:col>
      <xdr:colOff>50800</xdr:colOff>
      <xdr:row>60</xdr:row>
      <xdr:rowOff>53340</xdr:rowOff>
    </xdr:to>
    <xdr:sp macro="" textlink="">
      <xdr:nvSpPr>
        <xdr:cNvPr id="241" name="楕円 240"/>
        <xdr:cNvSpPr/>
      </xdr:nvSpPr>
      <xdr:spPr>
        <a:xfrm>
          <a:off x="9809480" y="102387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146050</xdr:rowOff>
    </xdr:from>
    <xdr:ext cx="598805" cy="257175"/>
    <xdr:sp macro="" textlink="">
      <xdr:nvSpPr>
        <xdr:cNvPr id="242" name="【橋りょう・トンネル】&#10;一人当たり有形固定資産（償却資産）額該当値テキスト"/>
        <xdr:cNvSpPr txBox="1"/>
      </xdr:nvSpPr>
      <xdr:spPr>
        <a:xfrm>
          <a:off x="9886950" y="100901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143510</xdr:rowOff>
    </xdr:from>
    <xdr:to xmlns:xdr="http://schemas.openxmlformats.org/drawingml/2006/spreadsheetDrawing">
      <xdr:col>50</xdr:col>
      <xdr:colOff>165100</xdr:colOff>
      <xdr:row>60</xdr:row>
      <xdr:rowOff>73025</xdr:rowOff>
    </xdr:to>
    <xdr:sp macro="" textlink="">
      <xdr:nvSpPr>
        <xdr:cNvPr id="243" name="楕円 242"/>
        <xdr:cNvSpPr/>
      </xdr:nvSpPr>
      <xdr:spPr>
        <a:xfrm>
          <a:off x="90170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2540</xdr:rowOff>
    </xdr:from>
    <xdr:to xmlns:xdr="http://schemas.openxmlformats.org/drawingml/2006/spreadsheetDrawing">
      <xdr:col>55</xdr:col>
      <xdr:colOff>0</xdr:colOff>
      <xdr:row>60</xdr:row>
      <xdr:rowOff>22225</xdr:rowOff>
    </xdr:to>
    <xdr:cxnSp macro="">
      <xdr:nvCxnSpPr>
        <xdr:cNvPr id="244" name="直線コネクタ 243"/>
        <xdr:cNvCxnSpPr/>
      </xdr:nvCxnSpPr>
      <xdr:spPr>
        <a:xfrm flipV="1">
          <a:off x="9067800" y="10289540"/>
          <a:ext cx="7810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149860</xdr:rowOff>
    </xdr:from>
    <xdr:to xmlns:xdr="http://schemas.openxmlformats.org/drawingml/2006/spreadsheetDrawing">
      <xdr:col>46</xdr:col>
      <xdr:colOff>38100</xdr:colOff>
      <xdr:row>60</xdr:row>
      <xdr:rowOff>80010</xdr:rowOff>
    </xdr:to>
    <xdr:sp macro="" textlink="">
      <xdr:nvSpPr>
        <xdr:cNvPr id="245" name="楕円 244"/>
        <xdr:cNvSpPr/>
      </xdr:nvSpPr>
      <xdr:spPr>
        <a:xfrm>
          <a:off x="8185150" y="1026541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22225</xdr:rowOff>
    </xdr:from>
    <xdr:to xmlns:xdr="http://schemas.openxmlformats.org/drawingml/2006/spreadsheetDrawing">
      <xdr:col>50</xdr:col>
      <xdr:colOff>114300</xdr:colOff>
      <xdr:row>60</xdr:row>
      <xdr:rowOff>29210</xdr:rowOff>
    </xdr:to>
    <xdr:cxnSp macro="">
      <xdr:nvCxnSpPr>
        <xdr:cNvPr id="246" name="直線コネクタ 245"/>
        <xdr:cNvCxnSpPr/>
      </xdr:nvCxnSpPr>
      <xdr:spPr>
        <a:xfrm flipV="1">
          <a:off x="8235950" y="10309225"/>
          <a:ext cx="8318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159385</xdr:rowOff>
    </xdr:from>
    <xdr:to xmlns:xdr="http://schemas.openxmlformats.org/drawingml/2006/spreadsheetDrawing">
      <xdr:col>41</xdr:col>
      <xdr:colOff>101600</xdr:colOff>
      <xdr:row>60</xdr:row>
      <xdr:rowOff>89535</xdr:rowOff>
    </xdr:to>
    <xdr:sp macro="" textlink="">
      <xdr:nvSpPr>
        <xdr:cNvPr id="247" name="楕円 246"/>
        <xdr:cNvSpPr/>
      </xdr:nvSpPr>
      <xdr:spPr>
        <a:xfrm>
          <a:off x="7341870" y="102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29210</xdr:rowOff>
    </xdr:from>
    <xdr:to xmlns:xdr="http://schemas.openxmlformats.org/drawingml/2006/spreadsheetDrawing">
      <xdr:col>45</xdr:col>
      <xdr:colOff>177800</xdr:colOff>
      <xdr:row>60</xdr:row>
      <xdr:rowOff>38735</xdr:rowOff>
    </xdr:to>
    <xdr:cxnSp macro="">
      <xdr:nvCxnSpPr>
        <xdr:cNvPr id="248" name="直線コネクタ 247"/>
        <xdr:cNvCxnSpPr/>
      </xdr:nvCxnSpPr>
      <xdr:spPr>
        <a:xfrm flipV="1">
          <a:off x="7392670" y="10316210"/>
          <a:ext cx="8432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163830</xdr:rowOff>
    </xdr:from>
    <xdr:to xmlns:xdr="http://schemas.openxmlformats.org/drawingml/2006/spreadsheetDrawing">
      <xdr:col>36</xdr:col>
      <xdr:colOff>165100</xdr:colOff>
      <xdr:row>60</xdr:row>
      <xdr:rowOff>93980</xdr:rowOff>
    </xdr:to>
    <xdr:sp macro="" textlink="">
      <xdr:nvSpPr>
        <xdr:cNvPr id="249" name="楕円 248"/>
        <xdr:cNvSpPr/>
      </xdr:nvSpPr>
      <xdr:spPr>
        <a:xfrm>
          <a:off x="651002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38735</xdr:rowOff>
    </xdr:from>
    <xdr:to xmlns:xdr="http://schemas.openxmlformats.org/drawingml/2006/spreadsheetDrawing">
      <xdr:col>41</xdr:col>
      <xdr:colOff>50800</xdr:colOff>
      <xdr:row>60</xdr:row>
      <xdr:rowOff>43180</xdr:rowOff>
    </xdr:to>
    <xdr:cxnSp macro="">
      <xdr:nvCxnSpPr>
        <xdr:cNvPr id="250" name="直線コネクタ 249"/>
        <xdr:cNvCxnSpPr/>
      </xdr:nvCxnSpPr>
      <xdr:spPr>
        <a:xfrm flipV="1">
          <a:off x="6560820" y="10325735"/>
          <a:ext cx="8318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86995</xdr:rowOff>
    </xdr:from>
    <xdr:ext cx="532765" cy="257175"/>
    <xdr:sp macro="" textlink="">
      <xdr:nvSpPr>
        <xdr:cNvPr id="251" name="n_1aveValue【橋りょう・トンネル】&#10;一人当たり有形固定資産（償却資産）額"/>
        <xdr:cNvSpPr txBox="1"/>
      </xdr:nvSpPr>
      <xdr:spPr>
        <a:xfrm>
          <a:off x="8799195" y="10716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90805</xdr:rowOff>
    </xdr:from>
    <xdr:ext cx="534670" cy="258445"/>
    <xdr:sp macro="" textlink="">
      <xdr:nvSpPr>
        <xdr:cNvPr id="252" name="n_2aveValue【橋りょう・トンネル】&#10;一人当たり有形固定資産（償却資産）額"/>
        <xdr:cNvSpPr txBox="1"/>
      </xdr:nvSpPr>
      <xdr:spPr>
        <a:xfrm>
          <a:off x="7980045" y="10720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97790</xdr:rowOff>
    </xdr:from>
    <xdr:ext cx="534670" cy="257175"/>
    <xdr:sp macro="" textlink="">
      <xdr:nvSpPr>
        <xdr:cNvPr id="253" name="n_3aveValue【橋りょう・トンネル】&#10;一人当たり有形固定資産（償却資産）額"/>
        <xdr:cNvSpPr txBox="1"/>
      </xdr:nvSpPr>
      <xdr:spPr>
        <a:xfrm>
          <a:off x="7148195" y="10727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90170</xdr:rowOff>
    </xdr:from>
    <xdr:ext cx="532765" cy="259080"/>
    <xdr:sp macro="" textlink="">
      <xdr:nvSpPr>
        <xdr:cNvPr id="254" name="n_4aveValue【橋りょう・トンネル】&#10;一人当たり有形固定資産（償却資産）額"/>
        <xdr:cNvSpPr txBox="1"/>
      </xdr:nvSpPr>
      <xdr:spPr>
        <a:xfrm>
          <a:off x="6304915" y="10720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179070</xdr:colOff>
      <xdr:row>58</xdr:row>
      <xdr:rowOff>89535</xdr:rowOff>
    </xdr:from>
    <xdr:ext cx="598805" cy="257175"/>
    <xdr:sp macro="" textlink="">
      <xdr:nvSpPr>
        <xdr:cNvPr id="255" name="n_1mainValue【橋りょう・トンネル】&#10;一人当たり有形固定資産（償却資産）額"/>
        <xdr:cNvSpPr txBox="1"/>
      </xdr:nvSpPr>
      <xdr:spPr>
        <a:xfrm>
          <a:off x="8774430" y="100336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58</xdr:row>
      <xdr:rowOff>96520</xdr:rowOff>
    </xdr:from>
    <xdr:ext cx="598805" cy="259080"/>
    <xdr:sp macro="" textlink="">
      <xdr:nvSpPr>
        <xdr:cNvPr id="256" name="n_2mainValue【橋りょう・トンネル】&#10;一人当たり有形固定資産（償却資産）額"/>
        <xdr:cNvSpPr txBox="1"/>
      </xdr:nvSpPr>
      <xdr:spPr>
        <a:xfrm>
          <a:off x="7947660" y="1004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58</xdr:row>
      <xdr:rowOff>106045</xdr:rowOff>
    </xdr:from>
    <xdr:ext cx="598805" cy="259080"/>
    <xdr:sp macro="" textlink="">
      <xdr:nvSpPr>
        <xdr:cNvPr id="257" name="n_3mainValue【橋りょう・トンネル】&#10;一人当たり有形固定資産（償却資産）額"/>
        <xdr:cNvSpPr txBox="1"/>
      </xdr:nvSpPr>
      <xdr:spPr>
        <a:xfrm>
          <a:off x="7115810" y="10050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58</xdr:row>
      <xdr:rowOff>110490</xdr:rowOff>
    </xdr:from>
    <xdr:ext cx="596900" cy="257175"/>
    <xdr:sp macro="" textlink="">
      <xdr:nvSpPr>
        <xdr:cNvPr id="258" name="n_4mainValue【橋りょう・トンネル】&#10;一人当たり有形固定資産（償却資産）額"/>
        <xdr:cNvSpPr txBox="1"/>
      </xdr:nvSpPr>
      <xdr:spPr>
        <a:xfrm>
          <a:off x="6272530" y="100545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16280" y="1181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4328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4328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79070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79070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286512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286512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16280" y="1295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3520"/>
    <xdr:sp macro="" textlink="">
      <xdr:nvSpPr>
        <xdr:cNvPr id="267" name="テキスト ボックス 266"/>
        <xdr:cNvSpPr txBox="1"/>
      </xdr:nvSpPr>
      <xdr:spPr>
        <a:xfrm>
          <a:off x="689610" y="127635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16280" y="1524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9080"/>
    <xdr:sp macro="" textlink="">
      <xdr:nvSpPr>
        <xdr:cNvPr id="269" name="テキスト ボックス 268"/>
        <xdr:cNvSpPr txBox="1"/>
      </xdr:nvSpPr>
      <xdr:spPr>
        <a:xfrm>
          <a:off x="28321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0" name="直線コネクタ 269"/>
        <xdr:cNvCxnSpPr/>
      </xdr:nvCxnSpPr>
      <xdr:spPr>
        <a:xfrm>
          <a:off x="716280" y="149136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1320" cy="259080"/>
    <xdr:sp macro="" textlink="">
      <xdr:nvSpPr>
        <xdr:cNvPr id="271" name="テキスト ボックス 270"/>
        <xdr:cNvSpPr txBox="1"/>
      </xdr:nvSpPr>
      <xdr:spPr>
        <a:xfrm>
          <a:off x="347345" y="14771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2" name="直線コネクタ 271"/>
        <xdr:cNvCxnSpPr/>
      </xdr:nvCxnSpPr>
      <xdr:spPr>
        <a:xfrm>
          <a:off x="716280" y="145865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1320" cy="257175"/>
    <xdr:sp macro="" textlink="">
      <xdr:nvSpPr>
        <xdr:cNvPr id="273" name="テキスト ボックス 272"/>
        <xdr:cNvSpPr txBox="1"/>
      </xdr:nvSpPr>
      <xdr:spPr>
        <a:xfrm>
          <a:off x="347345" y="14444345"/>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4" name="直線コネクタ 273"/>
        <xdr:cNvCxnSpPr/>
      </xdr:nvCxnSpPr>
      <xdr:spPr>
        <a:xfrm>
          <a:off x="716280" y="142601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1320" cy="259080"/>
    <xdr:sp macro="" textlink="">
      <xdr:nvSpPr>
        <xdr:cNvPr id="275" name="テキスト ボックス 274"/>
        <xdr:cNvSpPr txBox="1"/>
      </xdr:nvSpPr>
      <xdr:spPr>
        <a:xfrm>
          <a:off x="347345" y="141179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6" name="直線コネクタ 275"/>
        <xdr:cNvCxnSpPr/>
      </xdr:nvCxnSpPr>
      <xdr:spPr>
        <a:xfrm>
          <a:off x="716280" y="13933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1320" cy="257175"/>
    <xdr:sp macro="" textlink="">
      <xdr:nvSpPr>
        <xdr:cNvPr id="277" name="テキスト ボックス 276"/>
        <xdr:cNvSpPr txBox="1"/>
      </xdr:nvSpPr>
      <xdr:spPr>
        <a:xfrm>
          <a:off x="347345" y="13791565"/>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78" name="直線コネクタ 277"/>
        <xdr:cNvCxnSpPr/>
      </xdr:nvCxnSpPr>
      <xdr:spPr>
        <a:xfrm>
          <a:off x="716280" y="136080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1320" cy="259080"/>
    <xdr:sp macro="" textlink="">
      <xdr:nvSpPr>
        <xdr:cNvPr id="279" name="テキスト ボックス 278"/>
        <xdr:cNvSpPr txBox="1"/>
      </xdr:nvSpPr>
      <xdr:spPr>
        <a:xfrm>
          <a:off x="347345" y="13465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0" name="直線コネクタ 279"/>
        <xdr:cNvCxnSpPr/>
      </xdr:nvCxnSpPr>
      <xdr:spPr>
        <a:xfrm>
          <a:off x="716280" y="132803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1320" cy="259080"/>
    <xdr:sp macro="" textlink="">
      <xdr:nvSpPr>
        <xdr:cNvPr id="281" name="テキスト ボックス 280"/>
        <xdr:cNvSpPr txBox="1"/>
      </xdr:nvSpPr>
      <xdr:spPr>
        <a:xfrm>
          <a:off x="347345" y="13138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16280" y="1295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1320" cy="259080"/>
    <xdr:sp macro="" textlink="">
      <xdr:nvSpPr>
        <xdr:cNvPr id="283" name="テキスト ボックス 282"/>
        <xdr:cNvSpPr txBox="1"/>
      </xdr:nvSpPr>
      <xdr:spPr>
        <a:xfrm>
          <a:off x="347345" y="1281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公営住宅】&#10;有形固定資産減価償却率グラフ枠"/>
        <xdr:cNvSpPr/>
      </xdr:nvSpPr>
      <xdr:spPr>
        <a:xfrm>
          <a:off x="716280" y="1295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127635</xdr:rowOff>
    </xdr:from>
    <xdr:to xmlns:xdr="http://schemas.openxmlformats.org/drawingml/2006/spreadsheetDrawing">
      <xdr:col>24</xdr:col>
      <xdr:colOff>62865</xdr:colOff>
      <xdr:row>85</xdr:row>
      <xdr:rowOff>137795</xdr:rowOff>
    </xdr:to>
    <xdr:cxnSp macro="">
      <xdr:nvCxnSpPr>
        <xdr:cNvPr id="285" name="直線コネクタ 284"/>
        <xdr:cNvCxnSpPr/>
      </xdr:nvCxnSpPr>
      <xdr:spPr>
        <a:xfrm flipV="1">
          <a:off x="4360545" y="13329285"/>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141605</xdr:rowOff>
    </xdr:from>
    <xdr:ext cx="403225" cy="259080"/>
    <xdr:sp macro="" textlink="">
      <xdr:nvSpPr>
        <xdr:cNvPr id="286" name="【公営住宅】&#10;有形固定資産減価償却率最小値テキスト"/>
        <xdr:cNvSpPr txBox="1"/>
      </xdr:nvSpPr>
      <xdr:spPr>
        <a:xfrm>
          <a:off x="4399280" y="14714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137795</xdr:rowOff>
    </xdr:from>
    <xdr:to xmlns:xdr="http://schemas.openxmlformats.org/drawingml/2006/spreadsheetDrawing">
      <xdr:col>24</xdr:col>
      <xdr:colOff>152400</xdr:colOff>
      <xdr:row>85</xdr:row>
      <xdr:rowOff>137795</xdr:rowOff>
    </xdr:to>
    <xdr:cxnSp macro="">
      <xdr:nvCxnSpPr>
        <xdr:cNvPr id="287" name="直線コネクタ 286"/>
        <xdr:cNvCxnSpPr/>
      </xdr:nvCxnSpPr>
      <xdr:spPr>
        <a:xfrm>
          <a:off x="4283710" y="147110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74930</xdr:rowOff>
    </xdr:from>
    <xdr:ext cx="403225" cy="257175"/>
    <xdr:sp macro="" textlink="">
      <xdr:nvSpPr>
        <xdr:cNvPr id="288" name="【公営住宅】&#10;有形固定資産減価償却率最大値テキスト"/>
        <xdr:cNvSpPr txBox="1"/>
      </xdr:nvSpPr>
      <xdr:spPr>
        <a:xfrm>
          <a:off x="4399280" y="131051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127635</xdr:rowOff>
    </xdr:from>
    <xdr:to xmlns:xdr="http://schemas.openxmlformats.org/drawingml/2006/spreadsheetDrawing">
      <xdr:col>24</xdr:col>
      <xdr:colOff>152400</xdr:colOff>
      <xdr:row>77</xdr:row>
      <xdr:rowOff>127635</xdr:rowOff>
    </xdr:to>
    <xdr:cxnSp macro="">
      <xdr:nvCxnSpPr>
        <xdr:cNvPr id="289" name="直線コネクタ 288"/>
        <xdr:cNvCxnSpPr/>
      </xdr:nvCxnSpPr>
      <xdr:spPr>
        <a:xfrm>
          <a:off x="4283710" y="133292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133985</xdr:rowOff>
    </xdr:from>
    <xdr:ext cx="403225" cy="257175"/>
    <xdr:sp macro="" textlink="">
      <xdr:nvSpPr>
        <xdr:cNvPr id="290" name="【公営住宅】&#10;有形固定資産減価償却率平均値テキスト"/>
        <xdr:cNvSpPr txBox="1"/>
      </xdr:nvSpPr>
      <xdr:spPr>
        <a:xfrm>
          <a:off x="4399280" y="1402143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111125</xdr:rowOff>
    </xdr:from>
    <xdr:to xmlns:xdr="http://schemas.openxmlformats.org/drawingml/2006/spreadsheetDrawing">
      <xdr:col>24</xdr:col>
      <xdr:colOff>114300</xdr:colOff>
      <xdr:row>83</xdr:row>
      <xdr:rowOff>41275</xdr:rowOff>
    </xdr:to>
    <xdr:sp macro="" textlink="">
      <xdr:nvSpPr>
        <xdr:cNvPr id="291" name="フローチャート: 判断 290"/>
        <xdr:cNvSpPr/>
      </xdr:nvSpPr>
      <xdr:spPr>
        <a:xfrm>
          <a:off x="431038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292" name="フローチャート: 判断 291"/>
        <xdr:cNvSpPr/>
      </xdr:nvSpPr>
      <xdr:spPr>
        <a:xfrm>
          <a:off x="3529330" y="1413446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39370</xdr:rowOff>
    </xdr:from>
    <xdr:to xmlns:xdr="http://schemas.openxmlformats.org/drawingml/2006/spreadsheetDrawing">
      <xdr:col>15</xdr:col>
      <xdr:colOff>101600</xdr:colOff>
      <xdr:row>82</xdr:row>
      <xdr:rowOff>140970</xdr:rowOff>
    </xdr:to>
    <xdr:sp macro="" textlink="">
      <xdr:nvSpPr>
        <xdr:cNvPr id="293" name="フローチャート: 判断 292"/>
        <xdr:cNvSpPr/>
      </xdr:nvSpPr>
      <xdr:spPr>
        <a:xfrm>
          <a:off x="268605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6985</xdr:rowOff>
    </xdr:from>
    <xdr:to xmlns:xdr="http://schemas.openxmlformats.org/drawingml/2006/spreadsheetDrawing">
      <xdr:col>10</xdr:col>
      <xdr:colOff>165100</xdr:colOff>
      <xdr:row>82</xdr:row>
      <xdr:rowOff>109220</xdr:rowOff>
    </xdr:to>
    <xdr:sp macro="" textlink="">
      <xdr:nvSpPr>
        <xdr:cNvPr id="294" name="フローチャート: 判断 293"/>
        <xdr:cNvSpPr/>
      </xdr:nvSpPr>
      <xdr:spPr>
        <a:xfrm>
          <a:off x="18542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142240</xdr:rowOff>
    </xdr:from>
    <xdr:to xmlns:xdr="http://schemas.openxmlformats.org/drawingml/2006/spreadsheetDrawing">
      <xdr:col>6</xdr:col>
      <xdr:colOff>38100</xdr:colOff>
      <xdr:row>82</xdr:row>
      <xdr:rowOff>72390</xdr:rowOff>
    </xdr:to>
    <xdr:sp macro="" textlink="">
      <xdr:nvSpPr>
        <xdr:cNvPr id="295" name="フローチャート: 判断 294"/>
        <xdr:cNvSpPr/>
      </xdr:nvSpPr>
      <xdr:spPr>
        <a:xfrm>
          <a:off x="1022350" y="140296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18211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40106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095" cy="259080"/>
    <xdr:sp macro="" textlink="">
      <xdr:nvSpPr>
        <xdr:cNvPr id="298" name="テキスト ボックス 297"/>
        <xdr:cNvSpPr txBox="1"/>
      </xdr:nvSpPr>
      <xdr:spPr>
        <a:xfrm>
          <a:off x="255778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7259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8940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153670</xdr:rowOff>
    </xdr:from>
    <xdr:to xmlns:xdr="http://schemas.openxmlformats.org/drawingml/2006/spreadsheetDrawing">
      <xdr:col>24</xdr:col>
      <xdr:colOff>114300</xdr:colOff>
      <xdr:row>83</xdr:row>
      <xdr:rowOff>83820</xdr:rowOff>
    </xdr:to>
    <xdr:sp macro="" textlink="">
      <xdr:nvSpPr>
        <xdr:cNvPr id="301" name="楕円 300"/>
        <xdr:cNvSpPr/>
      </xdr:nvSpPr>
      <xdr:spPr>
        <a:xfrm>
          <a:off x="431038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132080</xdr:rowOff>
    </xdr:from>
    <xdr:ext cx="403225" cy="257175"/>
    <xdr:sp macro="" textlink="">
      <xdr:nvSpPr>
        <xdr:cNvPr id="302" name="【公営住宅】&#10;有形固定資産減価償却率該当値テキスト"/>
        <xdr:cNvSpPr txBox="1"/>
      </xdr:nvSpPr>
      <xdr:spPr>
        <a:xfrm>
          <a:off x="4399280" y="14190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92075</xdr:rowOff>
    </xdr:from>
    <xdr:to xmlns:xdr="http://schemas.openxmlformats.org/drawingml/2006/spreadsheetDrawing">
      <xdr:col>20</xdr:col>
      <xdr:colOff>38100</xdr:colOff>
      <xdr:row>83</xdr:row>
      <xdr:rowOff>22225</xdr:rowOff>
    </xdr:to>
    <xdr:sp macro="" textlink="">
      <xdr:nvSpPr>
        <xdr:cNvPr id="303" name="楕円 302"/>
        <xdr:cNvSpPr/>
      </xdr:nvSpPr>
      <xdr:spPr>
        <a:xfrm>
          <a:off x="3529330" y="141509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143510</xdr:rowOff>
    </xdr:from>
    <xdr:to xmlns:xdr="http://schemas.openxmlformats.org/drawingml/2006/spreadsheetDrawing">
      <xdr:col>24</xdr:col>
      <xdr:colOff>63500</xdr:colOff>
      <xdr:row>83</xdr:row>
      <xdr:rowOff>33020</xdr:rowOff>
    </xdr:to>
    <xdr:cxnSp macro="">
      <xdr:nvCxnSpPr>
        <xdr:cNvPr id="304" name="直線コネクタ 303"/>
        <xdr:cNvCxnSpPr/>
      </xdr:nvCxnSpPr>
      <xdr:spPr>
        <a:xfrm>
          <a:off x="3580130" y="14202410"/>
          <a:ext cx="7810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26670</xdr:rowOff>
    </xdr:from>
    <xdr:to xmlns:xdr="http://schemas.openxmlformats.org/drawingml/2006/spreadsheetDrawing">
      <xdr:col>15</xdr:col>
      <xdr:colOff>101600</xdr:colOff>
      <xdr:row>82</xdr:row>
      <xdr:rowOff>128270</xdr:rowOff>
    </xdr:to>
    <xdr:sp macro="" textlink="">
      <xdr:nvSpPr>
        <xdr:cNvPr id="305" name="楕円 304"/>
        <xdr:cNvSpPr/>
      </xdr:nvSpPr>
      <xdr:spPr>
        <a:xfrm>
          <a:off x="268605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77470</xdr:rowOff>
    </xdr:from>
    <xdr:to xmlns:xdr="http://schemas.openxmlformats.org/drawingml/2006/spreadsheetDrawing">
      <xdr:col>19</xdr:col>
      <xdr:colOff>177800</xdr:colOff>
      <xdr:row>82</xdr:row>
      <xdr:rowOff>143510</xdr:rowOff>
    </xdr:to>
    <xdr:cxnSp macro="">
      <xdr:nvCxnSpPr>
        <xdr:cNvPr id="306" name="直線コネクタ 305"/>
        <xdr:cNvCxnSpPr/>
      </xdr:nvCxnSpPr>
      <xdr:spPr>
        <a:xfrm>
          <a:off x="2736850" y="14136370"/>
          <a:ext cx="8432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139065</xdr:rowOff>
    </xdr:from>
    <xdr:to xmlns:xdr="http://schemas.openxmlformats.org/drawingml/2006/spreadsheetDrawing">
      <xdr:col>10</xdr:col>
      <xdr:colOff>165100</xdr:colOff>
      <xdr:row>82</xdr:row>
      <xdr:rowOff>69215</xdr:rowOff>
    </xdr:to>
    <xdr:sp macro="" textlink="">
      <xdr:nvSpPr>
        <xdr:cNvPr id="307" name="楕円 306"/>
        <xdr:cNvSpPr/>
      </xdr:nvSpPr>
      <xdr:spPr>
        <a:xfrm>
          <a:off x="18542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18415</xdr:rowOff>
    </xdr:from>
    <xdr:to xmlns:xdr="http://schemas.openxmlformats.org/drawingml/2006/spreadsheetDrawing">
      <xdr:col>15</xdr:col>
      <xdr:colOff>50800</xdr:colOff>
      <xdr:row>82</xdr:row>
      <xdr:rowOff>77470</xdr:rowOff>
    </xdr:to>
    <xdr:cxnSp macro="">
      <xdr:nvCxnSpPr>
        <xdr:cNvPr id="308" name="直線コネクタ 307"/>
        <xdr:cNvCxnSpPr/>
      </xdr:nvCxnSpPr>
      <xdr:spPr>
        <a:xfrm>
          <a:off x="1905000" y="14077315"/>
          <a:ext cx="8318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38100</xdr:rowOff>
    </xdr:from>
    <xdr:to xmlns:xdr="http://schemas.openxmlformats.org/drawingml/2006/spreadsheetDrawing">
      <xdr:col>6</xdr:col>
      <xdr:colOff>38100</xdr:colOff>
      <xdr:row>81</xdr:row>
      <xdr:rowOff>139700</xdr:rowOff>
    </xdr:to>
    <xdr:sp macro="" textlink="">
      <xdr:nvSpPr>
        <xdr:cNvPr id="309" name="楕円 308"/>
        <xdr:cNvSpPr/>
      </xdr:nvSpPr>
      <xdr:spPr>
        <a:xfrm>
          <a:off x="1022350" y="139255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88900</xdr:rowOff>
    </xdr:from>
    <xdr:to xmlns:xdr="http://schemas.openxmlformats.org/drawingml/2006/spreadsheetDrawing">
      <xdr:col>10</xdr:col>
      <xdr:colOff>114300</xdr:colOff>
      <xdr:row>82</xdr:row>
      <xdr:rowOff>18415</xdr:rowOff>
    </xdr:to>
    <xdr:cxnSp macro="">
      <xdr:nvCxnSpPr>
        <xdr:cNvPr id="310" name="直線コネクタ 309"/>
        <xdr:cNvCxnSpPr/>
      </xdr:nvCxnSpPr>
      <xdr:spPr>
        <a:xfrm>
          <a:off x="1073150" y="13976350"/>
          <a:ext cx="8318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22225</xdr:rowOff>
    </xdr:from>
    <xdr:ext cx="403225" cy="258445"/>
    <xdr:sp macro="" textlink="">
      <xdr:nvSpPr>
        <xdr:cNvPr id="311" name="n_1aveValue【公営住宅】&#10;有形固定資産減価償却率"/>
        <xdr:cNvSpPr txBox="1"/>
      </xdr:nvSpPr>
      <xdr:spPr>
        <a:xfrm>
          <a:off x="3376295" y="139096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132080</xdr:rowOff>
    </xdr:from>
    <xdr:ext cx="403225" cy="257175"/>
    <xdr:sp macro="" textlink="">
      <xdr:nvSpPr>
        <xdr:cNvPr id="312" name="n_2aveValue【公営住宅】&#10;有形固定資産減価償却率"/>
        <xdr:cNvSpPr txBox="1"/>
      </xdr:nvSpPr>
      <xdr:spPr>
        <a:xfrm>
          <a:off x="2545715" y="14190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99695</xdr:rowOff>
    </xdr:from>
    <xdr:ext cx="403225" cy="257175"/>
    <xdr:sp macro="" textlink="">
      <xdr:nvSpPr>
        <xdr:cNvPr id="313" name="n_3aveValue【公営住宅】&#10;有形固定資産減価償却率"/>
        <xdr:cNvSpPr txBox="1"/>
      </xdr:nvSpPr>
      <xdr:spPr>
        <a:xfrm>
          <a:off x="1713865" y="14158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63500</xdr:rowOff>
    </xdr:from>
    <xdr:ext cx="405130" cy="257175"/>
    <xdr:sp macro="" textlink="">
      <xdr:nvSpPr>
        <xdr:cNvPr id="314" name="n_4aveValue【公営住宅】&#10;有形固定資産減価償却率"/>
        <xdr:cNvSpPr txBox="1"/>
      </xdr:nvSpPr>
      <xdr:spPr>
        <a:xfrm>
          <a:off x="882015" y="14122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13335</xdr:rowOff>
    </xdr:from>
    <xdr:ext cx="403225" cy="259080"/>
    <xdr:sp macro="" textlink="">
      <xdr:nvSpPr>
        <xdr:cNvPr id="315" name="n_1mainValue【公営住宅】&#10;有形固定資産減価償却率"/>
        <xdr:cNvSpPr txBox="1"/>
      </xdr:nvSpPr>
      <xdr:spPr>
        <a:xfrm>
          <a:off x="3376295" y="14243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144780</xdr:rowOff>
    </xdr:from>
    <xdr:ext cx="403225" cy="257175"/>
    <xdr:sp macro="" textlink="">
      <xdr:nvSpPr>
        <xdr:cNvPr id="316" name="n_2mainValue【公営住宅】&#10;有形固定資産減価償却率"/>
        <xdr:cNvSpPr txBox="1"/>
      </xdr:nvSpPr>
      <xdr:spPr>
        <a:xfrm>
          <a:off x="2545715" y="13860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86360</xdr:rowOff>
    </xdr:from>
    <xdr:ext cx="403225" cy="257175"/>
    <xdr:sp macro="" textlink="">
      <xdr:nvSpPr>
        <xdr:cNvPr id="317" name="n_3mainValue【公営住宅】&#10;有形固定資産減価償却率"/>
        <xdr:cNvSpPr txBox="1"/>
      </xdr:nvSpPr>
      <xdr:spPr>
        <a:xfrm>
          <a:off x="1713865" y="13802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156210</xdr:rowOff>
    </xdr:from>
    <xdr:ext cx="405130" cy="257175"/>
    <xdr:sp macro="" textlink="">
      <xdr:nvSpPr>
        <xdr:cNvPr id="318" name="n_4mainValue【公営住宅】&#10;有形固定資産減価償却率"/>
        <xdr:cNvSpPr txBox="1"/>
      </xdr:nvSpPr>
      <xdr:spPr>
        <a:xfrm>
          <a:off x="882015" y="13700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215380" y="1181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33095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33095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28980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28980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36422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36422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215380" y="1295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3520"/>
    <xdr:sp macro="" textlink="">
      <xdr:nvSpPr>
        <xdr:cNvPr id="327" name="テキスト ボックス 326"/>
        <xdr:cNvSpPr txBox="1"/>
      </xdr:nvSpPr>
      <xdr:spPr>
        <a:xfrm>
          <a:off x="6177280" y="127635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215380" y="1524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9" name="直線コネクタ 328"/>
        <xdr:cNvCxnSpPr/>
      </xdr:nvCxnSpPr>
      <xdr:spPr>
        <a:xfrm>
          <a:off x="6215380" y="14859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0" name="テキスト ボックス 329"/>
        <xdr:cNvSpPr txBox="1"/>
      </xdr:nvSpPr>
      <xdr:spPr>
        <a:xfrm>
          <a:off x="577088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1" name="直線コネクタ 330"/>
        <xdr:cNvCxnSpPr/>
      </xdr:nvCxnSpPr>
      <xdr:spPr>
        <a:xfrm>
          <a:off x="6215380" y="14478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2" name="テキスト ボックス 331"/>
        <xdr:cNvSpPr txBox="1"/>
      </xdr:nvSpPr>
      <xdr:spPr>
        <a:xfrm>
          <a:off x="577088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215380" y="14097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4" name="テキスト ボックス 333"/>
        <xdr:cNvSpPr txBox="1"/>
      </xdr:nvSpPr>
      <xdr:spPr>
        <a:xfrm>
          <a:off x="577088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5" name="直線コネクタ 334"/>
        <xdr:cNvCxnSpPr/>
      </xdr:nvCxnSpPr>
      <xdr:spPr>
        <a:xfrm>
          <a:off x="6215380" y="13716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6" name="テキスト ボックス 335"/>
        <xdr:cNvSpPr txBox="1"/>
      </xdr:nvSpPr>
      <xdr:spPr>
        <a:xfrm>
          <a:off x="577088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7" name="直線コネクタ 336"/>
        <xdr:cNvCxnSpPr/>
      </xdr:nvCxnSpPr>
      <xdr:spPr>
        <a:xfrm>
          <a:off x="6215380" y="13335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8" name="テキスト ボックス 337"/>
        <xdr:cNvSpPr txBox="1"/>
      </xdr:nvSpPr>
      <xdr:spPr>
        <a:xfrm>
          <a:off x="577088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215380" y="12954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0" name="テキスト ボックス 339"/>
        <xdr:cNvSpPr txBox="1"/>
      </xdr:nvSpPr>
      <xdr:spPr>
        <a:xfrm>
          <a:off x="577088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215380" y="1295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78</xdr:row>
      <xdr:rowOff>102870</xdr:rowOff>
    </xdr:from>
    <xdr:to xmlns:xdr="http://schemas.openxmlformats.org/drawingml/2006/spreadsheetDrawing">
      <xdr:col>54</xdr:col>
      <xdr:colOff>179070</xdr:colOff>
      <xdr:row>86</xdr:row>
      <xdr:rowOff>110490</xdr:rowOff>
    </xdr:to>
    <xdr:cxnSp macro="">
      <xdr:nvCxnSpPr>
        <xdr:cNvPr id="342" name="直線コネクタ 341"/>
        <xdr:cNvCxnSpPr/>
      </xdr:nvCxnSpPr>
      <xdr:spPr>
        <a:xfrm flipV="1">
          <a:off x="9848850" y="134759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9900" cy="259080"/>
    <xdr:sp macro="" textlink="">
      <xdr:nvSpPr>
        <xdr:cNvPr id="343" name="【公営住宅】&#10;一人当たり面積最小値テキスト"/>
        <xdr:cNvSpPr txBox="1"/>
      </xdr:nvSpPr>
      <xdr:spPr>
        <a:xfrm>
          <a:off x="988695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4" name="直線コネクタ 343"/>
        <xdr:cNvCxnSpPr/>
      </xdr:nvCxnSpPr>
      <xdr:spPr>
        <a:xfrm>
          <a:off x="9771380" y="148551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49530</xdr:rowOff>
    </xdr:from>
    <xdr:ext cx="469900" cy="259080"/>
    <xdr:sp macro="" textlink="">
      <xdr:nvSpPr>
        <xdr:cNvPr id="345" name="【公営住宅】&#10;一人当たり面積最大値テキスト"/>
        <xdr:cNvSpPr txBox="1"/>
      </xdr:nvSpPr>
      <xdr:spPr>
        <a:xfrm>
          <a:off x="9886950" y="1325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102870</xdr:rowOff>
    </xdr:from>
    <xdr:to xmlns:xdr="http://schemas.openxmlformats.org/drawingml/2006/spreadsheetDrawing">
      <xdr:col>55</xdr:col>
      <xdr:colOff>88900</xdr:colOff>
      <xdr:row>78</xdr:row>
      <xdr:rowOff>102870</xdr:rowOff>
    </xdr:to>
    <xdr:cxnSp macro="">
      <xdr:nvCxnSpPr>
        <xdr:cNvPr id="346" name="直線コネクタ 345"/>
        <xdr:cNvCxnSpPr/>
      </xdr:nvCxnSpPr>
      <xdr:spPr>
        <a:xfrm>
          <a:off x="9771380" y="134759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81915</xdr:rowOff>
    </xdr:from>
    <xdr:ext cx="469900" cy="259080"/>
    <xdr:sp macro="" textlink="">
      <xdr:nvSpPr>
        <xdr:cNvPr id="347" name="【公営住宅】&#10;一人当たり面積平均値テキスト"/>
        <xdr:cNvSpPr txBox="1"/>
      </xdr:nvSpPr>
      <xdr:spPr>
        <a:xfrm>
          <a:off x="9886950" y="14140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59055</xdr:rowOff>
    </xdr:from>
    <xdr:to xmlns:xdr="http://schemas.openxmlformats.org/drawingml/2006/spreadsheetDrawing">
      <xdr:col>55</xdr:col>
      <xdr:colOff>50800</xdr:colOff>
      <xdr:row>83</xdr:row>
      <xdr:rowOff>160655</xdr:rowOff>
    </xdr:to>
    <xdr:sp macro="" textlink="">
      <xdr:nvSpPr>
        <xdr:cNvPr id="348" name="フローチャート: 判断 347"/>
        <xdr:cNvSpPr/>
      </xdr:nvSpPr>
      <xdr:spPr>
        <a:xfrm>
          <a:off x="9809480" y="142894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59690</xdr:rowOff>
    </xdr:from>
    <xdr:to xmlns:xdr="http://schemas.openxmlformats.org/drawingml/2006/spreadsheetDrawing">
      <xdr:col>50</xdr:col>
      <xdr:colOff>165100</xdr:colOff>
      <xdr:row>83</xdr:row>
      <xdr:rowOff>161290</xdr:rowOff>
    </xdr:to>
    <xdr:sp macro="" textlink="">
      <xdr:nvSpPr>
        <xdr:cNvPr id="349" name="フローチャート: 判断 348"/>
        <xdr:cNvSpPr/>
      </xdr:nvSpPr>
      <xdr:spPr>
        <a:xfrm>
          <a:off x="90170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63500</xdr:rowOff>
    </xdr:from>
    <xdr:to xmlns:xdr="http://schemas.openxmlformats.org/drawingml/2006/spreadsheetDrawing">
      <xdr:col>46</xdr:col>
      <xdr:colOff>38100</xdr:colOff>
      <xdr:row>83</xdr:row>
      <xdr:rowOff>164465</xdr:rowOff>
    </xdr:to>
    <xdr:sp macro="" textlink="">
      <xdr:nvSpPr>
        <xdr:cNvPr id="350" name="フローチャート: 判断 349"/>
        <xdr:cNvSpPr/>
      </xdr:nvSpPr>
      <xdr:spPr>
        <a:xfrm>
          <a:off x="8185150" y="1429385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59690</xdr:rowOff>
    </xdr:from>
    <xdr:to xmlns:xdr="http://schemas.openxmlformats.org/drawingml/2006/spreadsheetDrawing">
      <xdr:col>41</xdr:col>
      <xdr:colOff>101600</xdr:colOff>
      <xdr:row>83</xdr:row>
      <xdr:rowOff>161290</xdr:rowOff>
    </xdr:to>
    <xdr:sp macro="" textlink="">
      <xdr:nvSpPr>
        <xdr:cNvPr id="351" name="フローチャート: 判断 350"/>
        <xdr:cNvSpPr/>
      </xdr:nvSpPr>
      <xdr:spPr>
        <a:xfrm>
          <a:off x="734187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48895</xdr:rowOff>
    </xdr:from>
    <xdr:to xmlns:xdr="http://schemas.openxmlformats.org/drawingml/2006/spreadsheetDrawing">
      <xdr:col>36</xdr:col>
      <xdr:colOff>165100</xdr:colOff>
      <xdr:row>83</xdr:row>
      <xdr:rowOff>150495</xdr:rowOff>
    </xdr:to>
    <xdr:sp macro="" textlink="">
      <xdr:nvSpPr>
        <xdr:cNvPr id="352" name="フローチャート: 判断 351"/>
        <xdr:cNvSpPr/>
      </xdr:nvSpPr>
      <xdr:spPr>
        <a:xfrm>
          <a:off x="651002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96697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88887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0568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095" cy="259080"/>
    <xdr:sp macro="" textlink="">
      <xdr:nvSpPr>
        <xdr:cNvPr id="356" name="テキスト ボックス 355"/>
        <xdr:cNvSpPr txBox="1"/>
      </xdr:nvSpPr>
      <xdr:spPr>
        <a:xfrm>
          <a:off x="72136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3817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72390</xdr:rowOff>
    </xdr:from>
    <xdr:to xmlns:xdr="http://schemas.openxmlformats.org/drawingml/2006/spreadsheetDrawing">
      <xdr:col>55</xdr:col>
      <xdr:colOff>50800</xdr:colOff>
      <xdr:row>84</xdr:row>
      <xdr:rowOff>2540</xdr:rowOff>
    </xdr:to>
    <xdr:sp macro="" textlink="">
      <xdr:nvSpPr>
        <xdr:cNvPr id="358" name="楕円 357"/>
        <xdr:cNvSpPr/>
      </xdr:nvSpPr>
      <xdr:spPr>
        <a:xfrm>
          <a:off x="9809480" y="143027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50800</xdr:rowOff>
    </xdr:from>
    <xdr:ext cx="469900" cy="259080"/>
    <xdr:sp macro="" textlink="">
      <xdr:nvSpPr>
        <xdr:cNvPr id="359" name="【公営住宅】&#10;一人当たり面積該当値テキスト"/>
        <xdr:cNvSpPr txBox="1"/>
      </xdr:nvSpPr>
      <xdr:spPr>
        <a:xfrm>
          <a:off x="9886950" y="1428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74930</xdr:rowOff>
    </xdr:from>
    <xdr:to xmlns:xdr="http://schemas.openxmlformats.org/drawingml/2006/spreadsheetDrawing">
      <xdr:col>50</xdr:col>
      <xdr:colOff>165100</xdr:colOff>
      <xdr:row>84</xdr:row>
      <xdr:rowOff>5080</xdr:rowOff>
    </xdr:to>
    <xdr:sp macro="" textlink="">
      <xdr:nvSpPr>
        <xdr:cNvPr id="360" name="楕円 359"/>
        <xdr:cNvSpPr/>
      </xdr:nvSpPr>
      <xdr:spPr>
        <a:xfrm>
          <a:off x="90170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123190</xdr:rowOff>
    </xdr:from>
    <xdr:to xmlns:xdr="http://schemas.openxmlformats.org/drawingml/2006/spreadsheetDrawing">
      <xdr:col>55</xdr:col>
      <xdr:colOff>0</xdr:colOff>
      <xdr:row>83</xdr:row>
      <xdr:rowOff>125730</xdr:rowOff>
    </xdr:to>
    <xdr:cxnSp macro="">
      <xdr:nvCxnSpPr>
        <xdr:cNvPr id="361" name="直線コネクタ 360"/>
        <xdr:cNvCxnSpPr/>
      </xdr:nvCxnSpPr>
      <xdr:spPr>
        <a:xfrm flipV="1">
          <a:off x="9067800" y="14353540"/>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75565</xdr:rowOff>
    </xdr:from>
    <xdr:to xmlns:xdr="http://schemas.openxmlformats.org/drawingml/2006/spreadsheetDrawing">
      <xdr:col>46</xdr:col>
      <xdr:colOff>38100</xdr:colOff>
      <xdr:row>84</xdr:row>
      <xdr:rowOff>6350</xdr:rowOff>
    </xdr:to>
    <xdr:sp macro="" textlink="">
      <xdr:nvSpPr>
        <xdr:cNvPr id="362" name="楕円 361"/>
        <xdr:cNvSpPr/>
      </xdr:nvSpPr>
      <xdr:spPr>
        <a:xfrm>
          <a:off x="8185150" y="1430591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125730</xdr:rowOff>
    </xdr:from>
    <xdr:to xmlns:xdr="http://schemas.openxmlformats.org/drawingml/2006/spreadsheetDrawing">
      <xdr:col>50</xdr:col>
      <xdr:colOff>114300</xdr:colOff>
      <xdr:row>83</xdr:row>
      <xdr:rowOff>126365</xdr:rowOff>
    </xdr:to>
    <xdr:cxnSp macro="">
      <xdr:nvCxnSpPr>
        <xdr:cNvPr id="363" name="直線コネクタ 362"/>
        <xdr:cNvCxnSpPr/>
      </xdr:nvCxnSpPr>
      <xdr:spPr>
        <a:xfrm flipV="1">
          <a:off x="8235950" y="14356080"/>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77470</xdr:rowOff>
    </xdr:from>
    <xdr:to xmlns:xdr="http://schemas.openxmlformats.org/drawingml/2006/spreadsheetDrawing">
      <xdr:col>41</xdr:col>
      <xdr:colOff>101600</xdr:colOff>
      <xdr:row>84</xdr:row>
      <xdr:rowOff>7620</xdr:rowOff>
    </xdr:to>
    <xdr:sp macro="" textlink="">
      <xdr:nvSpPr>
        <xdr:cNvPr id="364" name="楕円 363"/>
        <xdr:cNvSpPr/>
      </xdr:nvSpPr>
      <xdr:spPr>
        <a:xfrm>
          <a:off x="7341870" y="143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126365</xdr:rowOff>
    </xdr:from>
    <xdr:to xmlns:xdr="http://schemas.openxmlformats.org/drawingml/2006/spreadsheetDrawing">
      <xdr:col>45</xdr:col>
      <xdr:colOff>177800</xdr:colOff>
      <xdr:row>83</xdr:row>
      <xdr:rowOff>128270</xdr:rowOff>
    </xdr:to>
    <xdr:cxnSp macro="">
      <xdr:nvCxnSpPr>
        <xdr:cNvPr id="365" name="直線コネクタ 364"/>
        <xdr:cNvCxnSpPr/>
      </xdr:nvCxnSpPr>
      <xdr:spPr>
        <a:xfrm flipV="1">
          <a:off x="7392670" y="14356715"/>
          <a:ext cx="8432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80010</xdr:rowOff>
    </xdr:from>
    <xdr:to xmlns:xdr="http://schemas.openxmlformats.org/drawingml/2006/spreadsheetDrawing">
      <xdr:col>36</xdr:col>
      <xdr:colOff>165100</xdr:colOff>
      <xdr:row>84</xdr:row>
      <xdr:rowOff>10160</xdr:rowOff>
    </xdr:to>
    <xdr:sp macro="" textlink="">
      <xdr:nvSpPr>
        <xdr:cNvPr id="366" name="楕円 365"/>
        <xdr:cNvSpPr/>
      </xdr:nvSpPr>
      <xdr:spPr>
        <a:xfrm>
          <a:off x="6510020" y="143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128270</xdr:rowOff>
    </xdr:from>
    <xdr:to xmlns:xdr="http://schemas.openxmlformats.org/drawingml/2006/spreadsheetDrawing">
      <xdr:col>41</xdr:col>
      <xdr:colOff>50800</xdr:colOff>
      <xdr:row>83</xdr:row>
      <xdr:rowOff>130810</xdr:rowOff>
    </xdr:to>
    <xdr:cxnSp macro="">
      <xdr:nvCxnSpPr>
        <xdr:cNvPr id="367" name="直線コネクタ 366"/>
        <xdr:cNvCxnSpPr/>
      </xdr:nvCxnSpPr>
      <xdr:spPr>
        <a:xfrm flipV="1">
          <a:off x="6560820" y="14358620"/>
          <a:ext cx="8318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6350</xdr:rowOff>
    </xdr:from>
    <xdr:ext cx="467995" cy="257175"/>
    <xdr:sp macro="" textlink="">
      <xdr:nvSpPr>
        <xdr:cNvPr id="368" name="n_1aveValue【公営住宅】&#10;一人当たり面積"/>
        <xdr:cNvSpPr txBox="1"/>
      </xdr:nvSpPr>
      <xdr:spPr>
        <a:xfrm>
          <a:off x="8831580" y="14065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9525</xdr:rowOff>
    </xdr:from>
    <xdr:ext cx="469900" cy="257175"/>
    <xdr:sp macro="" textlink="">
      <xdr:nvSpPr>
        <xdr:cNvPr id="369" name="n_2aveValue【公営住宅】&#10;一人当たり面積"/>
        <xdr:cNvSpPr txBox="1"/>
      </xdr:nvSpPr>
      <xdr:spPr>
        <a:xfrm>
          <a:off x="8012430" y="140684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6350</xdr:rowOff>
    </xdr:from>
    <xdr:ext cx="467995" cy="257175"/>
    <xdr:sp macro="" textlink="">
      <xdr:nvSpPr>
        <xdr:cNvPr id="370" name="n_3aveValue【公営住宅】&#10;一人当たり面積"/>
        <xdr:cNvSpPr txBox="1"/>
      </xdr:nvSpPr>
      <xdr:spPr>
        <a:xfrm>
          <a:off x="7169150" y="14065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167005</xdr:rowOff>
    </xdr:from>
    <xdr:ext cx="467995" cy="257175"/>
    <xdr:sp macro="" textlink="">
      <xdr:nvSpPr>
        <xdr:cNvPr id="371" name="n_4aveValue【公営住宅】&#10;一人当たり面積"/>
        <xdr:cNvSpPr txBox="1"/>
      </xdr:nvSpPr>
      <xdr:spPr>
        <a:xfrm>
          <a:off x="6337300" y="140544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167640</xdr:rowOff>
    </xdr:from>
    <xdr:ext cx="467995" cy="257175"/>
    <xdr:sp macro="" textlink="">
      <xdr:nvSpPr>
        <xdr:cNvPr id="372" name="n_1mainValue【公営住宅】&#10;一人当たり面積"/>
        <xdr:cNvSpPr txBox="1"/>
      </xdr:nvSpPr>
      <xdr:spPr>
        <a:xfrm>
          <a:off x="8831580" y="14397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168275</xdr:rowOff>
    </xdr:from>
    <xdr:ext cx="469900" cy="257175"/>
    <xdr:sp macro="" textlink="">
      <xdr:nvSpPr>
        <xdr:cNvPr id="373" name="n_2mainValue【公営住宅】&#10;一人当たり面積"/>
        <xdr:cNvSpPr txBox="1"/>
      </xdr:nvSpPr>
      <xdr:spPr>
        <a:xfrm>
          <a:off x="8012430" y="14398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170180</xdr:rowOff>
    </xdr:from>
    <xdr:ext cx="467995" cy="259080"/>
    <xdr:sp macro="" textlink="">
      <xdr:nvSpPr>
        <xdr:cNvPr id="374" name="n_3mainValue【公営住宅】&#10;一人当たり面積"/>
        <xdr:cNvSpPr txBox="1"/>
      </xdr:nvSpPr>
      <xdr:spPr>
        <a:xfrm>
          <a:off x="7169150" y="14400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1270</xdr:rowOff>
    </xdr:from>
    <xdr:ext cx="467995" cy="259080"/>
    <xdr:sp macro="" textlink="">
      <xdr:nvSpPr>
        <xdr:cNvPr id="375" name="n_4mainValue【公営住宅】&#10;一人当たり面積"/>
        <xdr:cNvSpPr txBox="1"/>
      </xdr:nvSpPr>
      <xdr:spPr>
        <a:xfrm>
          <a:off x="6337300" y="1440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16280" y="1562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4328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4328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79070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79070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86512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86512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16280" y="1676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4" name="テキスト ボックス 383"/>
        <xdr:cNvSpPr txBox="1"/>
      </xdr:nvSpPr>
      <xdr:spPr>
        <a:xfrm>
          <a:off x="68961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16280" y="1905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6" name="テキスト ボックス 385"/>
        <xdr:cNvSpPr txBox="1"/>
      </xdr:nvSpPr>
      <xdr:spPr>
        <a:xfrm>
          <a:off x="28321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16280" y="187236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7175"/>
    <xdr:sp macro="" textlink="">
      <xdr:nvSpPr>
        <xdr:cNvPr id="388" name="テキスト ボックス 387"/>
        <xdr:cNvSpPr txBox="1"/>
      </xdr:nvSpPr>
      <xdr:spPr>
        <a:xfrm>
          <a:off x="283210" y="1858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16280" y="18397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macro="" textlink="">
      <xdr:nvSpPr>
        <xdr:cNvPr id="390" name="テキスト ボックス 389"/>
        <xdr:cNvSpPr txBox="1"/>
      </xdr:nvSpPr>
      <xdr:spPr>
        <a:xfrm>
          <a:off x="347345" y="18254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16280" y="180701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7175"/>
    <xdr:sp macro="" textlink="">
      <xdr:nvSpPr>
        <xdr:cNvPr id="392" name="テキスト ボックス 391"/>
        <xdr:cNvSpPr txBox="1"/>
      </xdr:nvSpPr>
      <xdr:spPr>
        <a:xfrm>
          <a:off x="347345" y="179285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16280" y="17743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macro="" textlink="">
      <xdr:nvSpPr>
        <xdr:cNvPr id="394" name="テキスト ボックス 393"/>
        <xdr:cNvSpPr txBox="1"/>
      </xdr:nvSpPr>
      <xdr:spPr>
        <a:xfrm>
          <a:off x="347345" y="176015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16280" y="1741741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macro="" textlink="">
      <xdr:nvSpPr>
        <xdr:cNvPr id="396" name="テキスト ボックス 395"/>
        <xdr:cNvSpPr txBox="1"/>
      </xdr:nvSpPr>
      <xdr:spPr>
        <a:xfrm>
          <a:off x="347345" y="17275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16280" y="170903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8" name="テキスト ボックス 397"/>
        <xdr:cNvSpPr txBox="1"/>
      </xdr:nvSpPr>
      <xdr:spPr>
        <a:xfrm>
          <a:off x="40005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16280" y="1676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港湾・漁港】&#10;有形固定資産減価償却率グラフ枠"/>
        <xdr:cNvSpPr/>
      </xdr:nvSpPr>
      <xdr:spPr>
        <a:xfrm>
          <a:off x="716280" y="1676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162560</xdr:rowOff>
    </xdr:from>
    <xdr:to xmlns:xdr="http://schemas.openxmlformats.org/drawingml/2006/spreadsheetDrawing">
      <xdr:col>24</xdr:col>
      <xdr:colOff>62865</xdr:colOff>
      <xdr:row>109</xdr:row>
      <xdr:rowOff>29210</xdr:rowOff>
    </xdr:to>
    <xdr:cxnSp macro="">
      <xdr:nvCxnSpPr>
        <xdr:cNvPr id="401" name="直線コネクタ 400"/>
        <xdr:cNvCxnSpPr/>
      </xdr:nvCxnSpPr>
      <xdr:spPr>
        <a:xfrm flipV="1">
          <a:off x="4360545" y="1713611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32385</xdr:rowOff>
    </xdr:from>
    <xdr:ext cx="403225" cy="257175"/>
    <xdr:sp macro="" textlink="">
      <xdr:nvSpPr>
        <xdr:cNvPr id="402" name="【港湾・漁港】&#10;有形固定資産減価償却率最小値テキスト"/>
        <xdr:cNvSpPr txBox="1"/>
      </xdr:nvSpPr>
      <xdr:spPr>
        <a:xfrm>
          <a:off x="4399280" y="187204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29210</xdr:rowOff>
    </xdr:from>
    <xdr:to xmlns:xdr="http://schemas.openxmlformats.org/drawingml/2006/spreadsheetDrawing">
      <xdr:col>24</xdr:col>
      <xdr:colOff>152400</xdr:colOff>
      <xdr:row>109</xdr:row>
      <xdr:rowOff>29210</xdr:rowOff>
    </xdr:to>
    <xdr:cxnSp macro="">
      <xdr:nvCxnSpPr>
        <xdr:cNvPr id="403" name="直線コネクタ 402"/>
        <xdr:cNvCxnSpPr/>
      </xdr:nvCxnSpPr>
      <xdr:spPr>
        <a:xfrm>
          <a:off x="4283710" y="187172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109220</xdr:rowOff>
    </xdr:from>
    <xdr:ext cx="338455" cy="257175"/>
    <xdr:sp macro="" textlink="">
      <xdr:nvSpPr>
        <xdr:cNvPr id="404" name="【港湾・漁港】&#10;有形固定資産減価償却率最大値テキスト"/>
        <xdr:cNvSpPr txBox="1"/>
      </xdr:nvSpPr>
      <xdr:spPr>
        <a:xfrm>
          <a:off x="4399280" y="1691132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162560</xdr:rowOff>
    </xdr:from>
    <xdr:to xmlns:xdr="http://schemas.openxmlformats.org/drawingml/2006/spreadsheetDrawing">
      <xdr:col>24</xdr:col>
      <xdr:colOff>152400</xdr:colOff>
      <xdr:row>99</xdr:row>
      <xdr:rowOff>162560</xdr:rowOff>
    </xdr:to>
    <xdr:cxnSp macro="">
      <xdr:nvCxnSpPr>
        <xdr:cNvPr id="405" name="直線コネクタ 404"/>
        <xdr:cNvCxnSpPr/>
      </xdr:nvCxnSpPr>
      <xdr:spPr>
        <a:xfrm>
          <a:off x="4283710" y="171361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53340</xdr:rowOff>
    </xdr:from>
    <xdr:ext cx="403225" cy="257175"/>
    <xdr:sp macro="" textlink="">
      <xdr:nvSpPr>
        <xdr:cNvPr id="406" name="【港湾・漁港】&#10;有形固定資産減価償却率平均値テキスト"/>
        <xdr:cNvSpPr txBox="1"/>
      </xdr:nvSpPr>
      <xdr:spPr>
        <a:xfrm>
          <a:off x="4399280" y="1805559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30480</xdr:rowOff>
    </xdr:from>
    <xdr:to xmlns:xdr="http://schemas.openxmlformats.org/drawingml/2006/spreadsheetDrawing">
      <xdr:col>24</xdr:col>
      <xdr:colOff>114300</xdr:colOff>
      <xdr:row>106</xdr:row>
      <xdr:rowOff>132080</xdr:rowOff>
    </xdr:to>
    <xdr:sp macro="" textlink="">
      <xdr:nvSpPr>
        <xdr:cNvPr id="407" name="フローチャート: 判断 406"/>
        <xdr:cNvSpPr/>
      </xdr:nvSpPr>
      <xdr:spPr>
        <a:xfrm>
          <a:off x="431038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106</xdr:row>
      <xdr:rowOff>36830</xdr:rowOff>
    </xdr:from>
    <xdr:to xmlns:xdr="http://schemas.openxmlformats.org/drawingml/2006/spreadsheetDrawing">
      <xdr:col>20</xdr:col>
      <xdr:colOff>38100</xdr:colOff>
      <xdr:row>106</xdr:row>
      <xdr:rowOff>138430</xdr:rowOff>
    </xdr:to>
    <xdr:sp macro="" textlink="">
      <xdr:nvSpPr>
        <xdr:cNvPr id="408" name="フローチャート: 判断 407"/>
        <xdr:cNvSpPr/>
      </xdr:nvSpPr>
      <xdr:spPr>
        <a:xfrm>
          <a:off x="3529330" y="182105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106</xdr:row>
      <xdr:rowOff>19050</xdr:rowOff>
    </xdr:from>
    <xdr:to xmlns:xdr="http://schemas.openxmlformats.org/drawingml/2006/spreadsheetDrawing">
      <xdr:col>15</xdr:col>
      <xdr:colOff>101600</xdr:colOff>
      <xdr:row>106</xdr:row>
      <xdr:rowOff>120650</xdr:rowOff>
    </xdr:to>
    <xdr:sp macro="" textlink="">
      <xdr:nvSpPr>
        <xdr:cNvPr id="409" name="フローチャート: 判断 408"/>
        <xdr:cNvSpPr/>
      </xdr:nvSpPr>
      <xdr:spPr>
        <a:xfrm>
          <a:off x="2686050" y="1819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170815</xdr:rowOff>
    </xdr:from>
    <xdr:to xmlns:xdr="http://schemas.openxmlformats.org/drawingml/2006/spreadsheetDrawing">
      <xdr:col>10</xdr:col>
      <xdr:colOff>165100</xdr:colOff>
      <xdr:row>106</xdr:row>
      <xdr:rowOff>100965</xdr:rowOff>
    </xdr:to>
    <xdr:sp macro="" textlink="">
      <xdr:nvSpPr>
        <xdr:cNvPr id="410" name="フローチャート: 判断 409"/>
        <xdr:cNvSpPr/>
      </xdr:nvSpPr>
      <xdr:spPr>
        <a:xfrm>
          <a:off x="18542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156210</xdr:rowOff>
    </xdr:from>
    <xdr:to xmlns:xdr="http://schemas.openxmlformats.org/drawingml/2006/spreadsheetDrawing">
      <xdr:col>6</xdr:col>
      <xdr:colOff>38100</xdr:colOff>
      <xdr:row>106</xdr:row>
      <xdr:rowOff>86360</xdr:rowOff>
    </xdr:to>
    <xdr:sp macro="" textlink="">
      <xdr:nvSpPr>
        <xdr:cNvPr id="411" name="フローチャート: 判断 410"/>
        <xdr:cNvSpPr/>
      </xdr:nvSpPr>
      <xdr:spPr>
        <a:xfrm>
          <a:off x="1022350" y="181584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18211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4010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4" name="テキスト ボックス 413"/>
        <xdr:cNvSpPr txBox="1"/>
      </xdr:nvSpPr>
      <xdr:spPr>
        <a:xfrm>
          <a:off x="255778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7259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894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74930</xdr:rowOff>
    </xdr:from>
    <xdr:to xmlns:xdr="http://schemas.openxmlformats.org/drawingml/2006/spreadsheetDrawing">
      <xdr:col>24</xdr:col>
      <xdr:colOff>114300</xdr:colOff>
      <xdr:row>107</xdr:row>
      <xdr:rowOff>4445</xdr:rowOff>
    </xdr:to>
    <xdr:sp macro="" textlink="">
      <xdr:nvSpPr>
        <xdr:cNvPr id="417" name="楕円 416"/>
        <xdr:cNvSpPr/>
      </xdr:nvSpPr>
      <xdr:spPr>
        <a:xfrm>
          <a:off x="431038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52705</xdr:rowOff>
    </xdr:from>
    <xdr:ext cx="403225" cy="257175"/>
    <xdr:sp macro="" textlink="">
      <xdr:nvSpPr>
        <xdr:cNvPr id="418" name="【港湾・漁港】&#10;有形固定資産減価償却率該当値テキスト"/>
        <xdr:cNvSpPr txBox="1"/>
      </xdr:nvSpPr>
      <xdr:spPr>
        <a:xfrm>
          <a:off x="4399280" y="18226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59690</xdr:rowOff>
    </xdr:from>
    <xdr:to xmlns:xdr="http://schemas.openxmlformats.org/drawingml/2006/spreadsheetDrawing">
      <xdr:col>20</xdr:col>
      <xdr:colOff>38100</xdr:colOff>
      <xdr:row>106</xdr:row>
      <xdr:rowOff>161290</xdr:rowOff>
    </xdr:to>
    <xdr:sp macro="" textlink="">
      <xdr:nvSpPr>
        <xdr:cNvPr id="419" name="楕円 418"/>
        <xdr:cNvSpPr/>
      </xdr:nvSpPr>
      <xdr:spPr>
        <a:xfrm>
          <a:off x="3529330" y="182333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110490</xdr:rowOff>
    </xdr:from>
    <xdr:to xmlns:xdr="http://schemas.openxmlformats.org/drawingml/2006/spreadsheetDrawing">
      <xdr:col>24</xdr:col>
      <xdr:colOff>63500</xdr:colOff>
      <xdr:row>106</xdr:row>
      <xdr:rowOff>125095</xdr:rowOff>
    </xdr:to>
    <xdr:cxnSp macro="">
      <xdr:nvCxnSpPr>
        <xdr:cNvPr id="420" name="直線コネクタ 419"/>
        <xdr:cNvCxnSpPr/>
      </xdr:nvCxnSpPr>
      <xdr:spPr>
        <a:xfrm>
          <a:off x="3580130" y="18284190"/>
          <a:ext cx="7810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97790</xdr:rowOff>
    </xdr:from>
    <xdr:to xmlns:xdr="http://schemas.openxmlformats.org/drawingml/2006/spreadsheetDrawing">
      <xdr:col>15</xdr:col>
      <xdr:colOff>101600</xdr:colOff>
      <xdr:row>106</xdr:row>
      <xdr:rowOff>27305</xdr:rowOff>
    </xdr:to>
    <xdr:sp macro="" textlink="">
      <xdr:nvSpPr>
        <xdr:cNvPr id="421" name="楕円 420"/>
        <xdr:cNvSpPr/>
      </xdr:nvSpPr>
      <xdr:spPr>
        <a:xfrm>
          <a:off x="2686050" y="1810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147955</xdr:rowOff>
    </xdr:from>
    <xdr:to xmlns:xdr="http://schemas.openxmlformats.org/drawingml/2006/spreadsheetDrawing">
      <xdr:col>19</xdr:col>
      <xdr:colOff>177800</xdr:colOff>
      <xdr:row>106</xdr:row>
      <xdr:rowOff>110490</xdr:rowOff>
    </xdr:to>
    <xdr:cxnSp macro="">
      <xdr:nvCxnSpPr>
        <xdr:cNvPr id="422" name="直線コネクタ 421"/>
        <xdr:cNvCxnSpPr/>
      </xdr:nvCxnSpPr>
      <xdr:spPr>
        <a:xfrm>
          <a:off x="2736850" y="18150205"/>
          <a:ext cx="8432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76200</xdr:rowOff>
    </xdr:from>
    <xdr:to xmlns:xdr="http://schemas.openxmlformats.org/drawingml/2006/spreadsheetDrawing">
      <xdr:col>10</xdr:col>
      <xdr:colOff>165100</xdr:colOff>
      <xdr:row>106</xdr:row>
      <xdr:rowOff>6350</xdr:rowOff>
    </xdr:to>
    <xdr:sp macro="" textlink="">
      <xdr:nvSpPr>
        <xdr:cNvPr id="423" name="楕円 422"/>
        <xdr:cNvSpPr/>
      </xdr:nvSpPr>
      <xdr:spPr>
        <a:xfrm>
          <a:off x="18542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127000</xdr:rowOff>
    </xdr:from>
    <xdr:to xmlns:xdr="http://schemas.openxmlformats.org/drawingml/2006/spreadsheetDrawing">
      <xdr:col>15</xdr:col>
      <xdr:colOff>50800</xdr:colOff>
      <xdr:row>105</xdr:row>
      <xdr:rowOff>147955</xdr:rowOff>
    </xdr:to>
    <xdr:cxnSp macro="">
      <xdr:nvCxnSpPr>
        <xdr:cNvPr id="424" name="直線コネクタ 423"/>
        <xdr:cNvCxnSpPr/>
      </xdr:nvCxnSpPr>
      <xdr:spPr>
        <a:xfrm>
          <a:off x="1905000" y="18129250"/>
          <a:ext cx="8318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50165</xdr:rowOff>
    </xdr:from>
    <xdr:to xmlns:xdr="http://schemas.openxmlformats.org/drawingml/2006/spreadsheetDrawing">
      <xdr:col>6</xdr:col>
      <xdr:colOff>38100</xdr:colOff>
      <xdr:row>105</xdr:row>
      <xdr:rowOff>151765</xdr:rowOff>
    </xdr:to>
    <xdr:sp macro="" textlink="">
      <xdr:nvSpPr>
        <xdr:cNvPr id="425" name="楕円 424"/>
        <xdr:cNvSpPr/>
      </xdr:nvSpPr>
      <xdr:spPr>
        <a:xfrm>
          <a:off x="1022350" y="180524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100965</xdr:rowOff>
    </xdr:from>
    <xdr:to xmlns:xdr="http://schemas.openxmlformats.org/drawingml/2006/spreadsheetDrawing">
      <xdr:col>10</xdr:col>
      <xdr:colOff>114300</xdr:colOff>
      <xdr:row>105</xdr:row>
      <xdr:rowOff>127000</xdr:rowOff>
    </xdr:to>
    <xdr:cxnSp macro="">
      <xdr:nvCxnSpPr>
        <xdr:cNvPr id="426" name="直線コネクタ 425"/>
        <xdr:cNvCxnSpPr/>
      </xdr:nvCxnSpPr>
      <xdr:spPr>
        <a:xfrm>
          <a:off x="1073150" y="18103215"/>
          <a:ext cx="8318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154940</xdr:rowOff>
    </xdr:from>
    <xdr:ext cx="403225" cy="257175"/>
    <xdr:sp macro="" textlink="">
      <xdr:nvSpPr>
        <xdr:cNvPr id="427" name="n_1aveValue【港湾・漁港】&#10;有形固定資産減価償却率"/>
        <xdr:cNvSpPr txBox="1"/>
      </xdr:nvSpPr>
      <xdr:spPr>
        <a:xfrm>
          <a:off x="3376295" y="17985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111760</xdr:rowOff>
    </xdr:from>
    <xdr:ext cx="403225" cy="257175"/>
    <xdr:sp macro="" textlink="">
      <xdr:nvSpPr>
        <xdr:cNvPr id="428" name="n_2aveValue【港湾・漁港】&#10;有形固定資産減価償却率"/>
        <xdr:cNvSpPr txBox="1"/>
      </xdr:nvSpPr>
      <xdr:spPr>
        <a:xfrm>
          <a:off x="2545715" y="18285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92075</xdr:rowOff>
    </xdr:from>
    <xdr:ext cx="403225" cy="259080"/>
    <xdr:sp macro="" textlink="">
      <xdr:nvSpPr>
        <xdr:cNvPr id="429" name="n_3aveValue【港湾・漁港】&#10;有形固定資産減価償却率"/>
        <xdr:cNvSpPr txBox="1"/>
      </xdr:nvSpPr>
      <xdr:spPr>
        <a:xfrm>
          <a:off x="1713865" y="18265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77470</xdr:rowOff>
    </xdr:from>
    <xdr:ext cx="405130" cy="257175"/>
    <xdr:sp macro="" textlink="">
      <xdr:nvSpPr>
        <xdr:cNvPr id="430" name="n_4aveValue【港湾・漁港】&#10;有形固定資産減価償却率"/>
        <xdr:cNvSpPr txBox="1"/>
      </xdr:nvSpPr>
      <xdr:spPr>
        <a:xfrm>
          <a:off x="882015" y="18251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152400</xdr:rowOff>
    </xdr:from>
    <xdr:ext cx="403225" cy="259080"/>
    <xdr:sp macro="" textlink="">
      <xdr:nvSpPr>
        <xdr:cNvPr id="431" name="n_1mainValue【港湾・漁港】&#10;有形固定資産減価償却率"/>
        <xdr:cNvSpPr txBox="1"/>
      </xdr:nvSpPr>
      <xdr:spPr>
        <a:xfrm>
          <a:off x="3376295" y="18326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43815</xdr:rowOff>
    </xdr:from>
    <xdr:ext cx="403225" cy="257175"/>
    <xdr:sp macro="" textlink="">
      <xdr:nvSpPr>
        <xdr:cNvPr id="432" name="n_2mainValue【港湾・漁港】&#10;有形固定資産減価償却率"/>
        <xdr:cNvSpPr txBox="1"/>
      </xdr:nvSpPr>
      <xdr:spPr>
        <a:xfrm>
          <a:off x="2545715" y="17874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22860</xdr:rowOff>
    </xdr:from>
    <xdr:ext cx="403225" cy="259080"/>
    <xdr:sp macro="" textlink="">
      <xdr:nvSpPr>
        <xdr:cNvPr id="433" name="n_3mainValue【港湾・漁港】&#10;有形固定資産減価償却率"/>
        <xdr:cNvSpPr txBox="1"/>
      </xdr:nvSpPr>
      <xdr:spPr>
        <a:xfrm>
          <a:off x="1713865" y="17853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168275</xdr:rowOff>
    </xdr:from>
    <xdr:ext cx="405130" cy="257175"/>
    <xdr:sp macro="" textlink="">
      <xdr:nvSpPr>
        <xdr:cNvPr id="434" name="n_4mainValue【港湾・漁港】&#10;有形固定資産減価償却率"/>
        <xdr:cNvSpPr txBox="1"/>
      </xdr:nvSpPr>
      <xdr:spPr>
        <a:xfrm>
          <a:off x="882015" y="178276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215380" y="1562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33095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33095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28980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28980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36422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36422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215380" y="1676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3" name="テキスト ボックス 442"/>
        <xdr:cNvSpPr txBox="1"/>
      </xdr:nvSpPr>
      <xdr:spPr>
        <a:xfrm>
          <a:off x="617728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215380" y="1905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5" name="直線コネクタ 444"/>
        <xdr:cNvCxnSpPr/>
      </xdr:nvCxnSpPr>
      <xdr:spPr>
        <a:xfrm>
          <a:off x="6215380" y="187236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8920" cy="257175"/>
    <xdr:sp macro="" textlink="">
      <xdr:nvSpPr>
        <xdr:cNvPr id="446" name="テキスト ボックス 445"/>
        <xdr:cNvSpPr txBox="1"/>
      </xdr:nvSpPr>
      <xdr:spPr>
        <a:xfrm>
          <a:off x="5977890" y="1858137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7" name="直線コネクタ 446"/>
        <xdr:cNvCxnSpPr/>
      </xdr:nvCxnSpPr>
      <xdr:spPr>
        <a:xfrm>
          <a:off x="6215380" y="1839722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106</xdr:row>
      <xdr:rowOff>80645</xdr:rowOff>
    </xdr:from>
    <xdr:ext cx="595630" cy="259080"/>
    <xdr:sp macro="" textlink="">
      <xdr:nvSpPr>
        <xdr:cNvPr id="448" name="テキスト ボックス 447"/>
        <xdr:cNvSpPr txBox="1"/>
      </xdr:nvSpPr>
      <xdr:spPr>
        <a:xfrm>
          <a:off x="5654040" y="182543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9" name="直線コネクタ 448"/>
        <xdr:cNvCxnSpPr/>
      </xdr:nvCxnSpPr>
      <xdr:spPr>
        <a:xfrm>
          <a:off x="6215380" y="180701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97790</xdr:rowOff>
    </xdr:from>
    <xdr:ext cx="595630" cy="257175"/>
    <xdr:sp macro="" textlink="">
      <xdr:nvSpPr>
        <xdr:cNvPr id="450" name="テキスト ボックス 449"/>
        <xdr:cNvSpPr txBox="1"/>
      </xdr:nvSpPr>
      <xdr:spPr>
        <a:xfrm>
          <a:off x="5654040" y="1792859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1" name="直線コネクタ 450"/>
        <xdr:cNvCxnSpPr/>
      </xdr:nvCxnSpPr>
      <xdr:spPr>
        <a:xfrm>
          <a:off x="6215380" y="1774380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113665</xdr:rowOff>
    </xdr:from>
    <xdr:ext cx="595630" cy="258445"/>
    <xdr:sp macro="" textlink="">
      <xdr:nvSpPr>
        <xdr:cNvPr id="452" name="テキスト ボックス 451"/>
        <xdr:cNvSpPr txBox="1"/>
      </xdr:nvSpPr>
      <xdr:spPr>
        <a:xfrm>
          <a:off x="5654040" y="176015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3" name="直線コネクタ 452"/>
        <xdr:cNvCxnSpPr/>
      </xdr:nvCxnSpPr>
      <xdr:spPr>
        <a:xfrm>
          <a:off x="6215380" y="1741741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5630" cy="259080"/>
    <xdr:sp macro="" textlink="">
      <xdr:nvSpPr>
        <xdr:cNvPr id="454" name="テキスト ボックス 453"/>
        <xdr:cNvSpPr txBox="1"/>
      </xdr:nvSpPr>
      <xdr:spPr>
        <a:xfrm>
          <a:off x="5654040" y="17275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5" name="直線コネクタ 454"/>
        <xdr:cNvCxnSpPr/>
      </xdr:nvCxnSpPr>
      <xdr:spPr>
        <a:xfrm>
          <a:off x="6215380" y="170903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5630" cy="257175"/>
    <xdr:sp macro="" textlink="">
      <xdr:nvSpPr>
        <xdr:cNvPr id="456" name="テキスト ボックス 455"/>
        <xdr:cNvSpPr txBox="1"/>
      </xdr:nvSpPr>
      <xdr:spPr>
        <a:xfrm>
          <a:off x="5654040" y="1694815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215380" y="16764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5630" cy="259080"/>
    <xdr:sp macro="" textlink="">
      <xdr:nvSpPr>
        <xdr:cNvPr id="458" name="テキスト ボックス 457"/>
        <xdr:cNvSpPr txBox="1"/>
      </xdr:nvSpPr>
      <xdr:spPr>
        <a:xfrm>
          <a:off x="5654040" y="1662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港湾・漁港】&#10;一人当たり有形固定資産（償却資産）額グラフ枠"/>
        <xdr:cNvSpPr/>
      </xdr:nvSpPr>
      <xdr:spPr>
        <a:xfrm>
          <a:off x="6215380" y="1676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100</xdr:row>
      <xdr:rowOff>69850</xdr:rowOff>
    </xdr:from>
    <xdr:to xmlns:xdr="http://schemas.openxmlformats.org/drawingml/2006/spreadsheetDrawing">
      <xdr:col>54</xdr:col>
      <xdr:colOff>179070</xdr:colOff>
      <xdr:row>109</xdr:row>
      <xdr:rowOff>34925</xdr:rowOff>
    </xdr:to>
    <xdr:cxnSp macro="">
      <xdr:nvCxnSpPr>
        <xdr:cNvPr id="460" name="直線コネクタ 459"/>
        <xdr:cNvCxnSpPr/>
      </xdr:nvCxnSpPr>
      <xdr:spPr>
        <a:xfrm flipV="1">
          <a:off x="9848850" y="17214850"/>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38735</xdr:rowOff>
    </xdr:from>
    <xdr:ext cx="313690" cy="259080"/>
    <xdr:sp macro="" textlink="">
      <xdr:nvSpPr>
        <xdr:cNvPr id="461" name="【港湾・漁港】&#10;一人当たり有形固定資産（償却資産）額最小値テキスト"/>
        <xdr:cNvSpPr txBox="1"/>
      </xdr:nvSpPr>
      <xdr:spPr>
        <a:xfrm>
          <a:off x="9886950" y="187267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34925</xdr:rowOff>
    </xdr:from>
    <xdr:to xmlns:xdr="http://schemas.openxmlformats.org/drawingml/2006/spreadsheetDrawing">
      <xdr:col>55</xdr:col>
      <xdr:colOff>88900</xdr:colOff>
      <xdr:row>109</xdr:row>
      <xdr:rowOff>34925</xdr:rowOff>
    </xdr:to>
    <xdr:cxnSp macro="">
      <xdr:nvCxnSpPr>
        <xdr:cNvPr id="462" name="直線コネクタ 461"/>
        <xdr:cNvCxnSpPr/>
      </xdr:nvCxnSpPr>
      <xdr:spPr>
        <a:xfrm>
          <a:off x="9771380" y="187229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16510</xdr:rowOff>
    </xdr:from>
    <xdr:ext cx="598805" cy="259080"/>
    <xdr:sp macro="" textlink="">
      <xdr:nvSpPr>
        <xdr:cNvPr id="463" name="【港湾・漁港】&#10;一人当たり有形固定資産（償却資産）額最大値テキスト"/>
        <xdr:cNvSpPr txBox="1"/>
      </xdr:nvSpPr>
      <xdr:spPr>
        <a:xfrm>
          <a:off x="9886950" y="1699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69850</xdr:rowOff>
    </xdr:from>
    <xdr:to xmlns:xdr="http://schemas.openxmlformats.org/drawingml/2006/spreadsheetDrawing">
      <xdr:col>55</xdr:col>
      <xdr:colOff>88900</xdr:colOff>
      <xdr:row>100</xdr:row>
      <xdr:rowOff>69850</xdr:rowOff>
    </xdr:to>
    <xdr:cxnSp macro="">
      <xdr:nvCxnSpPr>
        <xdr:cNvPr id="464" name="直線コネクタ 463"/>
        <xdr:cNvCxnSpPr/>
      </xdr:nvCxnSpPr>
      <xdr:spPr>
        <a:xfrm>
          <a:off x="9771380" y="172148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141605</xdr:rowOff>
    </xdr:from>
    <xdr:ext cx="534670" cy="259080"/>
    <xdr:sp macro="" textlink="">
      <xdr:nvSpPr>
        <xdr:cNvPr id="465" name="【港湾・漁港】&#10;一人当たり有形固定資産（償却資産）額平均値テキスト"/>
        <xdr:cNvSpPr txBox="1"/>
      </xdr:nvSpPr>
      <xdr:spPr>
        <a:xfrm>
          <a:off x="9886950" y="183153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118745</xdr:rowOff>
    </xdr:from>
    <xdr:to xmlns:xdr="http://schemas.openxmlformats.org/drawingml/2006/spreadsheetDrawing">
      <xdr:col>55</xdr:col>
      <xdr:colOff>50800</xdr:colOff>
      <xdr:row>108</xdr:row>
      <xdr:rowOff>48895</xdr:rowOff>
    </xdr:to>
    <xdr:sp macro="" textlink="">
      <xdr:nvSpPr>
        <xdr:cNvPr id="466" name="フローチャート: 判断 465"/>
        <xdr:cNvSpPr/>
      </xdr:nvSpPr>
      <xdr:spPr>
        <a:xfrm>
          <a:off x="9809480" y="184638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126365</xdr:rowOff>
    </xdr:from>
    <xdr:to xmlns:xdr="http://schemas.openxmlformats.org/drawingml/2006/spreadsheetDrawing">
      <xdr:col>50</xdr:col>
      <xdr:colOff>165100</xdr:colOff>
      <xdr:row>108</xdr:row>
      <xdr:rowOff>56515</xdr:rowOff>
    </xdr:to>
    <xdr:sp macro="" textlink="">
      <xdr:nvSpPr>
        <xdr:cNvPr id="467" name="フローチャート: 判断 466"/>
        <xdr:cNvSpPr/>
      </xdr:nvSpPr>
      <xdr:spPr>
        <a:xfrm>
          <a:off x="9017000" y="184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128905</xdr:rowOff>
    </xdr:from>
    <xdr:to xmlns:xdr="http://schemas.openxmlformats.org/drawingml/2006/spreadsheetDrawing">
      <xdr:col>46</xdr:col>
      <xdr:colOff>38100</xdr:colOff>
      <xdr:row>108</xdr:row>
      <xdr:rowOff>59055</xdr:rowOff>
    </xdr:to>
    <xdr:sp macro="" textlink="">
      <xdr:nvSpPr>
        <xdr:cNvPr id="468" name="フローチャート: 判断 467"/>
        <xdr:cNvSpPr/>
      </xdr:nvSpPr>
      <xdr:spPr>
        <a:xfrm>
          <a:off x="8185150" y="184740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126365</xdr:rowOff>
    </xdr:from>
    <xdr:to xmlns:xdr="http://schemas.openxmlformats.org/drawingml/2006/spreadsheetDrawing">
      <xdr:col>41</xdr:col>
      <xdr:colOff>101600</xdr:colOff>
      <xdr:row>108</xdr:row>
      <xdr:rowOff>56515</xdr:rowOff>
    </xdr:to>
    <xdr:sp macro="" textlink="">
      <xdr:nvSpPr>
        <xdr:cNvPr id="469" name="フローチャート: 判断 468"/>
        <xdr:cNvSpPr/>
      </xdr:nvSpPr>
      <xdr:spPr>
        <a:xfrm>
          <a:off x="7341870" y="184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130175</xdr:rowOff>
    </xdr:from>
    <xdr:to xmlns:xdr="http://schemas.openxmlformats.org/drawingml/2006/spreadsheetDrawing">
      <xdr:col>36</xdr:col>
      <xdr:colOff>165100</xdr:colOff>
      <xdr:row>108</xdr:row>
      <xdr:rowOff>60325</xdr:rowOff>
    </xdr:to>
    <xdr:sp macro="" textlink="">
      <xdr:nvSpPr>
        <xdr:cNvPr id="470" name="フローチャート: 判断 469"/>
        <xdr:cNvSpPr/>
      </xdr:nvSpPr>
      <xdr:spPr>
        <a:xfrm>
          <a:off x="6510020" y="184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96697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88887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056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74" name="テキスト ボックス 473"/>
        <xdr:cNvSpPr txBox="1"/>
      </xdr:nvSpPr>
      <xdr:spPr>
        <a:xfrm>
          <a:off x="72136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3817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55880</xdr:rowOff>
    </xdr:from>
    <xdr:to xmlns:xdr="http://schemas.openxmlformats.org/drawingml/2006/spreadsheetDrawing">
      <xdr:col>55</xdr:col>
      <xdr:colOff>50800</xdr:colOff>
      <xdr:row>108</xdr:row>
      <xdr:rowOff>157480</xdr:rowOff>
    </xdr:to>
    <xdr:sp macro="" textlink="">
      <xdr:nvSpPr>
        <xdr:cNvPr id="476" name="楕円 475"/>
        <xdr:cNvSpPr/>
      </xdr:nvSpPr>
      <xdr:spPr>
        <a:xfrm>
          <a:off x="9809480" y="185724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142240</xdr:rowOff>
    </xdr:from>
    <xdr:ext cx="534670" cy="259080"/>
    <xdr:sp macro="" textlink="">
      <xdr:nvSpPr>
        <xdr:cNvPr id="477" name="【港湾・漁港】&#10;一人当たり有形固定資産（償却資産）額該当値テキスト"/>
        <xdr:cNvSpPr txBox="1"/>
      </xdr:nvSpPr>
      <xdr:spPr>
        <a:xfrm>
          <a:off x="9886950" y="1848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57150</xdr:rowOff>
    </xdr:from>
    <xdr:to xmlns:xdr="http://schemas.openxmlformats.org/drawingml/2006/spreadsheetDrawing">
      <xdr:col>50</xdr:col>
      <xdr:colOff>165100</xdr:colOff>
      <xdr:row>108</xdr:row>
      <xdr:rowOff>158750</xdr:rowOff>
    </xdr:to>
    <xdr:sp macro="" textlink="">
      <xdr:nvSpPr>
        <xdr:cNvPr id="478" name="楕円 477"/>
        <xdr:cNvSpPr/>
      </xdr:nvSpPr>
      <xdr:spPr>
        <a:xfrm>
          <a:off x="9017000" y="18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106680</xdr:rowOff>
    </xdr:from>
    <xdr:to xmlns:xdr="http://schemas.openxmlformats.org/drawingml/2006/spreadsheetDrawing">
      <xdr:col>55</xdr:col>
      <xdr:colOff>0</xdr:colOff>
      <xdr:row>108</xdr:row>
      <xdr:rowOff>107950</xdr:rowOff>
    </xdr:to>
    <xdr:cxnSp macro="">
      <xdr:nvCxnSpPr>
        <xdr:cNvPr id="479" name="直線コネクタ 478"/>
        <xdr:cNvCxnSpPr/>
      </xdr:nvCxnSpPr>
      <xdr:spPr>
        <a:xfrm flipV="1">
          <a:off x="9067800" y="18623280"/>
          <a:ext cx="7810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44450</xdr:rowOff>
    </xdr:from>
    <xdr:to xmlns:xdr="http://schemas.openxmlformats.org/drawingml/2006/spreadsheetDrawing">
      <xdr:col>46</xdr:col>
      <xdr:colOff>38100</xdr:colOff>
      <xdr:row>108</xdr:row>
      <xdr:rowOff>146050</xdr:rowOff>
    </xdr:to>
    <xdr:sp macro="" textlink="">
      <xdr:nvSpPr>
        <xdr:cNvPr id="480" name="楕円 479"/>
        <xdr:cNvSpPr/>
      </xdr:nvSpPr>
      <xdr:spPr>
        <a:xfrm>
          <a:off x="8185150" y="185610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95250</xdr:rowOff>
    </xdr:from>
    <xdr:to xmlns:xdr="http://schemas.openxmlformats.org/drawingml/2006/spreadsheetDrawing">
      <xdr:col>50</xdr:col>
      <xdr:colOff>114300</xdr:colOff>
      <xdr:row>108</xdr:row>
      <xdr:rowOff>107950</xdr:rowOff>
    </xdr:to>
    <xdr:cxnSp macro="">
      <xdr:nvCxnSpPr>
        <xdr:cNvPr id="481" name="直線コネクタ 480"/>
        <xdr:cNvCxnSpPr/>
      </xdr:nvCxnSpPr>
      <xdr:spPr>
        <a:xfrm>
          <a:off x="8235950" y="18611850"/>
          <a:ext cx="8318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45085</xdr:rowOff>
    </xdr:from>
    <xdr:to xmlns:xdr="http://schemas.openxmlformats.org/drawingml/2006/spreadsheetDrawing">
      <xdr:col>41</xdr:col>
      <xdr:colOff>101600</xdr:colOff>
      <xdr:row>108</xdr:row>
      <xdr:rowOff>146685</xdr:rowOff>
    </xdr:to>
    <xdr:sp macro="" textlink="">
      <xdr:nvSpPr>
        <xdr:cNvPr id="482" name="楕円 481"/>
        <xdr:cNvSpPr/>
      </xdr:nvSpPr>
      <xdr:spPr>
        <a:xfrm>
          <a:off x="7341870" y="185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95250</xdr:rowOff>
    </xdr:from>
    <xdr:to xmlns:xdr="http://schemas.openxmlformats.org/drawingml/2006/spreadsheetDrawing">
      <xdr:col>45</xdr:col>
      <xdr:colOff>177800</xdr:colOff>
      <xdr:row>108</xdr:row>
      <xdr:rowOff>95885</xdr:rowOff>
    </xdr:to>
    <xdr:cxnSp macro="">
      <xdr:nvCxnSpPr>
        <xdr:cNvPr id="483" name="直線コネクタ 482"/>
        <xdr:cNvCxnSpPr/>
      </xdr:nvCxnSpPr>
      <xdr:spPr>
        <a:xfrm flipV="1">
          <a:off x="7392670" y="18611850"/>
          <a:ext cx="8432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48260</xdr:rowOff>
    </xdr:from>
    <xdr:to xmlns:xdr="http://schemas.openxmlformats.org/drawingml/2006/spreadsheetDrawing">
      <xdr:col>36</xdr:col>
      <xdr:colOff>165100</xdr:colOff>
      <xdr:row>108</xdr:row>
      <xdr:rowOff>149860</xdr:rowOff>
    </xdr:to>
    <xdr:sp macro="" textlink="">
      <xdr:nvSpPr>
        <xdr:cNvPr id="484" name="楕円 483"/>
        <xdr:cNvSpPr/>
      </xdr:nvSpPr>
      <xdr:spPr>
        <a:xfrm>
          <a:off x="6510020" y="185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95885</xdr:rowOff>
    </xdr:from>
    <xdr:to xmlns:xdr="http://schemas.openxmlformats.org/drawingml/2006/spreadsheetDrawing">
      <xdr:col>41</xdr:col>
      <xdr:colOff>50800</xdr:colOff>
      <xdr:row>108</xdr:row>
      <xdr:rowOff>99060</xdr:rowOff>
    </xdr:to>
    <xdr:cxnSp macro="">
      <xdr:nvCxnSpPr>
        <xdr:cNvPr id="485" name="直線コネクタ 484"/>
        <xdr:cNvCxnSpPr/>
      </xdr:nvCxnSpPr>
      <xdr:spPr>
        <a:xfrm flipV="1">
          <a:off x="6560820" y="18612485"/>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73025</xdr:rowOff>
    </xdr:from>
    <xdr:ext cx="532765" cy="259080"/>
    <xdr:sp macro="" textlink="">
      <xdr:nvSpPr>
        <xdr:cNvPr id="486" name="n_1aveValue【港湾・漁港】&#10;一人当たり有形固定資産（償却資産）額"/>
        <xdr:cNvSpPr txBox="1"/>
      </xdr:nvSpPr>
      <xdr:spPr>
        <a:xfrm>
          <a:off x="8799195" y="18246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75565</xdr:rowOff>
    </xdr:from>
    <xdr:ext cx="534670" cy="257175"/>
    <xdr:sp macro="" textlink="">
      <xdr:nvSpPr>
        <xdr:cNvPr id="487" name="n_2aveValue【港湾・漁港】&#10;一人当たり有形固定資産（償却資産）額"/>
        <xdr:cNvSpPr txBox="1"/>
      </xdr:nvSpPr>
      <xdr:spPr>
        <a:xfrm>
          <a:off x="7980045" y="182492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106</xdr:row>
      <xdr:rowOff>73025</xdr:rowOff>
    </xdr:from>
    <xdr:ext cx="534670" cy="259080"/>
    <xdr:sp macro="" textlink="">
      <xdr:nvSpPr>
        <xdr:cNvPr id="488" name="n_3aveValue【港湾・漁港】&#10;一人当たり有形固定資産（償却資産）額"/>
        <xdr:cNvSpPr txBox="1"/>
      </xdr:nvSpPr>
      <xdr:spPr>
        <a:xfrm>
          <a:off x="7148195" y="18246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106</xdr:row>
      <xdr:rowOff>76835</xdr:rowOff>
    </xdr:from>
    <xdr:ext cx="532765" cy="257175"/>
    <xdr:sp macro="" textlink="">
      <xdr:nvSpPr>
        <xdr:cNvPr id="489" name="n_4aveValue【港湾・漁港】&#10;一人当たり有形固定資産（償却資産）額"/>
        <xdr:cNvSpPr txBox="1"/>
      </xdr:nvSpPr>
      <xdr:spPr>
        <a:xfrm>
          <a:off x="6304915" y="18250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149860</xdr:rowOff>
    </xdr:from>
    <xdr:ext cx="532765" cy="259080"/>
    <xdr:sp macro="" textlink="">
      <xdr:nvSpPr>
        <xdr:cNvPr id="490" name="n_1mainValue【港湾・漁港】&#10;一人当たり有形固定資産（償却資産）額"/>
        <xdr:cNvSpPr txBox="1"/>
      </xdr:nvSpPr>
      <xdr:spPr>
        <a:xfrm>
          <a:off x="8799195" y="18666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137160</xdr:rowOff>
    </xdr:from>
    <xdr:ext cx="534670" cy="259080"/>
    <xdr:sp macro="" textlink="">
      <xdr:nvSpPr>
        <xdr:cNvPr id="491" name="n_2mainValue【港湾・漁港】&#10;一人当たり有形固定資産（償却資産）額"/>
        <xdr:cNvSpPr txBox="1"/>
      </xdr:nvSpPr>
      <xdr:spPr>
        <a:xfrm>
          <a:off x="7980045" y="18653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137795</xdr:rowOff>
    </xdr:from>
    <xdr:ext cx="534670" cy="259080"/>
    <xdr:sp macro="" textlink="">
      <xdr:nvSpPr>
        <xdr:cNvPr id="492" name="n_3mainValue【港湾・漁港】&#10;一人当たり有形固定資産（償却資産）額"/>
        <xdr:cNvSpPr txBox="1"/>
      </xdr:nvSpPr>
      <xdr:spPr>
        <a:xfrm>
          <a:off x="7148195" y="18654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141605</xdr:rowOff>
    </xdr:from>
    <xdr:ext cx="532765" cy="259080"/>
    <xdr:sp macro="" textlink="">
      <xdr:nvSpPr>
        <xdr:cNvPr id="493" name="n_4mainValue【港湾・漁港】&#10;一人当たり有形固定資産（償却資産）額"/>
        <xdr:cNvSpPr txBox="1"/>
      </xdr:nvSpPr>
      <xdr:spPr>
        <a:xfrm>
          <a:off x="6304915" y="18658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1703050" y="419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181862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181862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277747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277747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385189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385189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1703050" y="533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2" name="テキスト ボックス 501"/>
        <xdr:cNvSpPr txBox="1"/>
      </xdr:nvSpPr>
      <xdr:spPr>
        <a:xfrm>
          <a:off x="1166495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1703050" y="762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9080"/>
    <xdr:sp macro="" textlink="">
      <xdr:nvSpPr>
        <xdr:cNvPr id="504" name="テキスト ボックス 503"/>
        <xdr:cNvSpPr txBox="1"/>
      </xdr:nvSpPr>
      <xdr:spPr>
        <a:xfrm>
          <a:off x="11269980" y="747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505" name="直線コネクタ 504"/>
        <xdr:cNvCxnSpPr/>
      </xdr:nvCxnSpPr>
      <xdr:spPr>
        <a:xfrm>
          <a:off x="11703050" y="71628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7360" cy="259080"/>
    <xdr:sp macro="" textlink="">
      <xdr:nvSpPr>
        <xdr:cNvPr id="506" name="テキスト ボックス 505"/>
        <xdr:cNvSpPr txBox="1"/>
      </xdr:nvSpPr>
      <xdr:spPr>
        <a:xfrm>
          <a:off x="11269980" y="702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507" name="直線コネクタ 506"/>
        <xdr:cNvCxnSpPr/>
      </xdr:nvCxnSpPr>
      <xdr:spPr>
        <a:xfrm>
          <a:off x="11703050" y="67056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508" name="テキスト ボックス 507"/>
        <xdr:cNvSpPr txBox="1"/>
      </xdr:nvSpPr>
      <xdr:spPr>
        <a:xfrm>
          <a:off x="1132268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509" name="直線コネクタ 508"/>
        <xdr:cNvCxnSpPr/>
      </xdr:nvCxnSpPr>
      <xdr:spPr>
        <a:xfrm>
          <a:off x="11703050" y="624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510" name="テキスト ボックス 509"/>
        <xdr:cNvSpPr txBox="1"/>
      </xdr:nvSpPr>
      <xdr:spPr>
        <a:xfrm>
          <a:off x="1132268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511" name="直線コネクタ 510"/>
        <xdr:cNvCxnSpPr/>
      </xdr:nvCxnSpPr>
      <xdr:spPr>
        <a:xfrm>
          <a:off x="11703050" y="5791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512" name="テキスト ボックス 511"/>
        <xdr:cNvSpPr txBox="1"/>
      </xdr:nvSpPr>
      <xdr:spPr>
        <a:xfrm>
          <a:off x="1132268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1703050" y="533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514" name="テキスト ボックス 513"/>
        <xdr:cNvSpPr txBox="1"/>
      </xdr:nvSpPr>
      <xdr:spPr>
        <a:xfrm>
          <a:off x="1132268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1703050" y="533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48895</xdr:rowOff>
    </xdr:from>
    <xdr:to xmlns:xdr="http://schemas.openxmlformats.org/drawingml/2006/spreadsheetDrawing">
      <xdr:col>85</xdr:col>
      <xdr:colOff>126365</xdr:colOff>
      <xdr:row>40</xdr:row>
      <xdr:rowOff>62230</xdr:rowOff>
    </xdr:to>
    <xdr:cxnSp macro="">
      <xdr:nvCxnSpPr>
        <xdr:cNvPr id="516" name="直線コネクタ 515"/>
        <xdr:cNvCxnSpPr/>
      </xdr:nvCxnSpPr>
      <xdr:spPr>
        <a:xfrm flipV="1">
          <a:off x="15347315" y="570674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66040</xdr:rowOff>
    </xdr:from>
    <xdr:ext cx="403225" cy="257175"/>
    <xdr:sp macro="" textlink="">
      <xdr:nvSpPr>
        <xdr:cNvPr id="517" name="【認定こども園・幼稚園・保育所】&#10;有形固定資産減価償却率最小値テキスト"/>
        <xdr:cNvSpPr txBox="1"/>
      </xdr:nvSpPr>
      <xdr:spPr>
        <a:xfrm>
          <a:off x="15386050" y="6924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62230</xdr:rowOff>
    </xdr:from>
    <xdr:to xmlns:xdr="http://schemas.openxmlformats.org/drawingml/2006/spreadsheetDrawing">
      <xdr:col>86</xdr:col>
      <xdr:colOff>25400</xdr:colOff>
      <xdr:row>40</xdr:row>
      <xdr:rowOff>62230</xdr:rowOff>
    </xdr:to>
    <xdr:cxnSp macro="">
      <xdr:nvCxnSpPr>
        <xdr:cNvPr id="518" name="直線コネクタ 517"/>
        <xdr:cNvCxnSpPr/>
      </xdr:nvCxnSpPr>
      <xdr:spPr>
        <a:xfrm>
          <a:off x="15259050" y="69202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167005</xdr:rowOff>
    </xdr:from>
    <xdr:ext cx="403225" cy="257175"/>
    <xdr:sp macro="" textlink="">
      <xdr:nvSpPr>
        <xdr:cNvPr id="519" name="【認定こども園・幼稚園・保育所】&#10;有形固定資産減価償却率最大値テキスト"/>
        <xdr:cNvSpPr txBox="1"/>
      </xdr:nvSpPr>
      <xdr:spPr>
        <a:xfrm>
          <a:off x="15386050" y="5481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48895</xdr:rowOff>
    </xdr:from>
    <xdr:to xmlns:xdr="http://schemas.openxmlformats.org/drawingml/2006/spreadsheetDrawing">
      <xdr:col>86</xdr:col>
      <xdr:colOff>25400</xdr:colOff>
      <xdr:row>33</xdr:row>
      <xdr:rowOff>48895</xdr:rowOff>
    </xdr:to>
    <xdr:cxnSp macro="">
      <xdr:nvCxnSpPr>
        <xdr:cNvPr id="520" name="直線コネクタ 519"/>
        <xdr:cNvCxnSpPr/>
      </xdr:nvCxnSpPr>
      <xdr:spPr>
        <a:xfrm>
          <a:off x="15259050" y="57067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60960</xdr:rowOff>
    </xdr:from>
    <xdr:ext cx="403225" cy="259080"/>
    <xdr:sp macro="" textlink="">
      <xdr:nvSpPr>
        <xdr:cNvPr id="521" name="【認定こども園・幼稚園・保育所】&#10;有形固定資産減価償却率平均値テキスト"/>
        <xdr:cNvSpPr txBox="1"/>
      </xdr:nvSpPr>
      <xdr:spPr>
        <a:xfrm>
          <a:off x="15386050" y="62331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22" name="フローチャート: 判断 521"/>
        <xdr:cNvSpPr/>
      </xdr:nvSpPr>
      <xdr:spPr>
        <a:xfrm>
          <a:off x="1529715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48260</xdr:rowOff>
    </xdr:from>
    <xdr:to xmlns:xdr="http://schemas.openxmlformats.org/drawingml/2006/spreadsheetDrawing">
      <xdr:col>81</xdr:col>
      <xdr:colOff>101600</xdr:colOff>
      <xdr:row>36</xdr:row>
      <xdr:rowOff>149860</xdr:rowOff>
    </xdr:to>
    <xdr:sp macro="" textlink="">
      <xdr:nvSpPr>
        <xdr:cNvPr id="523" name="フローチャート: 判断 522"/>
        <xdr:cNvSpPr/>
      </xdr:nvSpPr>
      <xdr:spPr>
        <a:xfrm>
          <a:off x="1450467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6985</xdr:rowOff>
    </xdr:from>
    <xdr:to xmlns:xdr="http://schemas.openxmlformats.org/drawingml/2006/spreadsheetDrawing">
      <xdr:col>76</xdr:col>
      <xdr:colOff>165100</xdr:colOff>
      <xdr:row>36</xdr:row>
      <xdr:rowOff>109220</xdr:rowOff>
    </xdr:to>
    <xdr:sp macro="" textlink="">
      <xdr:nvSpPr>
        <xdr:cNvPr id="524" name="フローチャート: 判断 523"/>
        <xdr:cNvSpPr/>
      </xdr:nvSpPr>
      <xdr:spPr>
        <a:xfrm>
          <a:off x="1367282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146685</xdr:rowOff>
    </xdr:from>
    <xdr:to xmlns:xdr="http://schemas.openxmlformats.org/drawingml/2006/spreadsheetDrawing">
      <xdr:col>72</xdr:col>
      <xdr:colOff>38100</xdr:colOff>
      <xdr:row>36</xdr:row>
      <xdr:rowOff>76835</xdr:rowOff>
    </xdr:to>
    <xdr:sp macro="" textlink="">
      <xdr:nvSpPr>
        <xdr:cNvPr id="525" name="フローチャート: 判断 524"/>
        <xdr:cNvSpPr/>
      </xdr:nvSpPr>
      <xdr:spPr>
        <a:xfrm>
          <a:off x="12840970" y="61474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128270</xdr:rowOff>
    </xdr:from>
    <xdr:to xmlns:xdr="http://schemas.openxmlformats.org/drawingml/2006/spreadsheetDrawing">
      <xdr:col>67</xdr:col>
      <xdr:colOff>101600</xdr:colOff>
      <xdr:row>36</xdr:row>
      <xdr:rowOff>58420</xdr:rowOff>
    </xdr:to>
    <xdr:sp macro="" textlink="">
      <xdr:nvSpPr>
        <xdr:cNvPr id="526" name="フローチャート: 判断 525"/>
        <xdr:cNvSpPr/>
      </xdr:nvSpPr>
      <xdr:spPr>
        <a:xfrm>
          <a:off x="1199769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51688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0095" cy="259080"/>
    <xdr:sp macro="" textlink="">
      <xdr:nvSpPr>
        <xdr:cNvPr id="528" name="テキスト ボックス 527"/>
        <xdr:cNvSpPr txBox="1"/>
      </xdr:nvSpPr>
      <xdr:spPr>
        <a:xfrm>
          <a:off x="1437640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35445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27127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0095" cy="259080"/>
    <xdr:sp macro="" textlink="">
      <xdr:nvSpPr>
        <xdr:cNvPr id="531" name="テキスト ボックス 530"/>
        <xdr:cNvSpPr txBox="1"/>
      </xdr:nvSpPr>
      <xdr:spPr>
        <a:xfrm>
          <a:off x="118694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148590</xdr:rowOff>
    </xdr:from>
    <xdr:to xmlns:xdr="http://schemas.openxmlformats.org/drawingml/2006/spreadsheetDrawing">
      <xdr:col>85</xdr:col>
      <xdr:colOff>177800</xdr:colOff>
      <xdr:row>36</xdr:row>
      <xdr:rowOff>78740</xdr:rowOff>
    </xdr:to>
    <xdr:sp macro="" textlink="">
      <xdr:nvSpPr>
        <xdr:cNvPr id="532" name="楕円 531"/>
        <xdr:cNvSpPr/>
      </xdr:nvSpPr>
      <xdr:spPr>
        <a:xfrm>
          <a:off x="1529715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0</xdr:rowOff>
    </xdr:from>
    <xdr:ext cx="403225" cy="259080"/>
    <xdr:sp macro="" textlink="">
      <xdr:nvSpPr>
        <xdr:cNvPr id="533" name="【認定こども園・幼稚園・保育所】&#10;有形固定資産減価償却率該当値テキスト"/>
        <xdr:cNvSpPr txBox="1"/>
      </xdr:nvSpPr>
      <xdr:spPr>
        <a:xfrm>
          <a:off x="15386050" y="6000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68580</xdr:rowOff>
    </xdr:from>
    <xdr:to xmlns:xdr="http://schemas.openxmlformats.org/drawingml/2006/spreadsheetDrawing">
      <xdr:col>81</xdr:col>
      <xdr:colOff>101600</xdr:colOff>
      <xdr:row>35</xdr:row>
      <xdr:rowOff>170180</xdr:rowOff>
    </xdr:to>
    <xdr:sp macro="" textlink="">
      <xdr:nvSpPr>
        <xdr:cNvPr id="534" name="楕円 533"/>
        <xdr:cNvSpPr/>
      </xdr:nvSpPr>
      <xdr:spPr>
        <a:xfrm>
          <a:off x="1450467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119380</xdr:rowOff>
    </xdr:from>
    <xdr:to xmlns:xdr="http://schemas.openxmlformats.org/drawingml/2006/spreadsheetDrawing">
      <xdr:col>85</xdr:col>
      <xdr:colOff>127000</xdr:colOff>
      <xdr:row>36</xdr:row>
      <xdr:rowOff>27940</xdr:rowOff>
    </xdr:to>
    <xdr:cxnSp macro="">
      <xdr:nvCxnSpPr>
        <xdr:cNvPr id="535" name="直線コネクタ 534"/>
        <xdr:cNvCxnSpPr/>
      </xdr:nvCxnSpPr>
      <xdr:spPr>
        <a:xfrm>
          <a:off x="14555470" y="6120130"/>
          <a:ext cx="7924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142240</xdr:rowOff>
    </xdr:from>
    <xdr:to xmlns:xdr="http://schemas.openxmlformats.org/drawingml/2006/spreadsheetDrawing">
      <xdr:col>76</xdr:col>
      <xdr:colOff>165100</xdr:colOff>
      <xdr:row>36</xdr:row>
      <xdr:rowOff>72390</xdr:rowOff>
    </xdr:to>
    <xdr:sp macro="" textlink="">
      <xdr:nvSpPr>
        <xdr:cNvPr id="536" name="楕円 535"/>
        <xdr:cNvSpPr/>
      </xdr:nvSpPr>
      <xdr:spPr>
        <a:xfrm>
          <a:off x="1367282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119380</xdr:rowOff>
    </xdr:from>
    <xdr:to xmlns:xdr="http://schemas.openxmlformats.org/drawingml/2006/spreadsheetDrawing">
      <xdr:col>81</xdr:col>
      <xdr:colOff>50800</xdr:colOff>
      <xdr:row>36</xdr:row>
      <xdr:rowOff>21590</xdr:rowOff>
    </xdr:to>
    <xdr:cxnSp macro="">
      <xdr:nvCxnSpPr>
        <xdr:cNvPr id="537" name="直線コネクタ 536"/>
        <xdr:cNvCxnSpPr/>
      </xdr:nvCxnSpPr>
      <xdr:spPr>
        <a:xfrm flipV="1">
          <a:off x="13723620" y="6120130"/>
          <a:ext cx="8318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93980</xdr:rowOff>
    </xdr:from>
    <xdr:to xmlns:xdr="http://schemas.openxmlformats.org/drawingml/2006/spreadsheetDrawing">
      <xdr:col>72</xdr:col>
      <xdr:colOff>38100</xdr:colOff>
      <xdr:row>36</xdr:row>
      <xdr:rowOff>24130</xdr:rowOff>
    </xdr:to>
    <xdr:sp macro="" textlink="">
      <xdr:nvSpPr>
        <xdr:cNvPr id="538" name="楕円 537"/>
        <xdr:cNvSpPr/>
      </xdr:nvSpPr>
      <xdr:spPr>
        <a:xfrm>
          <a:off x="12840970" y="60947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144780</xdr:rowOff>
    </xdr:from>
    <xdr:to xmlns:xdr="http://schemas.openxmlformats.org/drawingml/2006/spreadsheetDrawing">
      <xdr:col>76</xdr:col>
      <xdr:colOff>114300</xdr:colOff>
      <xdr:row>36</xdr:row>
      <xdr:rowOff>21590</xdr:rowOff>
    </xdr:to>
    <xdr:cxnSp macro="">
      <xdr:nvCxnSpPr>
        <xdr:cNvPr id="539" name="直線コネクタ 538"/>
        <xdr:cNvCxnSpPr/>
      </xdr:nvCxnSpPr>
      <xdr:spPr>
        <a:xfrm>
          <a:off x="12891770" y="6145530"/>
          <a:ext cx="8318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158115</xdr:rowOff>
    </xdr:from>
    <xdr:to xmlns:xdr="http://schemas.openxmlformats.org/drawingml/2006/spreadsheetDrawing">
      <xdr:col>67</xdr:col>
      <xdr:colOff>101600</xdr:colOff>
      <xdr:row>35</xdr:row>
      <xdr:rowOff>88265</xdr:rowOff>
    </xdr:to>
    <xdr:sp macro="" textlink="">
      <xdr:nvSpPr>
        <xdr:cNvPr id="540" name="楕円 539"/>
        <xdr:cNvSpPr/>
      </xdr:nvSpPr>
      <xdr:spPr>
        <a:xfrm>
          <a:off x="1199769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37465</xdr:rowOff>
    </xdr:from>
    <xdr:to xmlns:xdr="http://schemas.openxmlformats.org/drawingml/2006/spreadsheetDrawing">
      <xdr:col>71</xdr:col>
      <xdr:colOff>177800</xdr:colOff>
      <xdr:row>35</xdr:row>
      <xdr:rowOff>144780</xdr:rowOff>
    </xdr:to>
    <xdr:cxnSp macro="">
      <xdr:nvCxnSpPr>
        <xdr:cNvPr id="541" name="直線コネクタ 540"/>
        <xdr:cNvCxnSpPr/>
      </xdr:nvCxnSpPr>
      <xdr:spPr>
        <a:xfrm>
          <a:off x="12048490" y="6038215"/>
          <a:ext cx="8432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140970</xdr:rowOff>
    </xdr:from>
    <xdr:ext cx="405130" cy="259080"/>
    <xdr:sp macro="" textlink="">
      <xdr:nvSpPr>
        <xdr:cNvPr id="542" name="n_1aveValue【認定こども園・幼稚園・保育所】&#10;有形固定資産減価償却率"/>
        <xdr:cNvSpPr txBox="1"/>
      </xdr:nvSpPr>
      <xdr:spPr>
        <a:xfrm>
          <a:off x="14351635" y="6313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99695</xdr:rowOff>
    </xdr:from>
    <xdr:ext cx="403225" cy="257175"/>
    <xdr:sp macro="" textlink="">
      <xdr:nvSpPr>
        <xdr:cNvPr id="543" name="n_2aveValue【認定こども園・幼稚園・保育所】&#10;有形固定資産減価償却率"/>
        <xdr:cNvSpPr txBox="1"/>
      </xdr:nvSpPr>
      <xdr:spPr>
        <a:xfrm>
          <a:off x="13532485" y="627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67945</xdr:rowOff>
    </xdr:from>
    <xdr:ext cx="405130" cy="258445"/>
    <xdr:sp macro="" textlink="">
      <xdr:nvSpPr>
        <xdr:cNvPr id="544" name="n_3aveValue【認定こども園・幼稚園・保育所】&#10;有形固定資産減価償却率"/>
        <xdr:cNvSpPr txBox="1"/>
      </xdr:nvSpPr>
      <xdr:spPr>
        <a:xfrm>
          <a:off x="12700635" y="6240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49530</xdr:rowOff>
    </xdr:from>
    <xdr:ext cx="403225" cy="259080"/>
    <xdr:sp macro="" textlink="">
      <xdr:nvSpPr>
        <xdr:cNvPr id="545" name="n_4aveValue【認定こども園・幼稚園・保育所】&#10;有形固定資産減価償却率"/>
        <xdr:cNvSpPr txBox="1"/>
      </xdr:nvSpPr>
      <xdr:spPr>
        <a:xfrm>
          <a:off x="11857355" y="6221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15240</xdr:rowOff>
    </xdr:from>
    <xdr:ext cx="405130" cy="259080"/>
    <xdr:sp macro="" textlink="">
      <xdr:nvSpPr>
        <xdr:cNvPr id="546" name="n_1mainValue【認定こども園・幼稚園・保育所】&#10;有形固定資産減価償却率"/>
        <xdr:cNvSpPr txBox="1"/>
      </xdr:nvSpPr>
      <xdr:spPr>
        <a:xfrm>
          <a:off x="14351635" y="5844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88900</xdr:rowOff>
    </xdr:from>
    <xdr:ext cx="403225" cy="257175"/>
    <xdr:sp macro="" textlink="">
      <xdr:nvSpPr>
        <xdr:cNvPr id="547" name="n_2mainValue【認定こども園・幼稚園・保育所】&#10;有形固定資産減価償却率"/>
        <xdr:cNvSpPr txBox="1"/>
      </xdr:nvSpPr>
      <xdr:spPr>
        <a:xfrm>
          <a:off x="13532485" y="5918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40640</xdr:rowOff>
    </xdr:from>
    <xdr:ext cx="405130" cy="257175"/>
    <xdr:sp macro="" textlink="">
      <xdr:nvSpPr>
        <xdr:cNvPr id="548" name="n_3mainValue【認定こども園・幼稚園・保育所】&#10;有形固定資産減価償却率"/>
        <xdr:cNvSpPr txBox="1"/>
      </xdr:nvSpPr>
      <xdr:spPr>
        <a:xfrm>
          <a:off x="12700635" y="58699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104775</xdr:rowOff>
    </xdr:from>
    <xdr:ext cx="403225" cy="259080"/>
    <xdr:sp macro="" textlink="">
      <xdr:nvSpPr>
        <xdr:cNvPr id="549" name="n_4mainValue【認定こども園・幼稚園・保育所】&#10;有形固定資産減価償却率"/>
        <xdr:cNvSpPr txBox="1"/>
      </xdr:nvSpPr>
      <xdr:spPr>
        <a:xfrm>
          <a:off x="11857355" y="5762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7190720" y="419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731772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731772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826514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826514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19339560" y="485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19339560" y="505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7190720" y="533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58" name="テキスト ボックス 557"/>
        <xdr:cNvSpPr txBox="1"/>
      </xdr:nvSpPr>
      <xdr:spPr>
        <a:xfrm>
          <a:off x="1716405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7190720" y="762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0" name="直線コネクタ 559"/>
        <xdr:cNvCxnSpPr/>
      </xdr:nvCxnSpPr>
      <xdr:spPr>
        <a:xfrm>
          <a:off x="17190720" y="723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561" name="テキスト ボックス 560"/>
        <xdr:cNvSpPr txBox="1"/>
      </xdr:nvSpPr>
      <xdr:spPr>
        <a:xfrm>
          <a:off x="1675765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7190720" y="685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7175"/>
    <xdr:sp macro="" textlink="">
      <xdr:nvSpPr>
        <xdr:cNvPr id="563" name="テキスト ボックス 562"/>
        <xdr:cNvSpPr txBox="1"/>
      </xdr:nvSpPr>
      <xdr:spPr>
        <a:xfrm>
          <a:off x="16757650" y="6715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7190720" y="647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7360" cy="259080"/>
    <xdr:sp macro="" textlink="">
      <xdr:nvSpPr>
        <xdr:cNvPr id="565" name="テキスト ボックス 564"/>
        <xdr:cNvSpPr txBox="1"/>
      </xdr:nvSpPr>
      <xdr:spPr>
        <a:xfrm>
          <a:off x="16757650"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6" name="直線コネクタ 565"/>
        <xdr:cNvCxnSpPr/>
      </xdr:nvCxnSpPr>
      <xdr:spPr>
        <a:xfrm>
          <a:off x="17190720" y="609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9080"/>
    <xdr:sp macro="" textlink="">
      <xdr:nvSpPr>
        <xdr:cNvPr id="567" name="テキスト ボックス 566"/>
        <xdr:cNvSpPr txBox="1"/>
      </xdr:nvSpPr>
      <xdr:spPr>
        <a:xfrm>
          <a:off x="16757650"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7190720" y="571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7175"/>
    <xdr:sp macro="" textlink="">
      <xdr:nvSpPr>
        <xdr:cNvPr id="569" name="テキスト ボックス 568"/>
        <xdr:cNvSpPr txBox="1"/>
      </xdr:nvSpPr>
      <xdr:spPr>
        <a:xfrm>
          <a:off x="16757650" y="5572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7190720" y="533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9080"/>
    <xdr:sp macro="" textlink="">
      <xdr:nvSpPr>
        <xdr:cNvPr id="571" name="テキスト ボックス 570"/>
        <xdr:cNvSpPr txBox="1"/>
      </xdr:nvSpPr>
      <xdr:spPr>
        <a:xfrm>
          <a:off x="1675765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7190720" y="533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80010</xdr:rowOff>
    </xdr:from>
    <xdr:to xmlns:xdr="http://schemas.openxmlformats.org/drawingml/2006/spreadsheetDrawing">
      <xdr:col>116</xdr:col>
      <xdr:colOff>62865</xdr:colOff>
      <xdr:row>42</xdr:row>
      <xdr:rowOff>0</xdr:rowOff>
    </xdr:to>
    <xdr:cxnSp macro="">
      <xdr:nvCxnSpPr>
        <xdr:cNvPr id="573" name="直線コネクタ 572"/>
        <xdr:cNvCxnSpPr/>
      </xdr:nvCxnSpPr>
      <xdr:spPr>
        <a:xfrm flipV="1">
          <a:off x="20834985" y="573786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7995" cy="259080"/>
    <xdr:sp macro="" textlink="">
      <xdr:nvSpPr>
        <xdr:cNvPr id="574" name="【認定こども園・幼稚園・保育所】&#10;一人当たり面積最小値テキスト"/>
        <xdr:cNvSpPr txBox="1"/>
      </xdr:nvSpPr>
      <xdr:spPr>
        <a:xfrm>
          <a:off x="20873720" y="7204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5" name="直線コネクタ 574"/>
        <xdr:cNvCxnSpPr/>
      </xdr:nvCxnSpPr>
      <xdr:spPr>
        <a:xfrm>
          <a:off x="20758150" y="72009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26670</xdr:rowOff>
    </xdr:from>
    <xdr:ext cx="467995" cy="259080"/>
    <xdr:sp macro="" textlink="">
      <xdr:nvSpPr>
        <xdr:cNvPr id="576" name="【認定こども園・幼稚園・保育所】&#10;一人当たり面積最大値テキスト"/>
        <xdr:cNvSpPr txBox="1"/>
      </xdr:nvSpPr>
      <xdr:spPr>
        <a:xfrm>
          <a:off x="20873720" y="551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80010</xdr:rowOff>
    </xdr:from>
    <xdr:to xmlns:xdr="http://schemas.openxmlformats.org/drawingml/2006/spreadsheetDrawing">
      <xdr:col>116</xdr:col>
      <xdr:colOff>152400</xdr:colOff>
      <xdr:row>33</xdr:row>
      <xdr:rowOff>80010</xdr:rowOff>
    </xdr:to>
    <xdr:cxnSp macro="">
      <xdr:nvCxnSpPr>
        <xdr:cNvPr id="577" name="直線コネクタ 576"/>
        <xdr:cNvCxnSpPr/>
      </xdr:nvCxnSpPr>
      <xdr:spPr>
        <a:xfrm>
          <a:off x="20758150" y="57378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140970</xdr:rowOff>
    </xdr:from>
    <xdr:ext cx="467995" cy="259080"/>
    <xdr:sp macro="" textlink="">
      <xdr:nvSpPr>
        <xdr:cNvPr id="578" name="【認定こども園・幼稚園・保育所】&#10;一人当たり面積平均値テキスト"/>
        <xdr:cNvSpPr txBox="1"/>
      </xdr:nvSpPr>
      <xdr:spPr>
        <a:xfrm>
          <a:off x="20873720" y="66560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579" name="フローチャート: 判断 578"/>
        <xdr:cNvSpPr/>
      </xdr:nvSpPr>
      <xdr:spPr>
        <a:xfrm>
          <a:off x="2078482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580" name="フローチャート: 判断 579"/>
        <xdr:cNvSpPr/>
      </xdr:nvSpPr>
      <xdr:spPr>
        <a:xfrm>
          <a:off x="20003770" y="66776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147320</xdr:rowOff>
    </xdr:from>
    <xdr:to xmlns:xdr="http://schemas.openxmlformats.org/drawingml/2006/spreadsheetDrawing">
      <xdr:col>107</xdr:col>
      <xdr:colOff>101600</xdr:colOff>
      <xdr:row>39</xdr:row>
      <xdr:rowOff>77470</xdr:rowOff>
    </xdr:to>
    <xdr:sp macro="" textlink="">
      <xdr:nvSpPr>
        <xdr:cNvPr id="581" name="フローチャート: 判断 580"/>
        <xdr:cNvSpPr/>
      </xdr:nvSpPr>
      <xdr:spPr>
        <a:xfrm>
          <a:off x="1916049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162560</xdr:rowOff>
    </xdr:from>
    <xdr:to xmlns:xdr="http://schemas.openxmlformats.org/drawingml/2006/spreadsheetDrawing">
      <xdr:col>102</xdr:col>
      <xdr:colOff>165100</xdr:colOff>
      <xdr:row>39</xdr:row>
      <xdr:rowOff>92710</xdr:rowOff>
    </xdr:to>
    <xdr:sp macro="" textlink="">
      <xdr:nvSpPr>
        <xdr:cNvPr id="582" name="フローチャート: 判断 581"/>
        <xdr:cNvSpPr/>
      </xdr:nvSpPr>
      <xdr:spPr>
        <a:xfrm>
          <a:off x="1832864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154940</xdr:rowOff>
    </xdr:from>
    <xdr:to xmlns:xdr="http://schemas.openxmlformats.org/drawingml/2006/spreadsheetDrawing">
      <xdr:col>98</xdr:col>
      <xdr:colOff>38100</xdr:colOff>
      <xdr:row>39</xdr:row>
      <xdr:rowOff>85090</xdr:rowOff>
    </xdr:to>
    <xdr:sp macro="" textlink="">
      <xdr:nvSpPr>
        <xdr:cNvPr id="583" name="フローチャート: 判断 582"/>
        <xdr:cNvSpPr/>
      </xdr:nvSpPr>
      <xdr:spPr>
        <a:xfrm>
          <a:off x="17496790" y="667004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06565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198755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0095" cy="259080"/>
    <xdr:sp macro="" textlink="">
      <xdr:nvSpPr>
        <xdr:cNvPr id="586" name="テキスト ボックス 585"/>
        <xdr:cNvSpPr txBox="1"/>
      </xdr:nvSpPr>
      <xdr:spPr>
        <a:xfrm>
          <a:off x="19032220" y="761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82003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736852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21590</xdr:rowOff>
    </xdr:from>
    <xdr:to xmlns:xdr="http://schemas.openxmlformats.org/drawingml/2006/spreadsheetDrawing">
      <xdr:col>116</xdr:col>
      <xdr:colOff>114300</xdr:colOff>
      <xdr:row>37</xdr:row>
      <xdr:rowOff>123190</xdr:rowOff>
    </xdr:to>
    <xdr:sp macro="" textlink="">
      <xdr:nvSpPr>
        <xdr:cNvPr id="589" name="楕円 588"/>
        <xdr:cNvSpPr/>
      </xdr:nvSpPr>
      <xdr:spPr>
        <a:xfrm>
          <a:off x="2078482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44450</xdr:rowOff>
    </xdr:from>
    <xdr:ext cx="467995" cy="259080"/>
    <xdr:sp macro="" textlink="">
      <xdr:nvSpPr>
        <xdr:cNvPr id="590" name="【認定こども園・幼稚園・保育所】&#10;一人当たり面積該当値テキスト"/>
        <xdr:cNvSpPr txBox="1"/>
      </xdr:nvSpPr>
      <xdr:spPr>
        <a:xfrm>
          <a:off x="20873720" y="6216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139700</xdr:rowOff>
    </xdr:from>
    <xdr:to xmlns:xdr="http://schemas.openxmlformats.org/drawingml/2006/spreadsheetDrawing">
      <xdr:col>112</xdr:col>
      <xdr:colOff>38100</xdr:colOff>
      <xdr:row>37</xdr:row>
      <xdr:rowOff>69850</xdr:rowOff>
    </xdr:to>
    <xdr:sp macro="" textlink="">
      <xdr:nvSpPr>
        <xdr:cNvPr id="591" name="楕円 590"/>
        <xdr:cNvSpPr/>
      </xdr:nvSpPr>
      <xdr:spPr>
        <a:xfrm>
          <a:off x="20003770" y="63119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19050</xdr:rowOff>
    </xdr:from>
    <xdr:to xmlns:xdr="http://schemas.openxmlformats.org/drawingml/2006/spreadsheetDrawing">
      <xdr:col>116</xdr:col>
      <xdr:colOff>63500</xdr:colOff>
      <xdr:row>37</xdr:row>
      <xdr:rowOff>72390</xdr:rowOff>
    </xdr:to>
    <xdr:cxnSp macro="">
      <xdr:nvCxnSpPr>
        <xdr:cNvPr id="592" name="直線コネクタ 591"/>
        <xdr:cNvCxnSpPr/>
      </xdr:nvCxnSpPr>
      <xdr:spPr>
        <a:xfrm>
          <a:off x="20054570" y="6362700"/>
          <a:ext cx="7810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593" name="楕円 592"/>
        <xdr:cNvSpPr/>
      </xdr:nvSpPr>
      <xdr:spPr>
        <a:xfrm>
          <a:off x="1916049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19050</xdr:rowOff>
    </xdr:from>
    <xdr:to xmlns:xdr="http://schemas.openxmlformats.org/drawingml/2006/spreadsheetDrawing">
      <xdr:col>111</xdr:col>
      <xdr:colOff>177800</xdr:colOff>
      <xdr:row>37</xdr:row>
      <xdr:rowOff>41910</xdr:rowOff>
    </xdr:to>
    <xdr:cxnSp macro="">
      <xdr:nvCxnSpPr>
        <xdr:cNvPr id="594" name="直線コネクタ 593"/>
        <xdr:cNvCxnSpPr/>
      </xdr:nvCxnSpPr>
      <xdr:spPr>
        <a:xfrm flipV="1">
          <a:off x="19211290" y="6362700"/>
          <a:ext cx="8432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170180</xdr:rowOff>
    </xdr:from>
    <xdr:to xmlns:xdr="http://schemas.openxmlformats.org/drawingml/2006/spreadsheetDrawing">
      <xdr:col>102</xdr:col>
      <xdr:colOff>165100</xdr:colOff>
      <xdr:row>37</xdr:row>
      <xdr:rowOff>100330</xdr:rowOff>
    </xdr:to>
    <xdr:sp macro="" textlink="">
      <xdr:nvSpPr>
        <xdr:cNvPr id="595" name="楕円 594"/>
        <xdr:cNvSpPr/>
      </xdr:nvSpPr>
      <xdr:spPr>
        <a:xfrm>
          <a:off x="1832864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41910</xdr:rowOff>
    </xdr:from>
    <xdr:to xmlns:xdr="http://schemas.openxmlformats.org/drawingml/2006/spreadsheetDrawing">
      <xdr:col>107</xdr:col>
      <xdr:colOff>50800</xdr:colOff>
      <xdr:row>37</xdr:row>
      <xdr:rowOff>49530</xdr:rowOff>
    </xdr:to>
    <xdr:cxnSp macro="">
      <xdr:nvCxnSpPr>
        <xdr:cNvPr id="596" name="直線コネクタ 595"/>
        <xdr:cNvCxnSpPr/>
      </xdr:nvCxnSpPr>
      <xdr:spPr>
        <a:xfrm flipV="1">
          <a:off x="18379440" y="638556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124460</xdr:rowOff>
    </xdr:from>
    <xdr:to xmlns:xdr="http://schemas.openxmlformats.org/drawingml/2006/spreadsheetDrawing">
      <xdr:col>98</xdr:col>
      <xdr:colOff>38100</xdr:colOff>
      <xdr:row>37</xdr:row>
      <xdr:rowOff>54610</xdr:rowOff>
    </xdr:to>
    <xdr:sp macro="" textlink="">
      <xdr:nvSpPr>
        <xdr:cNvPr id="597" name="楕円 596"/>
        <xdr:cNvSpPr/>
      </xdr:nvSpPr>
      <xdr:spPr>
        <a:xfrm>
          <a:off x="17496790" y="62966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3810</xdr:rowOff>
    </xdr:from>
    <xdr:to xmlns:xdr="http://schemas.openxmlformats.org/drawingml/2006/spreadsheetDrawing">
      <xdr:col>102</xdr:col>
      <xdr:colOff>114300</xdr:colOff>
      <xdr:row>37</xdr:row>
      <xdr:rowOff>49530</xdr:rowOff>
    </xdr:to>
    <xdr:cxnSp macro="">
      <xdr:nvCxnSpPr>
        <xdr:cNvPr id="598" name="直線コネクタ 597"/>
        <xdr:cNvCxnSpPr/>
      </xdr:nvCxnSpPr>
      <xdr:spPr>
        <a:xfrm>
          <a:off x="17547590" y="6347460"/>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83820</xdr:rowOff>
    </xdr:from>
    <xdr:ext cx="467995" cy="259080"/>
    <xdr:sp macro="" textlink="">
      <xdr:nvSpPr>
        <xdr:cNvPr id="599" name="n_1aveValue【認定こども園・幼稚園・保育所】&#10;一人当たり面積"/>
        <xdr:cNvSpPr txBox="1"/>
      </xdr:nvSpPr>
      <xdr:spPr>
        <a:xfrm>
          <a:off x="19818350" y="6770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68580</xdr:rowOff>
    </xdr:from>
    <xdr:ext cx="467995" cy="259080"/>
    <xdr:sp macro="" textlink="">
      <xdr:nvSpPr>
        <xdr:cNvPr id="600" name="n_2aveValue【認定こども園・幼稚園・保育所】&#10;一人当たり面積"/>
        <xdr:cNvSpPr txBox="1"/>
      </xdr:nvSpPr>
      <xdr:spPr>
        <a:xfrm>
          <a:off x="18987770" y="6755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83820</xdr:rowOff>
    </xdr:from>
    <xdr:ext cx="467995" cy="259080"/>
    <xdr:sp macro="" textlink="">
      <xdr:nvSpPr>
        <xdr:cNvPr id="601" name="n_3aveValue【認定こども園・幼稚園・保育所】&#10;一人当たり面積"/>
        <xdr:cNvSpPr txBox="1"/>
      </xdr:nvSpPr>
      <xdr:spPr>
        <a:xfrm>
          <a:off x="18155920" y="6770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76200</xdr:rowOff>
    </xdr:from>
    <xdr:ext cx="469900" cy="257175"/>
    <xdr:sp macro="" textlink="">
      <xdr:nvSpPr>
        <xdr:cNvPr id="602" name="n_4aveValue【認定こども園・幼稚園・保育所】&#10;一人当たり面積"/>
        <xdr:cNvSpPr txBox="1"/>
      </xdr:nvSpPr>
      <xdr:spPr>
        <a:xfrm>
          <a:off x="17324070" y="676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86360</xdr:rowOff>
    </xdr:from>
    <xdr:ext cx="467995" cy="257175"/>
    <xdr:sp macro="" textlink="">
      <xdr:nvSpPr>
        <xdr:cNvPr id="603" name="n_1mainValue【認定こども園・幼稚園・保育所】&#10;一人当たり面積"/>
        <xdr:cNvSpPr txBox="1"/>
      </xdr:nvSpPr>
      <xdr:spPr>
        <a:xfrm>
          <a:off x="19818350" y="6087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109220</xdr:rowOff>
    </xdr:from>
    <xdr:ext cx="467995" cy="257175"/>
    <xdr:sp macro="" textlink="">
      <xdr:nvSpPr>
        <xdr:cNvPr id="604" name="n_2mainValue【認定こども園・幼稚園・保育所】&#10;一人当たり面積"/>
        <xdr:cNvSpPr txBox="1"/>
      </xdr:nvSpPr>
      <xdr:spPr>
        <a:xfrm>
          <a:off x="18987770" y="6109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116840</xdr:rowOff>
    </xdr:from>
    <xdr:ext cx="467995" cy="259080"/>
    <xdr:sp macro="" textlink="">
      <xdr:nvSpPr>
        <xdr:cNvPr id="605" name="n_3mainValue【認定こども園・幼稚園・保育所】&#10;一人当たり面積"/>
        <xdr:cNvSpPr txBox="1"/>
      </xdr:nvSpPr>
      <xdr:spPr>
        <a:xfrm>
          <a:off x="18155920" y="6117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71120</xdr:rowOff>
    </xdr:from>
    <xdr:ext cx="469900" cy="259080"/>
    <xdr:sp macro="" textlink="">
      <xdr:nvSpPr>
        <xdr:cNvPr id="606" name="n_4mainValue【認定こども園・幼稚園・保育所】&#10;一人当たり面積"/>
        <xdr:cNvSpPr txBox="1"/>
      </xdr:nvSpPr>
      <xdr:spPr>
        <a:xfrm>
          <a:off x="17324070" y="607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1703050" y="800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181862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181862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277747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277747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385189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385189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1703050" y="914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5" name="テキスト ボックス 614"/>
        <xdr:cNvSpPr txBox="1"/>
      </xdr:nvSpPr>
      <xdr:spPr>
        <a:xfrm>
          <a:off x="1166495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1703050" y="1143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175"/>
    <xdr:sp macro="" textlink="">
      <xdr:nvSpPr>
        <xdr:cNvPr id="617" name="テキスト ボックス 616"/>
        <xdr:cNvSpPr txBox="1"/>
      </xdr:nvSpPr>
      <xdr:spPr>
        <a:xfrm>
          <a:off x="1126998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8" name="直線コネクタ 617"/>
        <xdr:cNvCxnSpPr/>
      </xdr:nvCxnSpPr>
      <xdr:spPr>
        <a:xfrm>
          <a:off x="11703050" y="1104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7360" cy="259080"/>
    <xdr:sp macro="" textlink="">
      <xdr:nvSpPr>
        <xdr:cNvPr id="619" name="テキスト ボックス 618"/>
        <xdr:cNvSpPr txBox="1"/>
      </xdr:nvSpPr>
      <xdr:spPr>
        <a:xfrm>
          <a:off x="1126998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0" name="直線コネクタ 619"/>
        <xdr:cNvCxnSpPr/>
      </xdr:nvCxnSpPr>
      <xdr:spPr>
        <a:xfrm>
          <a:off x="11703050" y="1066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1" name="テキスト ボックス 620"/>
        <xdr:cNvSpPr txBox="1"/>
      </xdr:nvSpPr>
      <xdr:spPr>
        <a:xfrm>
          <a:off x="1132268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2" name="直線コネクタ 621"/>
        <xdr:cNvCxnSpPr/>
      </xdr:nvCxnSpPr>
      <xdr:spPr>
        <a:xfrm>
          <a:off x="11703050" y="1028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623" name="テキスト ボックス 622"/>
        <xdr:cNvSpPr txBox="1"/>
      </xdr:nvSpPr>
      <xdr:spPr>
        <a:xfrm>
          <a:off x="1132268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4" name="直線コネクタ 623"/>
        <xdr:cNvCxnSpPr/>
      </xdr:nvCxnSpPr>
      <xdr:spPr>
        <a:xfrm>
          <a:off x="11703050" y="990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5" name="テキスト ボックス 624"/>
        <xdr:cNvSpPr txBox="1"/>
      </xdr:nvSpPr>
      <xdr:spPr>
        <a:xfrm>
          <a:off x="1132268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6" name="直線コネクタ 625"/>
        <xdr:cNvCxnSpPr/>
      </xdr:nvCxnSpPr>
      <xdr:spPr>
        <a:xfrm>
          <a:off x="11703050" y="952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7" name="テキスト ボックス 626"/>
        <xdr:cNvSpPr txBox="1"/>
      </xdr:nvSpPr>
      <xdr:spPr>
        <a:xfrm>
          <a:off x="1132268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1703050" y="914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629" name="テキスト ボックス 628"/>
        <xdr:cNvSpPr txBox="1"/>
      </xdr:nvSpPr>
      <xdr:spPr>
        <a:xfrm>
          <a:off x="1138682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1703050" y="914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148590</xdr:rowOff>
    </xdr:from>
    <xdr:to xmlns:xdr="http://schemas.openxmlformats.org/drawingml/2006/spreadsheetDrawing">
      <xdr:col>85</xdr:col>
      <xdr:colOff>126365</xdr:colOff>
      <xdr:row>63</xdr:row>
      <xdr:rowOff>24765</xdr:rowOff>
    </xdr:to>
    <xdr:cxnSp macro="">
      <xdr:nvCxnSpPr>
        <xdr:cNvPr id="631" name="直線コネクタ 630"/>
        <xdr:cNvCxnSpPr/>
      </xdr:nvCxnSpPr>
      <xdr:spPr>
        <a:xfrm flipV="1">
          <a:off x="15347315" y="9749790"/>
          <a:ext cx="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29210</xdr:rowOff>
    </xdr:from>
    <xdr:ext cx="403225" cy="257175"/>
    <xdr:sp macro="" textlink="">
      <xdr:nvSpPr>
        <xdr:cNvPr id="632" name="【学校施設】&#10;有形固定資産減価償却率最小値テキスト"/>
        <xdr:cNvSpPr txBox="1"/>
      </xdr:nvSpPr>
      <xdr:spPr>
        <a:xfrm>
          <a:off x="15386050"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24765</xdr:rowOff>
    </xdr:from>
    <xdr:to xmlns:xdr="http://schemas.openxmlformats.org/drawingml/2006/spreadsheetDrawing">
      <xdr:col>86</xdr:col>
      <xdr:colOff>25400</xdr:colOff>
      <xdr:row>63</xdr:row>
      <xdr:rowOff>24765</xdr:rowOff>
    </xdr:to>
    <xdr:cxnSp macro="">
      <xdr:nvCxnSpPr>
        <xdr:cNvPr id="633" name="直線コネクタ 632"/>
        <xdr:cNvCxnSpPr/>
      </xdr:nvCxnSpPr>
      <xdr:spPr>
        <a:xfrm>
          <a:off x="15259050" y="108261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95250</xdr:rowOff>
    </xdr:from>
    <xdr:ext cx="403225" cy="259080"/>
    <xdr:sp macro="" textlink="">
      <xdr:nvSpPr>
        <xdr:cNvPr id="634" name="【学校施設】&#10;有形固定資産減価償却率最大値テキスト"/>
        <xdr:cNvSpPr txBox="1"/>
      </xdr:nvSpPr>
      <xdr:spPr>
        <a:xfrm>
          <a:off x="15386050" y="9525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148590</xdr:rowOff>
    </xdr:from>
    <xdr:to xmlns:xdr="http://schemas.openxmlformats.org/drawingml/2006/spreadsheetDrawing">
      <xdr:col>86</xdr:col>
      <xdr:colOff>25400</xdr:colOff>
      <xdr:row>56</xdr:row>
      <xdr:rowOff>148590</xdr:rowOff>
    </xdr:to>
    <xdr:cxnSp macro="">
      <xdr:nvCxnSpPr>
        <xdr:cNvPr id="635" name="直線コネクタ 634"/>
        <xdr:cNvCxnSpPr/>
      </xdr:nvCxnSpPr>
      <xdr:spPr>
        <a:xfrm>
          <a:off x="15259050" y="97497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80010</xdr:rowOff>
    </xdr:from>
    <xdr:ext cx="403225" cy="259080"/>
    <xdr:sp macro="" textlink="">
      <xdr:nvSpPr>
        <xdr:cNvPr id="636" name="【学校施設】&#10;有形固定資産減価償却率平均値テキスト"/>
        <xdr:cNvSpPr txBox="1"/>
      </xdr:nvSpPr>
      <xdr:spPr>
        <a:xfrm>
          <a:off x="15386050" y="1036701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101600</xdr:rowOff>
    </xdr:from>
    <xdr:to xmlns:xdr="http://schemas.openxmlformats.org/drawingml/2006/spreadsheetDrawing">
      <xdr:col>85</xdr:col>
      <xdr:colOff>177800</xdr:colOff>
      <xdr:row>61</xdr:row>
      <xdr:rowOff>31750</xdr:rowOff>
    </xdr:to>
    <xdr:sp macro="" textlink="">
      <xdr:nvSpPr>
        <xdr:cNvPr id="637" name="フローチャート: 判断 636"/>
        <xdr:cNvSpPr/>
      </xdr:nvSpPr>
      <xdr:spPr>
        <a:xfrm>
          <a:off x="1529715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88265</xdr:rowOff>
    </xdr:from>
    <xdr:to xmlns:xdr="http://schemas.openxmlformats.org/drawingml/2006/spreadsheetDrawing">
      <xdr:col>81</xdr:col>
      <xdr:colOff>101600</xdr:colOff>
      <xdr:row>61</xdr:row>
      <xdr:rowOff>18415</xdr:rowOff>
    </xdr:to>
    <xdr:sp macro="" textlink="">
      <xdr:nvSpPr>
        <xdr:cNvPr id="638" name="フローチャート: 判断 637"/>
        <xdr:cNvSpPr/>
      </xdr:nvSpPr>
      <xdr:spPr>
        <a:xfrm>
          <a:off x="1450467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74930</xdr:rowOff>
    </xdr:from>
    <xdr:to xmlns:xdr="http://schemas.openxmlformats.org/drawingml/2006/spreadsheetDrawing">
      <xdr:col>76</xdr:col>
      <xdr:colOff>165100</xdr:colOff>
      <xdr:row>61</xdr:row>
      <xdr:rowOff>5080</xdr:rowOff>
    </xdr:to>
    <xdr:sp macro="" textlink="">
      <xdr:nvSpPr>
        <xdr:cNvPr id="639" name="フローチャート: 判断 638"/>
        <xdr:cNvSpPr/>
      </xdr:nvSpPr>
      <xdr:spPr>
        <a:xfrm>
          <a:off x="1367282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67310</xdr:rowOff>
    </xdr:from>
    <xdr:to xmlns:xdr="http://schemas.openxmlformats.org/drawingml/2006/spreadsheetDrawing">
      <xdr:col>72</xdr:col>
      <xdr:colOff>38100</xdr:colOff>
      <xdr:row>60</xdr:row>
      <xdr:rowOff>168910</xdr:rowOff>
    </xdr:to>
    <xdr:sp macro="" textlink="">
      <xdr:nvSpPr>
        <xdr:cNvPr id="640" name="フローチャート: 判断 639"/>
        <xdr:cNvSpPr/>
      </xdr:nvSpPr>
      <xdr:spPr>
        <a:xfrm>
          <a:off x="12840970" y="103543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52070</xdr:rowOff>
    </xdr:from>
    <xdr:to xmlns:xdr="http://schemas.openxmlformats.org/drawingml/2006/spreadsheetDrawing">
      <xdr:col>67</xdr:col>
      <xdr:colOff>101600</xdr:colOff>
      <xdr:row>60</xdr:row>
      <xdr:rowOff>153670</xdr:rowOff>
    </xdr:to>
    <xdr:sp macro="" textlink="">
      <xdr:nvSpPr>
        <xdr:cNvPr id="641" name="フローチャート: 判断 640"/>
        <xdr:cNvSpPr/>
      </xdr:nvSpPr>
      <xdr:spPr>
        <a:xfrm>
          <a:off x="1199769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2" name="テキスト ボックス 641"/>
        <xdr:cNvSpPr txBox="1"/>
      </xdr:nvSpPr>
      <xdr:spPr>
        <a:xfrm>
          <a:off x="1516888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095" cy="257175"/>
    <xdr:sp macro="" textlink="">
      <xdr:nvSpPr>
        <xdr:cNvPr id="643" name="テキスト ボックス 642"/>
        <xdr:cNvSpPr txBox="1"/>
      </xdr:nvSpPr>
      <xdr:spPr>
        <a:xfrm>
          <a:off x="1437640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4" name="テキスト ボックス 643"/>
        <xdr:cNvSpPr txBox="1"/>
      </xdr:nvSpPr>
      <xdr:spPr>
        <a:xfrm>
          <a:off x="135445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5" name="テキスト ボックス 644"/>
        <xdr:cNvSpPr txBox="1"/>
      </xdr:nvSpPr>
      <xdr:spPr>
        <a:xfrm>
          <a:off x="127127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095" cy="257175"/>
    <xdr:sp macro="" textlink="">
      <xdr:nvSpPr>
        <xdr:cNvPr id="646" name="テキスト ボックス 645"/>
        <xdr:cNvSpPr txBox="1"/>
      </xdr:nvSpPr>
      <xdr:spPr>
        <a:xfrm>
          <a:off x="118694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63500</xdr:rowOff>
    </xdr:from>
    <xdr:to xmlns:xdr="http://schemas.openxmlformats.org/drawingml/2006/spreadsheetDrawing">
      <xdr:col>85</xdr:col>
      <xdr:colOff>177800</xdr:colOff>
      <xdr:row>59</xdr:row>
      <xdr:rowOff>165100</xdr:rowOff>
    </xdr:to>
    <xdr:sp macro="" textlink="">
      <xdr:nvSpPr>
        <xdr:cNvPr id="647" name="楕円 646"/>
        <xdr:cNvSpPr/>
      </xdr:nvSpPr>
      <xdr:spPr>
        <a:xfrm>
          <a:off x="1529715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86360</xdr:rowOff>
    </xdr:from>
    <xdr:ext cx="403225" cy="257175"/>
    <xdr:sp macro="" textlink="">
      <xdr:nvSpPr>
        <xdr:cNvPr id="648" name="【学校施設】&#10;有形固定資産減価償却率該当値テキスト"/>
        <xdr:cNvSpPr txBox="1"/>
      </xdr:nvSpPr>
      <xdr:spPr>
        <a:xfrm>
          <a:off x="15386050" y="10030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147955</xdr:rowOff>
    </xdr:to>
    <xdr:sp macro="" textlink="">
      <xdr:nvSpPr>
        <xdr:cNvPr id="649" name="楕円 648"/>
        <xdr:cNvSpPr/>
      </xdr:nvSpPr>
      <xdr:spPr>
        <a:xfrm>
          <a:off x="1450467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97790</xdr:rowOff>
    </xdr:from>
    <xdr:to xmlns:xdr="http://schemas.openxmlformats.org/drawingml/2006/spreadsheetDrawing">
      <xdr:col>85</xdr:col>
      <xdr:colOff>127000</xdr:colOff>
      <xdr:row>59</xdr:row>
      <xdr:rowOff>114300</xdr:rowOff>
    </xdr:to>
    <xdr:cxnSp macro="">
      <xdr:nvCxnSpPr>
        <xdr:cNvPr id="650" name="直線コネクタ 649"/>
        <xdr:cNvCxnSpPr/>
      </xdr:nvCxnSpPr>
      <xdr:spPr>
        <a:xfrm>
          <a:off x="14555470" y="10213340"/>
          <a:ext cx="7924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50165</xdr:rowOff>
    </xdr:from>
    <xdr:to xmlns:xdr="http://schemas.openxmlformats.org/drawingml/2006/spreadsheetDrawing">
      <xdr:col>76</xdr:col>
      <xdr:colOff>165100</xdr:colOff>
      <xdr:row>59</xdr:row>
      <xdr:rowOff>151765</xdr:rowOff>
    </xdr:to>
    <xdr:sp macro="" textlink="">
      <xdr:nvSpPr>
        <xdr:cNvPr id="651" name="楕円 650"/>
        <xdr:cNvSpPr/>
      </xdr:nvSpPr>
      <xdr:spPr>
        <a:xfrm>
          <a:off x="1367282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97790</xdr:rowOff>
    </xdr:from>
    <xdr:to xmlns:xdr="http://schemas.openxmlformats.org/drawingml/2006/spreadsheetDrawing">
      <xdr:col>81</xdr:col>
      <xdr:colOff>50800</xdr:colOff>
      <xdr:row>59</xdr:row>
      <xdr:rowOff>100965</xdr:rowOff>
    </xdr:to>
    <xdr:cxnSp macro="">
      <xdr:nvCxnSpPr>
        <xdr:cNvPr id="652" name="直線コネクタ 651"/>
        <xdr:cNvCxnSpPr/>
      </xdr:nvCxnSpPr>
      <xdr:spPr>
        <a:xfrm flipV="1">
          <a:off x="13723620" y="10213340"/>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103505</xdr:rowOff>
    </xdr:from>
    <xdr:to xmlns:xdr="http://schemas.openxmlformats.org/drawingml/2006/spreadsheetDrawing">
      <xdr:col>72</xdr:col>
      <xdr:colOff>38100</xdr:colOff>
      <xdr:row>60</xdr:row>
      <xdr:rowOff>33655</xdr:rowOff>
    </xdr:to>
    <xdr:sp macro="" textlink="">
      <xdr:nvSpPr>
        <xdr:cNvPr id="653" name="楕円 652"/>
        <xdr:cNvSpPr/>
      </xdr:nvSpPr>
      <xdr:spPr>
        <a:xfrm>
          <a:off x="12840970" y="102190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100965</xdr:rowOff>
    </xdr:from>
    <xdr:to xmlns:xdr="http://schemas.openxmlformats.org/drawingml/2006/spreadsheetDrawing">
      <xdr:col>76</xdr:col>
      <xdr:colOff>114300</xdr:colOff>
      <xdr:row>59</xdr:row>
      <xdr:rowOff>154940</xdr:rowOff>
    </xdr:to>
    <xdr:cxnSp macro="">
      <xdr:nvCxnSpPr>
        <xdr:cNvPr id="654" name="直線コネクタ 653"/>
        <xdr:cNvCxnSpPr/>
      </xdr:nvCxnSpPr>
      <xdr:spPr>
        <a:xfrm flipV="1">
          <a:off x="12891770" y="10216515"/>
          <a:ext cx="8318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55" name="楕円 654"/>
        <xdr:cNvSpPr/>
      </xdr:nvSpPr>
      <xdr:spPr>
        <a:xfrm>
          <a:off x="1199769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154940</xdr:rowOff>
    </xdr:to>
    <xdr:cxnSp macro="">
      <xdr:nvCxnSpPr>
        <xdr:cNvPr id="656" name="直線コネクタ 655"/>
        <xdr:cNvCxnSpPr/>
      </xdr:nvCxnSpPr>
      <xdr:spPr>
        <a:xfrm>
          <a:off x="12048490" y="10214610"/>
          <a:ext cx="8432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9525</xdr:rowOff>
    </xdr:from>
    <xdr:ext cx="405130" cy="257175"/>
    <xdr:sp macro="" textlink="">
      <xdr:nvSpPr>
        <xdr:cNvPr id="657" name="n_1aveValue【学校施設】&#10;有形固定資産減価償却率"/>
        <xdr:cNvSpPr txBox="1"/>
      </xdr:nvSpPr>
      <xdr:spPr>
        <a:xfrm>
          <a:off x="14351635" y="104679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167640</xdr:rowOff>
    </xdr:from>
    <xdr:ext cx="403225" cy="257175"/>
    <xdr:sp macro="" textlink="">
      <xdr:nvSpPr>
        <xdr:cNvPr id="658" name="n_2aveValue【学校施設】&#10;有形固定資産減価償却率"/>
        <xdr:cNvSpPr txBox="1"/>
      </xdr:nvSpPr>
      <xdr:spPr>
        <a:xfrm>
          <a:off x="13532485" y="10454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160020</xdr:rowOff>
    </xdr:from>
    <xdr:ext cx="405130" cy="259080"/>
    <xdr:sp macro="" textlink="">
      <xdr:nvSpPr>
        <xdr:cNvPr id="659" name="n_3aveValue【学校施設】&#10;有形固定資産減価償却率"/>
        <xdr:cNvSpPr txBox="1"/>
      </xdr:nvSpPr>
      <xdr:spPr>
        <a:xfrm>
          <a:off x="12700635" y="1044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144780</xdr:rowOff>
    </xdr:from>
    <xdr:ext cx="403225" cy="257175"/>
    <xdr:sp macro="" textlink="">
      <xdr:nvSpPr>
        <xdr:cNvPr id="660" name="n_4aveValue【学校施設】&#10;有形固定資産減価償却率"/>
        <xdr:cNvSpPr txBox="1"/>
      </xdr:nvSpPr>
      <xdr:spPr>
        <a:xfrm>
          <a:off x="11857355" y="10431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164465</xdr:rowOff>
    </xdr:from>
    <xdr:ext cx="405130" cy="259080"/>
    <xdr:sp macro="" textlink="">
      <xdr:nvSpPr>
        <xdr:cNvPr id="661" name="n_1mainValue【学校施設】&#10;有形固定資産減価償却率"/>
        <xdr:cNvSpPr txBox="1"/>
      </xdr:nvSpPr>
      <xdr:spPr>
        <a:xfrm>
          <a:off x="14351635" y="9937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168275</xdr:rowOff>
    </xdr:from>
    <xdr:ext cx="403225" cy="257175"/>
    <xdr:sp macro="" textlink="">
      <xdr:nvSpPr>
        <xdr:cNvPr id="662" name="n_2mainValue【学校施設】&#10;有形固定資産減価償却率"/>
        <xdr:cNvSpPr txBox="1"/>
      </xdr:nvSpPr>
      <xdr:spPr>
        <a:xfrm>
          <a:off x="13532485" y="9940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50165</xdr:rowOff>
    </xdr:from>
    <xdr:ext cx="405130" cy="259080"/>
    <xdr:sp macro="" textlink="">
      <xdr:nvSpPr>
        <xdr:cNvPr id="663" name="n_3mainValue【学校施設】&#10;有形固定資産減価償却率"/>
        <xdr:cNvSpPr txBox="1"/>
      </xdr:nvSpPr>
      <xdr:spPr>
        <a:xfrm>
          <a:off x="12700635" y="9994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166370</xdr:rowOff>
    </xdr:from>
    <xdr:ext cx="403225" cy="257175"/>
    <xdr:sp macro="" textlink="">
      <xdr:nvSpPr>
        <xdr:cNvPr id="664" name="n_4mainValue【学校施設】&#10;有形固定資産減価償却率"/>
        <xdr:cNvSpPr txBox="1"/>
      </xdr:nvSpPr>
      <xdr:spPr>
        <a:xfrm>
          <a:off x="11857355" y="99390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7190720" y="800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731772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731772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826514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826514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19339560" y="866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19339560" y="886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7190720" y="914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673" name="テキスト ボックス 672"/>
        <xdr:cNvSpPr txBox="1"/>
      </xdr:nvSpPr>
      <xdr:spPr>
        <a:xfrm>
          <a:off x="1716405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7190720" y="1143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7175"/>
    <xdr:sp macro="" textlink="">
      <xdr:nvSpPr>
        <xdr:cNvPr id="675" name="テキスト ボックス 674"/>
        <xdr:cNvSpPr txBox="1"/>
      </xdr:nvSpPr>
      <xdr:spPr>
        <a:xfrm>
          <a:off x="1675765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676" name="直線コネクタ 675"/>
        <xdr:cNvCxnSpPr/>
      </xdr:nvCxnSpPr>
      <xdr:spPr>
        <a:xfrm>
          <a:off x="17190720" y="111442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7360" cy="257175"/>
    <xdr:sp macro="" textlink="">
      <xdr:nvSpPr>
        <xdr:cNvPr id="677" name="テキスト ボックス 676"/>
        <xdr:cNvSpPr txBox="1"/>
      </xdr:nvSpPr>
      <xdr:spPr>
        <a:xfrm>
          <a:off x="16757650" y="110020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8" name="直線コネクタ 677"/>
        <xdr:cNvCxnSpPr/>
      </xdr:nvCxnSpPr>
      <xdr:spPr>
        <a:xfrm>
          <a:off x="17190720" y="10858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7360" cy="257175"/>
    <xdr:sp macro="" textlink="">
      <xdr:nvSpPr>
        <xdr:cNvPr id="679" name="テキスト ボックス 678"/>
        <xdr:cNvSpPr txBox="1"/>
      </xdr:nvSpPr>
      <xdr:spPr>
        <a:xfrm>
          <a:off x="16757650" y="107162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680" name="直線コネクタ 679"/>
        <xdr:cNvCxnSpPr/>
      </xdr:nvCxnSpPr>
      <xdr:spPr>
        <a:xfrm>
          <a:off x="17190720" y="1057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7360" cy="257175"/>
    <xdr:sp macro="" textlink="">
      <xdr:nvSpPr>
        <xdr:cNvPr id="681" name="テキスト ボックス 680"/>
        <xdr:cNvSpPr txBox="1"/>
      </xdr:nvSpPr>
      <xdr:spPr>
        <a:xfrm>
          <a:off x="16757650" y="104305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2" name="直線コネクタ 681"/>
        <xdr:cNvCxnSpPr/>
      </xdr:nvCxnSpPr>
      <xdr:spPr>
        <a:xfrm>
          <a:off x="17190720" y="1028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7175"/>
    <xdr:sp macro="" textlink="">
      <xdr:nvSpPr>
        <xdr:cNvPr id="683" name="テキスト ボックス 682"/>
        <xdr:cNvSpPr txBox="1"/>
      </xdr:nvSpPr>
      <xdr:spPr>
        <a:xfrm>
          <a:off x="16757650" y="10144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684" name="直線コネクタ 683"/>
        <xdr:cNvCxnSpPr/>
      </xdr:nvCxnSpPr>
      <xdr:spPr>
        <a:xfrm>
          <a:off x="17190720" y="100012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7360" cy="257175"/>
    <xdr:sp macro="" textlink="">
      <xdr:nvSpPr>
        <xdr:cNvPr id="685" name="テキスト ボックス 684"/>
        <xdr:cNvSpPr txBox="1"/>
      </xdr:nvSpPr>
      <xdr:spPr>
        <a:xfrm>
          <a:off x="16757650" y="98590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6" name="直線コネクタ 685"/>
        <xdr:cNvCxnSpPr/>
      </xdr:nvCxnSpPr>
      <xdr:spPr>
        <a:xfrm>
          <a:off x="17190720" y="9715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7360" cy="257175"/>
    <xdr:sp macro="" textlink="">
      <xdr:nvSpPr>
        <xdr:cNvPr id="687" name="テキスト ボックス 686"/>
        <xdr:cNvSpPr txBox="1"/>
      </xdr:nvSpPr>
      <xdr:spPr>
        <a:xfrm>
          <a:off x="16757650" y="95732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688" name="直線コネクタ 687"/>
        <xdr:cNvCxnSpPr/>
      </xdr:nvCxnSpPr>
      <xdr:spPr>
        <a:xfrm>
          <a:off x="17190720" y="942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7360" cy="257175"/>
    <xdr:sp macro="" textlink="">
      <xdr:nvSpPr>
        <xdr:cNvPr id="689" name="テキスト ボックス 688"/>
        <xdr:cNvSpPr txBox="1"/>
      </xdr:nvSpPr>
      <xdr:spPr>
        <a:xfrm>
          <a:off x="16757650" y="92875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0" name="直線コネクタ 689"/>
        <xdr:cNvCxnSpPr/>
      </xdr:nvCxnSpPr>
      <xdr:spPr>
        <a:xfrm>
          <a:off x="17190720" y="914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175"/>
    <xdr:sp macro="" textlink="">
      <xdr:nvSpPr>
        <xdr:cNvPr id="691" name="テキスト ボックス 690"/>
        <xdr:cNvSpPr txBox="1"/>
      </xdr:nvSpPr>
      <xdr:spPr>
        <a:xfrm>
          <a:off x="16757650" y="9001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2" name="【学校施設】&#10;一人当たり面積グラフ枠"/>
        <xdr:cNvSpPr/>
      </xdr:nvSpPr>
      <xdr:spPr>
        <a:xfrm>
          <a:off x="17190720" y="914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4445</xdr:rowOff>
    </xdr:from>
    <xdr:to xmlns:xdr="http://schemas.openxmlformats.org/drawingml/2006/spreadsheetDrawing">
      <xdr:col>116</xdr:col>
      <xdr:colOff>62865</xdr:colOff>
      <xdr:row>63</xdr:row>
      <xdr:rowOff>158750</xdr:rowOff>
    </xdr:to>
    <xdr:cxnSp macro="">
      <xdr:nvCxnSpPr>
        <xdr:cNvPr id="693" name="直線コネクタ 692"/>
        <xdr:cNvCxnSpPr/>
      </xdr:nvCxnSpPr>
      <xdr:spPr>
        <a:xfrm flipV="1">
          <a:off x="20834985" y="960564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162560</xdr:rowOff>
    </xdr:from>
    <xdr:ext cx="467995" cy="259080"/>
    <xdr:sp macro="" textlink="">
      <xdr:nvSpPr>
        <xdr:cNvPr id="694" name="【学校施設】&#10;一人当たり面積最小値テキスト"/>
        <xdr:cNvSpPr txBox="1"/>
      </xdr:nvSpPr>
      <xdr:spPr>
        <a:xfrm>
          <a:off x="20873720" y="1096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158750</xdr:rowOff>
    </xdr:from>
    <xdr:to xmlns:xdr="http://schemas.openxmlformats.org/drawingml/2006/spreadsheetDrawing">
      <xdr:col>116</xdr:col>
      <xdr:colOff>152400</xdr:colOff>
      <xdr:row>63</xdr:row>
      <xdr:rowOff>158750</xdr:rowOff>
    </xdr:to>
    <xdr:cxnSp macro="">
      <xdr:nvCxnSpPr>
        <xdr:cNvPr id="695" name="直線コネクタ 694"/>
        <xdr:cNvCxnSpPr/>
      </xdr:nvCxnSpPr>
      <xdr:spPr>
        <a:xfrm>
          <a:off x="20758150" y="109601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122555</xdr:rowOff>
    </xdr:from>
    <xdr:ext cx="467995" cy="257175"/>
    <xdr:sp macro="" textlink="">
      <xdr:nvSpPr>
        <xdr:cNvPr id="696" name="【学校施設】&#10;一人当たり面積最大値テキスト"/>
        <xdr:cNvSpPr txBox="1"/>
      </xdr:nvSpPr>
      <xdr:spPr>
        <a:xfrm>
          <a:off x="20873720" y="9380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4445</xdr:rowOff>
    </xdr:from>
    <xdr:to xmlns:xdr="http://schemas.openxmlformats.org/drawingml/2006/spreadsheetDrawing">
      <xdr:col>116</xdr:col>
      <xdr:colOff>152400</xdr:colOff>
      <xdr:row>56</xdr:row>
      <xdr:rowOff>4445</xdr:rowOff>
    </xdr:to>
    <xdr:cxnSp macro="">
      <xdr:nvCxnSpPr>
        <xdr:cNvPr id="697" name="直線コネクタ 696"/>
        <xdr:cNvCxnSpPr/>
      </xdr:nvCxnSpPr>
      <xdr:spPr>
        <a:xfrm>
          <a:off x="20758150" y="96056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3175</xdr:rowOff>
    </xdr:from>
    <xdr:ext cx="467995" cy="259080"/>
    <xdr:sp macro="" textlink="">
      <xdr:nvSpPr>
        <xdr:cNvPr id="698" name="【学校施設】&#10;一人当たり面積平均値テキスト"/>
        <xdr:cNvSpPr txBox="1"/>
      </xdr:nvSpPr>
      <xdr:spPr>
        <a:xfrm>
          <a:off x="20873720" y="102901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24765</xdr:rowOff>
    </xdr:from>
    <xdr:to xmlns:xdr="http://schemas.openxmlformats.org/drawingml/2006/spreadsheetDrawing">
      <xdr:col>116</xdr:col>
      <xdr:colOff>114300</xdr:colOff>
      <xdr:row>60</xdr:row>
      <xdr:rowOff>126365</xdr:rowOff>
    </xdr:to>
    <xdr:sp macro="" textlink="">
      <xdr:nvSpPr>
        <xdr:cNvPr id="699" name="フローチャート: 判断 698"/>
        <xdr:cNvSpPr/>
      </xdr:nvSpPr>
      <xdr:spPr>
        <a:xfrm>
          <a:off x="2078482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36195</xdr:rowOff>
    </xdr:from>
    <xdr:to xmlns:xdr="http://schemas.openxmlformats.org/drawingml/2006/spreadsheetDrawing">
      <xdr:col>112</xdr:col>
      <xdr:colOff>38100</xdr:colOff>
      <xdr:row>60</xdr:row>
      <xdr:rowOff>137795</xdr:rowOff>
    </xdr:to>
    <xdr:sp macro="" textlink="">
      <xdr:nvSpPr>
        <xdr:cNvPr id="700" name="フローチャート: 判断 699"/>
        <xdr:cNvSpPr/>
      </xdr:nvSpPr>
      <xdr:spPr>
        <a:xfrm>
          <a:off x="20003770" y="103231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55245</xdr:rowOff>
    </xdr:from>
    <xdr:to xmlns:xdr="http://schemas.openxmlformats.org/drawingml/2006/spreadsheetDrawing">
      <xdr:col>107</xdr:col>
      <xdr:colOff>101600</xdr:colOff>
      <xdr:row>60</xdr:row>
      <xdr:rowOff>156845</xdr:rowOff>
    </xdr:to>
    <xdr:sp macro="" textlink="">
      <xdr:nvSpPr>
        <xdr:cNvPr id="701" name="フローチャート: 判断 700"/>
        <xdr:cNvSpPr/>
      </xdr:nvSpPr>
      <xdr:spPr>
        <a:xfrm>
          <a:off x="1916049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67945</xdr:rowOff>
    </xdr:from>
    <xdr:to xmlns:xdr="http://schemas.openxmlformats.org/drawingml/2006/spreadsheetDrawing">
      <xdr:col>102</xdr:col>
      <xdr:colOff>165100</xdr:colOff>
      <xdr:row>60</xdr:row>
      <xdr:rowOff>169545</xdr:rowOff>
    </xdr:to>
    <xdr:sp macro="" textlink="">
      <xdr:nvSpPr>
        <xdr:cNvPr id="702" name="フローチャート: 判断 701"/>
        <xdr:cNvSpPr/>
      </xdr:nvSpPr>
      <xdr:spPr>
        <a:xfrm>
          <a:off x="1832864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62230</xdr:rowOff>
    </xdr:from>
    <xdr:to xmlns:xdr="http://schemas.openxmlformats.org/drawingml/2006/spreadsheetDrawing">
      <xdr:col>98</xdr:col>
      <xdr:colOff>38100</xdr:colOff>
      <xdr:row>60</xdr:row>
      <xdr:rowOff>163830</xdr:rowOff>
    </xdr:to>
    <xdr:sp macro="" textlink="">
      <xdr:nvSpPr>
        <xdr:cNvPr id="703" name="フローチャート: 判断 702"/>
        <xdr:cNvSpPr/>
      </xdr:nvSpPr>
      <xdr:spPr>
        <a:xfrm>
          <a:off x="17496790" y="103492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4" name="テキスト ボックス 703"/>
        <xdr:cNvSpPr txBox="1"/>
      </xdr:nvSpPr>
      <xdr:spPr>
        <a:xfrm>
          <a:off x="206565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5" name="テキスト ボックス 704"/>
        <xdr:cNvSpPr txBox="1"/>
      </xdr:nvSpPr>
      <xdr:spPr>
        <a:xfrm>
          <a:off x="198755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095" cy="257175"/>
    <xdr:sp macro="" textlink="">
      <xdr:nvSpPr>
        <xdr:cNvPr id="706" name="テキスト ボックス 705"/>
        <xdr:cNvSpPr txBox="1"/>
      </xdr:nvSpPr>
      <xdr:spPr>
        <a:xfrm>
          <a:off x="19032220" y="11427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7" name="テキスト ボックス 706"/>
        <xdr:cNvSpPr txBox="1"/>
      </xdr:nvSpPr>
      <xdr:spPr>
        <a:xfrm>
          <a:off x="1820037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8" name="テキスト ボックス 707"/>
        <xdr:cNvSpPr txBox="1"/>
      </xdr:nvSpPr>
      <xdr:spPr>
        <a:xfrm>
          <a:off x="1736852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127635</xdr:rowOff>
    </xdr:from>
    <xdr:to xmlns:xdr="http://schemas.openxmlformats.org/drawingml/2006/spreadsheetDrawing">
      <xdr:col>116</xdr:col>
      <xdr:colOff>114300</xdr:colOff>
      <xdr:row>59</xdr:row>
      <xdr:rowOff>57785</xdr:rowOff>
    </xdr:to>
    <xdr:sp macro="" textlink="">
      <xdr:nvSpPr>
        <xdr:cNvPr id="709" name="楕円 708"/>
        <xdr:cNvSpPr/>
      </xdr:nvSpPr>
      <xdr:spPr>
        <a:xfrm>
          <a:off x="2078482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150495</xdr:rowOff>
    </xdr:from>
    <xdr:ext cx="467995" cy="259080"/>
    <xdr:sp macro="" textlink="">
      <xdr:nvSpPr>
        <xdr:cNvPr id="710" name="【学校施設】&#10;一人当たり面積該当値テキスト"/>
        <xdr:cNvSpPr txBox="1"/>
      </xdr:nvSpPr>
      <xdr:spPr>
        <a:xfrm>
          <a:off x="20873720" y="9923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711" name="楕円 710"/>
        <xdr:cNvSpPr/>
      </xdr:nvSpPr>
      <xdr:spPr>
        <a:xfrm>
          <a:off x="20003770" y="101015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6985</xdr:rowOff>
    </xdr:from>
    <xdr:to xmlns:xdr="http://schemas.openxmlformats.org/drawingml/2006/spreadsheetDrawing">
      <xdr:col>116</xdr:col>
      <xdr:colOff>63500</xdr:colOff>
      <xdr:row>59</xdr:row>
      <xdr:rowOff>36830</xdr:rowOff>
    </xdr:to>
    <xdr:cxnSp macro="">
      <xdr:nvCxnSpPr>
        <xdr:cNvPr id="712" name="直線コネクタ 711"/>
        <xdr:cNvCxnSpPr/>
      </xdr:nvCxnSpPr>
      <xdr:spPr>
        <a:xfrm flipV="1">
          <a:off x="20054570" y="10122535"/>
          <a:ext cx="7810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70485</xdr:rowOff>
    </xdr:from>
    <xdr:to xmlns:xdr="http://schemas.openxmlformats.org/drawingml/2006/spreadsheetDrawing">
      <xdr:col>107</xdr:col>
      <xdr:colOff>101600</xdr:colOff>
      <xdr:row>59</xdr:row>
      <xdr:rowOff>635</xdr:rowOff>
    </xdr:to>
    <xdr:sp macro="" textlink="">
      <xdr:nvSpPr>
        <xdr:cNvPr id="713" name="楕円 712"/>
        <xdr:cNvSpPr/>
      </xdr:nvSpPr>
      <xdr:spPr>
        <a:xfrm>
          <a:off x="1916049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121285</xdr:rowOff>
    </xdr:from>
    <xdr:to xmlns:xdr="http://schemas.openxmlformats.org/drawingml/2006/spreadsheetDrawing">
      <xdr:col>111</xdr:col>
      <xdr:colOff>177800</xdr:colOff>
      <xdr:row>59</xdr:row>
      <xdr:rowOff>36830</xdr:rowOff>
    </xdr:to>
    <xdr:cxnSp macro="">
      <xdr:nvCxnSpPr>
        <xdr:cNvPr id="714" name="直線コネクタ 713"/>
        <xdr:cNvCxnSpPr/>
      </xdr:nvCxnSpPr>
      <xdr:spPr>
        <a:xfrm>
          <a:off x="19211290" y="10065385"/>
          <a:ext cx="8432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10795</xdr:rowOff>
    </xdr:from>
    <xdr:to xmlns:xdr="http://schemas.openxmlformats.org/drawingml/2006/spreadsheetDrawing">
      <xdr:col>102</xdr:col>
      <xdr:colOff>165100</xdr:colOff>
      <xdr:row>59</xdr:row>
      <xdr:rowOff>112395</xdr:rowOff>
    </xdr:to>
    <xdr:sp macro="" textlink="">
      <xdr:nvSpPr>
        <xdr:cNvPr id="715" name="楕円 714"/>
        <xdr:cNvSpPr/>
      </xdr:nvSpPr>
      <xdr:spPr>
        <a:xfrm>
          <a:off x="1832864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121285</xdr:rowOff>
    </xdr:from>
    <xdr:to xmlns:xdr="http://schemas.openxmlformats.org/drawingml/2006/spreadsheetDrawing">
      <xdr:col>107</xdr:col>
      <xdr:colOff>50800</xdr:colOff>
      <xdr:row>59</xdr:row>
      <xdr:rowOff>61595</xdr:rowOff>
    </xdr:to>
    <xdr:cxnSp macro="">
      <xdr:nvCxnSpPr>
        <xdr:cNvPr id="716" name="直線コネクタ 715"/>
        <xdr:cNvCxnSpPr/>
      </xdr:nvCxnSpPr>
      <xdr:spPr>
        <a:xfrm flipV="1">
          <a:off x="18379440" y="10065385"/>
          <a:ext cx="8318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89535</xdr:rowOff>
    </xdr:to>
    <xdr:sp macro="" textlink="">
      <xdr:nvSpPr>
        <xdr:cNvPr id="717" name="楕円 716"/>
        <xdr:cNvSpPr/>
      </xdr:nvSpPr>
      <xdr:spPr>
        <a:xfrm>
          <a:off x="17496790" y="101034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38735</xdr:rowOff>
    </xdr:from>
    <xdr:to xmlns:xdr="http://schemas.openxmlformats.org/drawingml/2006/spreadsheetDrawing">
      <xdr:col>102</xdr:col>
      <xdr:colOff>114300</xdr:colOff>
      <xdr:row>59</xdr:row>
      <xdr:rowOff>61595</xdr:rowOff>
    </xdr:to>
    <xdr:cxnSp macro="">
      <xdr:nvCxnSpPr>
        <xdr:cNvPr id="718" name="直線コネクタ 717"/>
        <xdr:cNvCxnSpPr/>
      </xdr:nvCxnSpPr>
      <xdr:spPr>
        <a:xfrm>
          <a:off x="17547590" y="10154285"/>
          <a:ext cx="8318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128905</xdr:rowOff>
    </xdr:from>
    <xdr:ext cx="467995" cy="259080"/>
    <xdr:sp macro="" textlink="">
      <xdr:nvSpPr>
        <xdr:cNvPr id="719" name="n_1aveValue【学校施設】&#10;一人当たり面積"/>
        <xdr:cNvSpPr txBox="1"/>
      </xdr:nvSpPr>
      <xdr:spPr>
        <a:xfrm>
          <a:off x="19818350" y="10415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147955</xdr:rowOff>
    </xdr:from>
    <xdr:ext cx="467995" cy="258445"/>
    <xdr:sp macro="" textlink="">
      <xdr:nvSpPr>
        <xdr:cNvPr id="720" name="n_2aveValue【学校施設】&#10;一人当たり面積"/>
        <xdr:cNvSpPr txBox="1"/>
      </xdr:nvSpPr>
      <xdr:spPr>
        <a:xfrm>
          <a:off x="18987770" y="104349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160655</xdr:rowOff>
    </xdr:from>
    <xdr:ext cx="467995" cy="259080"/>
    <xdr:sp macro="" textlink="">
      <xdr:nvSpPr>
        <xdr:cNvPr id="721" name="n_3aveValue【学校施設】&#10;一人当たり面積"/>
        <xdr:cNvSpPr txBox="1"/>
      </xdr:nvSpPr>
      <xdr:spPr>
        <a:xfrm>
          <a:off x="18155920" y="104476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154940</xdr:rowOff>
    </xdr:from>
    <xdr:ext cx="469900" cy="257175"/>
    <xdr:sp macro="" textlink="">
      <xdr:nvSpPr>
        <xdr:cNvPr id="722" name="n_4aveValue【学校施設】&#10;一人当たり面積"/>
        <xdr:cNvSpPr txBox="1"/>
      </xdr:nvSpPr>
      <xdr:spPr>
        <a:xfrm>
          <a:off x="17324070" y="10441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104775</xdr:rowOff>
    </xdr:from>
    <xdr:ext cx="467995" cy="259080"/>
    <xdr:sp macro="" textlink="">
      <xdr:nvSpPr>
        <xdr:cNvPr id="723" name="n_1mainValue【学校施設】&#10;一人当たり面積"/>
        <xdr:cNvSpPr txBox="1"/>
      </xdr:nvSpPr>
      <xdr:spPr>
        <a:xfrm>
          <a:off x="19818350" y="9877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17780</xdr:rowOff>
    </xdr:from>
    <xdr:ext cx="467995" cy="257175"/>
    <xdr:sp macro="" textlink="">
      <xdr:nvSpPr>
        <xdr:cNvPr id="724" name="n_2mainValue【学校施設】&#10;一人当たり面積"/>
        <xdr:cNvSpPr txBox="1"/>
      </xdr:nvSpPr>
      <xdr:spPr>
        <a:xfrm>
          <a:off x="18987770" y="9790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128905</xdr:rowOff>
    </xdr:from>
    <xdr:ext cx="467995" cy="259080"/>
    <xdr:sp macro="" textlink="">
      <xdr:nvSpPr>
        <xdr:cNvPr id="725" name="n_3mainValue【学校施設】&#10;一人当たり面積"/>
        <xdr:cNvSpPr txBox="1"/>
      </xdr:nvSpPr>
      <xdr:spPr>
        <a:xfrm>
          <a:off x="18155920" y="9901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106045</xdr:rowOff>
    </xdr:from>
    <xdr:ext cx="469900" cy="259080"/>
    <xdr:sp macro="" textlink="">
      <xdr:nvSpPr>
        <xdr:cNvPr id="726" name="n_4mainValue【学校施設】&#10;一人当たり面積"/>
        <xdr:cNvSpPr txBox="1"/>
      </xdr:nvSpPr>
      <xdr:spPr>
        <a:xfrm>
          <a:off x="17324070" y="9878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7" name="正方形/長方形 726"/>
        <xdr:cNvSpPr/>
      </xdr:nvSpPr>
      <xdr:spPr>
        <a:xfrm>
          <a:off x="11703050" y="1181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8" name="正方形/長方形 727"/>
        <xdr:cNvSpPr/>
      </xdr:nvSpPr>
      <xdr:spPr>
        <a:xfrm>
          <a:off x="1181862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9" name="正方形/長方形 728"/>
        <xdr:cNvSpPr/>
      </xdr:nvSpPr>
      <xdr:spPr>
        <a:xfrm>
          <a:off x="1181862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0" name="正方形/長方形 729"/>
        <xdr:cNvSpPr/>
      </xdr:nvSpPr>
      <xdr:spPr>
        <a:xfrm>
          <a:off x="1277747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1" name="正方形/長方形 730"/>
        <xdr:cNvSpPr/>
      </xdr:nvSpPr>
      <xdr:spPr>
        <a:xfrm>
          <a:off x="1277747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2" name="正方形/長方形 731"/>
        <xdr:cNvSpPr/>
      </xdr:nvSpPr>
      <xdr:spPr>
        <a:xfrm>
          <a:off x="1385189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3" name="正方形/長方形 732"/>
        <xdr:cNvSpPr/>
      </xdr:nvSpPr>
      <xdr:spPr>
        <a:xfrm>
          <a:off x="1385189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正方形/長方形 733"/>
        <xdr:cNvSpPr/>
      </xdr:nvSpPr>
      <xdr:spPr>
        <a:xfrm>
          <a:off x="11703050" y="1295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5" name="テキスト ボックス 734"/>
        <xdr:cNvSpPr txBox="1"/>
      </xdr:nvSpPr>
      <xdr:spPr>
        <a:xfrm>
          <a:off x="1166495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6" name="直線コネクタ 735"/>
        <xdr:cNvCxnSpPr/>
      </xdr:nvCxnSpPr>
      <xdr:spPr>
        <a:xfrm>
          <a:off x="11703050" y="1524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9080"/>
    <xdr:sp macro="" textlink="">
      <xdr:nvSpPr>
        <xdr:cNvPr id="737" name="テキスト ボックス 736"/>
        <xdr:cNvSpPr txBox="1"/>
      </xdr:nvSpPr>
      <xdr:spPr>
        <a:xfrm>
          <a:off x="11269980" y="1509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8" name="直線コネクタ 737"/>
        <xdr:cNvCxnSpPr/>
      </xdr:nvCxnSpPr>
      <xdr:spPr>
        <a:xfrm>
          <a:off x="11703050" y="149136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7360" cy="259080"/>
    <xdr:sp macro="" textlink="">
      <xdr:nvSpPr>
        <xdr:cNvPr id="739" name="テキスト ボックス 738"/>
        <xdr:cNvSpPr txBox="1"/>
      </xdr:nvSpPr>
      <xdr:spPr>
        <a:xfrm>
          <a:off x="1126998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40" name="直線コネクタ 739"/>
        <xdr:cNvCxnSpPr/>
      </xdr:nvCxnSpPr>
      <xdr:spPr>
        <a:xfrm>
          <a:off x="11703050" y="145865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741" name="テキスト ボックス 740"/>
        <xdr:cNvSpPr txBox="1"/>
      </xdr:nvSpPr>
      <xdr:spPr>
        <a:xfrm>
          <a:off x="1132268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2" name="直線コネクタ 741"/>
        <xdr:cNvCxnSpPr/>
      </xdr:nvCxnSpPr>
      <xdr:spPr>
        <a:xfrm>
          <a:off x="11703050" y="142601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3" name="テキスト ボックス 742"/>
        <xdr:cNvSpPr txBox="1"/>
      </xdr:nvSpPr>
      <xdr:spPr>
        <a:xfrm>
          <a:off x="1132268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4" name="直線コネクタ 743"/>
        <xdr:cNvCxnSpPr/>
      </xdr:nvCxnSpPr>
      <xdr:spPr>
        <a:xfrm>
          <a:off x="11703050" y="13933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745" name="テキスト ボックス 744"/>
        <xdr:cNvSpPr txBox="1"/>
      </xdr:nvSpPr>
      <xdr:spPr>
        <a:xfrm>
          <a:off x="1132268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6" name="直線コネクタ 745"/>
        <xdr:cNvCxnSpPr/>
      </xdr:nvCxnSpPr>
      <xdr:spPr>
        <a:xfrm>
          <a:off x="11703050" y="136080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7" name="テキスト ボックス 746"/>
        <xdr:cNvSpPr txBox="1"/>
      </xdr:nvSpPr>
      <xdr:spPr>
        <a:xfrm>
          <a:off x="1132268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8" name="直線コネクタ 747"/>
        <xdr:cNvCxnSpPr/>
      </xdr:nvCxnSpPr>
      <xdr:spPr>
        <a:xfrm>
          <a:off x="11703050" y="132803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749" name="テキスト ボックス 748"/>
        <xdr:cNvSpPr txBox="1"/>
      </xdr:nvSpPr>
      <xdr:spPr>
        <a:xfrm>
          <a:off x="1138682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0" name="直線コネクタ 749"/>
        <xdr:cNvCxnSpPr/>
      </xdr:nvCxnSpPr>
      <xdr:spPr>
        <a:xfrm>
          <a:off x="11703050" y="1295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1" name="【児童館】&#10;有形固定資産減価償却率グラフ枠"/>
        <xdr:cNvSpPr/>
      </xdr:nvSpPr>
      <xdr:spPr>
        <a:xfrm>
          <a:off x="11703050" y="1295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124460</xdr:rowOff>
    </xdr:from>
    <xdr:to xmlns:xdr="http://schemas.openxmlformats.org/drawingml/2006/spreadsheetDrawing">
      <xdr:col>85</xdr:col>
      <xdr:colOff>126365</xdr:colOff>
      <xdr:row>86</xdr:row>
      <xdr:rowOff>168910</xdr:rowOff>
    </xdr:to>
    <xdr:cxnSp macro="">
      <xdr:nvCxnSpPr>
        <xdr:cNvPr id="752" name="直線コネクタ 751"/>
        <xdr:cNvCxnSpPr/>
      </xdr:nvCxnSpPr>
      <xdr:spPr>
        <a:xfrm flipV="1">
          <a:off x="15347315" y="1349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59080"/>
    <xdr:sp macro="" textlink="">
      <xdr:nvSpPr>
        <xdr:cNvPr id="753" name="【児童館】&#10;有形固定資産減価償却率最小値テキスト"/>
        <xdr:cNvSpPr txBox="1"/>
      </xdr:nvSpPr>
      <xdr:spPr>
        <a:xfrm>
          <a:off x="15386050" y="14917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4" name="直線コネクタ 753"/>
        <xdr:cNvCxnSpPr/>
      </xdr:nvCxnSpPr>
      <xdr:spPr>
        <a:xfrm>
          <a:off x="15259050" y="149136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71120</xdr:rowOff>
    </xdr:from>
    <xdr:ext cx="403225" cy="259080"/>
    <xdr:sp macro="" textlink="">
      <xdr:nvSpPr>
        <xdr:cNvPr id="755" name="【児童館】&#10;有形固定資産減価償却率最大値テキスト"/>
        <xdr:cNvSpPr txBox="1"/>
      </xdr:nvSpPr>
      <xdr:spPr>
        <a:xfrm>
          <a:off x="15386050" y="1327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124460</xdr:rowOff>
    </xdr:from>
    <xdr:to xmlns:xdr="http://schemas.openxmlformats.org/drawingml/2006/spreadsheetDrawing">
      <xdr:col>86</xdr:col>
      <xdr:colOff>25400</xdr:colOff>
      <xdr:row>78</xdr:row>
      <xdr:rowOff>124460</xdr:rowOff>
    </xdr:to>
    <xdr:cxnSp macro="">
      <xdr:nvCxnSpPr>
        <xdr:cNvPr id="756" name="直線コネクタ 755"/>
        <xdr:cNvCxnSpPr/>
      </xdr:nvCxnSpPr>
      <xdr:spPr>
        <a:xfrm>
          <a:off x="15259050" y="134975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8255</xdr:rowOff>
    </xdr:from>
    <xdr:ext cx="403225" cy="257175"/>
    <xdr:sp macro="" textlink="">
      <xdr:nvSpPr>
        <xdr:cNvPr id="757" name="【児童館】&#10;有形固定資産減価償却率平均値テキスト"/>
        <xdr:cNvSpPr txBox="1"/>
      </xdr:nvSpPr>
      <xdr:spPr>
        <a:xfrm>
          <a:off x="15386050" y="1406715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156845</xdr:rowOff>
    </xdr:from>
    <xdr:to xmlns:xdr="http://schemas.openxmlformats.org/drawingml/2006/spreadsheetDrawing">
      <xdr:col>85</xdr:col>
      <xdr:colOff>177800</xdr:colOff>
      <xdr:row>83</xdr:row>
      <xdr:rowOff>86995</xdr:rowOff>
    </xdr:to>
    <xdr:sp macro="" textlink="">
      <xdr:nvSpPr>
        <xdr:cNvPr id="758" name="フローチャート: 判断 757"/>
        <xdr:cNvSpPr/>
      </xdr:nvSpPr>
      <xdr:spPr>
        <a:xfrm>
          <a:off x="1529715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145415</xdr:rowOff>
    </xdr:from>
    <xdr:to xmlns:xdr="http://schemas.openxmlformats.org/drawingml/2006/spreadsheetDrawing">
      <xdr:col>81</xdr:col>
      <xdr:colOff>101600</xdr:colOff>
      <xdr:row>83</xdr:row>
      <xdr:rowOff>75565</xdr:rowOff>
    </xdr:to>
    <xdr:sp macro="" textlink="">
      <xdr:nvSpPr>
        <xdr:cNvPr id="759" name="フローチャート: 判断 758"/>
        <xdr:cNvSpPr/>
      </xdr:nvSpPr>
      <xdr:spPr>
        <a:xfrm>
          <a:off x="14504670" y="14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144145</xdr:rowOff>
    </xdr:from>
    <xdr:to xmlns:xdr="http://schemas.openxmlformats.org/drawingml/2006/spreadsheetDrawing">
      <xdr:col>76</xdr:col>
      <xdr:colOff>165100</xdr:colOff>
      <xdr:row>83</xdr:row>
      <xdr:rowOff>74930</xdr:rowOff>
    </xdr:to>
    <xdr:sp macro="" textlink="">
      <xdr:nvSpPr>
        <xdr:cNvPr id="760" name="フローチャート: 判断 759"/>
        <xdr:cNvSpPr/>
      </xdr:nvSpPr>
      <xdr:spPr>
        <a:xfrm>
          <a:off x="1367282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1905</xdr:rowOff>
    </xdr:from>
    <xdr:to xmlns:xdr="http://schemas.openxmlformats.org/drawingml/2006/spreadsheetDrawing">
      <xdr:col>72</xdr:col>
      <xdr:colOff>38100</xdr:colOff>
      <xdr:row>83</xdr:row>
      <xdr:rowOff>103505</xdr:rowOff>
    </xdr:to>
    <xdr:sp macro="" textlink="">
      <xdr:nvSpPr>
        <xdr:cNvPr id="761" name="フローチャート: 判断 760"/>
        <xdr:cNvSpPr/>
      </xdr:nvSpPr>
      <xdr:spPr>
        <a:xfrm>
          <a:off x="12840970" y="142322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140970</xdr:rowOff>
    </xdr:from>
    <xdr:to xmlns:xdr="http://schemas.openxmlformats.org/drawingml/2006/spreadsheetDrawing">
      <xdr:col>67</xdr:col>
      <xdr:colOff>101600</xdr:colOff>
      <xdr:row>83</xdr:row>
      <xdr:rowOff>71120</xdr:rowOff>
    </xdr:to>
    <xdr:sp macro="" textlink="">
      <xdr:nvSpPr>
        <xdr:cNvPr id="762" name="フローチャート: 判断 761"/>
        <xdr:cNvSpPr/>
      </xdr:nvSpPr>
      <xdr:spPr>
        <a:xfrm>
          <a:off x="1199769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3" name="テキスト ボックス 762"/>
        <xdr:cNvSpPr txBox="1"/>
      </xdr:nvSpPr>
      <xdr:spPr>
        <a:xfrm>
          <a:off x="151688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0095" cy="259080"/>
    <xdr:sp macro="" textlink="">
      <xdr:nvSpPr>
        <xdr:cNvPr id="764" name="テキスト ボックス 763"/>
        <xdr:cNvSpPr txBox="1"/>
      </xdr:nvSpPr>
      <xdr:spPr>
        <a:xfrm>
          <a:off x="1437640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5" name="テキスト ボックス 764"/>
        <xdr:cNvSpPr txBox="1"/>
      </xdr:nvSpPr>
      <xdr:spPr>
        <a:xfrm>
          <a:off x="135445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6" name="テキスト ボックス 765"/>
        <xdr:cNvSpPr txBox="1"/>
      </xdr:nvSpPr>
      <xdr:spPr>
        <a:xfrm>
          <a:off x="127127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0095" cy="259080"/>
    <xdr:sp macro="" textlink="">
      <xdr:nvSpPr>
        <xdr:cNvPr id="767" name="テキスト ボックス 766"/>
        <xdr:cNvSpPr txBox="1"/>
      </xdr:nvSpPr>
      <xdr:spPr>
        <a:xfrm>
          <a:off x="118694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158750</xdr:rowOff>
    </xdr:from>
    <xdr:to xmlns:xdr="http://schemas.openxmlformats.org/drawingml/2006/spreadsheetDrawing">
      <xdr:col>85</xdr:col>
      <xdr:colOff>177800</xdr:colOff>
      <xdr:row>83</xdr:row>
      <xdr:rowOff>88900</xdr:rowOff>
    </xdr:to>
    <xdr:sp macro="" textlink="">
      <xdr:nvSpPr>
        <xdr:cNvPr id="768" name="楕円 767"/>
        <xdr:cNvSpPr/>
      </xdr:nvSpPr>
      <xdr:spPr>
        <a:xfrm>
          <a:off x="1529715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137160</xdr:rowOff>
    </xdr:from>
    <xdr:ext cx="403225" cy="259080"/>
    <xdr:sp macro="" textlink="">
      <xdr:nvSpPr>
        <xdr:cNvPr id="769" name="【児童館】&#10;有形固定資産減価償却率該当値テキスト"/>
        <xdr:cNvSpPr txBox="1"/>
      </xdr:nvSpPr>
      <xdr:spPr>
        <a:xfrm>
          <a:off x="15386050" y="14196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114935</xdr:rowOff>
    </xdr:from>
    <xdr:to xmlns:xdr="http://schemas.openxmlformats.org/drawingml/2006/spreadsheetDrawing">
      <xdr:col>81</xdr:col>
      <xdr:colOff>101600</xdr:colOff>
      <xdr:row>83</xdr:row>
      <xdr:rowOff>45085</xdr:rowOff>
    </xdr:to>
    <xdr:sp macro="" textlink="">
      <xdr:nvSpPr>
        <xdr:cNvPr id="770" name="楕円 769"/>
        <xdr:cNvSpPr/>
      </xdr:nvSpPr>
      <xdr:spPr>
        <a:xfrm>
          <a:off x="1450467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166370</xdr:rowOff>
    </xdr:from>
    <xdr:to xmlns:xdr="http://schemas.openxmlformats.org/drawingml/2006/spreadsheetDrawing">
      <xdr:col>85</xdr:col>
      <xdr:colOff>127000</xdr:colOff>
      <xdr:row>83</xdr:row>
      <xdr:rowOff>38100</xdr:rowOff>
    </xdr:to>
    <xdr:cxnSp macro="">
      <xdr:nvCxnSpPr>
        <xdr:cNvPr id="771" name="直線コネクタ 770"/>
        <xdr:cNvCxnSpPr/>
      </xdr:nvCxnSpPr>
      <xdr:spPr>
        <a:xfrm>
          <a:off x="14555470" y="14225270"/>
          <a:ext cx="7924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129540</xdr:rowOff>
    </xdr:from>
    <xdr:to xmlns:xdr="http://schemas.openxmlformats.org/drawingml/2006/spreadsheetDrawing">
      <xdr:col>76</xdr:col>
      <xdr:colOff>165100</xdr:colOff>
      <xdr:row>83</xdr:row>
      <xdr:rowOff>59690</xdr:rowOff>
    </xdr:to>
    <xdr:sp macro="" textlink="">
      <xdr:nvSpPr>
        <xdr:cNvPr id="772" name="楕円 771"/>
        <xdr:cNvSpPr/>
      </xdr:nvSpPr>
      <xdr:spPr>
        <a:xfrm>
          <a:off x="1367282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166370</xdr:rowOff>
    </xdr:from>
    <xdr:to xmlns:xdr="http://schemas.openxmlformats.org/drawingml/2006/spreadsheetDrawing">
      <xdr:col>81</xdr:col>
      <xdr:colOff>50800</xdr:colOff>
      <xdr:row>83</xdr:row>
      <xdr:rowOff>8890</xdr:rowOff>
    </xdr:to>
    <xdr:cxnSp macro="">
      <xdr:nvCxnSpPr>
        <xdr:cNvPr id="773" name="直線コネクタ 772"/>
        <xdr:cNvCxnSpPr/>
      </xdr:nvCxnSpPr>
      <xdr:spPr>
        <a:xfrm flipV="1">
          <a:off x="13723620" y="1422527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139065</xdr:rowOff>
    </xdr:from>
    <xdr:to xmlns:xdr="http://schemas.openxmlformats.org/drawingml/2006/spreadsheetDrawing">
      <xdr:col>72</xdr:col>
      <xdr:colOff>38100</xdr:colOff>
      <xdr:row>82</xdr:row>
      <xdr:rowOff>69215</xdr:rowOff>
    </xdr:to>
    <xdr:sp macro="" textlink="">
      <xdr:nvSpPr>
        <xdr:cNvPr id="774" name="楕円 773"/>
        <xdr:cNvSpPr/>
      </xdr:nvSpPr>
      <xdr:spPr>
        <a:xfrm>
          <a:off x="12840970" y="140265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18415</xdr:rowOff>
    </xdr:from>
    <xdr:to xmlns:xdr="http://schemas.openxmlformats.org/drawingml/2006/spreadsheetDrawing">
      <xdr:col>76</xdr:col>
      <xdr:colOff>114300</xdr:colOff>
      <xdr:row>83</xdr:row>
      <xdr:rowOff>8890</xdr:rowOff>
    </xdr:to>
    <xdr:cxnSp macro="">
      <xdr:nvCxnSpPr>
        <xdr:cNvPr id="775" name="直線コネクタ 774"/>
        <xdr:cNvCxnSpPr/>
      </xdr:nvCxnSpPr>
      <xdr:spPr>
        <a:xfrm>
          <a:off x="12891770" y="14077315"/>
          <a:ext cx="83185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57785</xdr:rowOff>
    </xdr:from>
    <xdr:to xmlns:xdr="http://schemas.openxmlformats.org/drawingml/2006/spreadsheetDrawing">
      <xdr:col>67</xdr:col>
      <xdr:colOff>101600</xdr:colOff>
      <xdr:row>81</xdr:row>
      <xdr:rowOff>159385</xdr:rowOff>
    </xdr:to>
    <xdr:sp macro="" textlink="">
      <xdr:nvSpPr>
        <xdr:cNvPr id="776" name="楕円 775"/>
        <xdr:cNvSpPr/>
      </xdr:nvSpPr>
      <xdr:spPr>
        <a:xfrm>
          <a:off x="1199769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109220</xdr:rowOff>
    </xdr:from>
    <xdr:to xmlns:xdr="http://schemas.openxmlformats.org/drawingml/2006/spreadsheetDrawing">
      <xdr:col>71</xdr:col>
      <xdr:colOff>177800</xdr:colOff>
      <xdr:row>82</xdr:row>
      <xdr:rowOff>18415</xdr:rowOff>
    </xdr:to>
    <xdr:cxnSp macro="">
      <xdr:nvCxnSpPr>
        <xdr:cNvPr id="777" name="直線コネクタ 776"/>
        <xdr:cNvCxnSpPr/>
      </xdr:nvCxnSpPr>
      <xdr:spPr>
        <a:xfrm>
          <a:off x="12048490" y="13996670"/>
          <a:ext cx="8432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66675</xdr:rowOff>
    </xdr:from>
    <xdr:ext cx="405130" cy="257175"/>
    <xdr:sp macro="" textlink="">
      <xdr:nvSpPr>
        <xdr:cNvPr id="778" name="n_1aveValue【児童館】&#10;有形固定資産減価償却率"/>
        <xdr:cNvSpPr txBox="1"/>
      </xdr:nvSpPr>
      <xdr:spPr>
        <a:xfrm>
          <a:off x="14351635" y="142970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65405</xdr:rowOff>
    </xdr:from>
    <xdr:ext cx="403225" cy="257175"/>
    <xdr:sp macro="" textlink="">
      <xdr:nvSpPr>
        <xdr:cNvPr id="779" name="n_2aveValue【児童館】&#10;有形固定資産減価償却率"/>
        <xdr:cNvSpPr txBox="1"/>
      </xdr:nvSpPr>
      <xdr:spPr>
        <a:xfrm>
          <a:off x="13532485" y="142957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94615</xdr:rowOff>
    </xdr:from>
    <xdr:ext cx="405130" cy="259080"/>
    <xdr:sp macro="" textlink="">
      <xdr:nvSpPr>
        <xdr:cNvPr id="780" name="n_3aveValue【児童館】&#10;有形固定資産減価償却率"/>
        <xdr:cNvSpPr txBox="1"/>
      </xdr:nvSpPr>
      <xdr:spPr>
        <a:xfrm>
          <a:off x="12700635" y="14324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62230</xdr:rowOff>
    </xdr:from>
    <xdr:ext cx="403225" cy="259080"/>
    <xdr:sp macro="" textlink="">
      <xdr:nvSpPr>
        <xdr:cNvPr id="781" name="n_4aveValue【児童館】&#10;有形固定資産減価償却率"/>
        <xdr:cNvSpPr txBox="1"/>
      </xdr:nvSpPr>
      <xdr:spPr>
        <a:xfrm>
          <a:off x="11857355" y="14292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61595</xdr:rowOff>
    </xdr:from>
    <xdr:ext cx="405130" cy="259080"/>
    <xdr:sp macro="" textlink="">
      <xdr:nvSpPr>
        <xdr:cNvPr id="782" name="n_1mainValue【児童館】&#10;有形固定資産減価償却率"/>
        <xdr:cNvSpPr txBox="1"/>
      </xdr:nvSpPr>
      <xdr:spPr>
        <a:xfrm>
          <a:off x="14351635" y="1394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76200</xdr:rowOff>
    </xdr:from>
    <xdr:ext cx="403225" cy="257175"/>
    <xdr:sp macro="" textlink="">
      <xdr:nvSpPr>
        <xdr:cNvPr id="783" name="n_2mainValue【児童館】&#10;有形固定資産減価償却率"/>
        <xdr:cNvSpPr txBox="1"/>
      </xdr:nvSpPr>
      <xdr:spPr>
        <a:xfrm>
          <a:off x="13532485" y="13963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86360</xdr:rowOff>
    </xdr:from>
    <xdr:ext cx="405130" cy="257175"/>
    <xdr:sp macro="" textlink="">
      <xdr:nvSpPr>
        <xdr:cNvPr id="784" name="n_3mainValue【児童館】&#10;有形固定資産減価償却率"/>
        <xdr:cNvSpPr txBox="1"/>
      </xdr:nvSpPr>
      <xdr:spPr>
        <a:xfrm>
          <a:off x="12700635" y="13802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4445</xdr:rowOff>
    </xdr:from>
    <xdr:ext cx="403225" cy="259080"/>
    <xdr:sp macro="" textlink="">
      <xdr:nvSpPr>
        <xdr:cNvPr id="785" name="n_4mainValue【児童館】&#10;有形固定資産減価償却率"/>
        <xdr:cNvSpPr txBox="1"/>
      </xdr:nvSpPr>
      <xdr:spPr>
        <a:xfrm>
          <a:off x="11857355" y="13720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6" name="正方形/長方形 785"/>
        <xdr:cNvSpPr/>
      </xdr:nvSpPr>
      <xdr:spPr>
        <a:xfrm>
          <a:off x="17190720" y="1181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7" name="正方形/長方形 786"/>
        <xdr:cNvSpPr/>
      </xdr:nvSpPr>
      <xdr:spPr>
        <a:xfrm>
          <a:off x="1731772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8" name="正方形/長方形 787"/>
        <xdr:cNvSpPr/>
      </xdr:nvSpPr>
      <xdr:spPr>
        <a:xfrm>
          <a:off x="1731772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9" name="正方形/長方形 788"/>
        <xdr:cNvSpPr/>
      </xdr:nvSpPr>
      <xdr:spPr>
        <a:xfrm>
          <a:off x="1826514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0" name="正方形/長方形 789"/>
        <xdr:cNvSpPr/>
      </xdr:nvSpPr>
      <xdr:spPr>
        <a:xfrm>
          <a:off x="1826514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1" name="正方形/長方形 790"/>
        <xdr:cNvSpPr/>
      </xdr:nvSpPr>
      <xdr:spPr>
        <a:xfrm>
          <a:off x="19339560" y="1247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2" name="正方形/長方形 791"/>
        <xdr:cNvSpPr/>
      </xdr:nvSpPr>
      <xdr:spPr>
        <a:xfrm>
          <a:off x="19339560" y="1267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正方形/長方形 792"/>
        <xdr:cNvSpPr/>
      </xdr:nvSpPr>
      <xdr:spPr>
        <a:xfrm>
          <a:off x="17190720" y="1295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3520"/>
    <xdr:sp macro="" textlink="">
      <xdr:nvSpPr>
        <xdr:cNvPr id="794" name="テキスト ボックス 793"/>
        <xdr:cNvSpPr txBox="1"/>
      </xdr:nvSpPr>
      <xdr:spPr>
        <a:xfrm>
          <a:off x="17164050" y="127635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5" name="直線コネクタ 794"/>
        <xdr:cNvCxnSpPr/>
      </xdr:nvCxnSpPr>
      <xdr:spPr>
        <a:xfrm>
          <a:off x="17190720" y="1524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6" name="直線コネクタ 795"/>
        <xdr:cNvCxnSpPr/>
      </xdr:nvCxnSpPr>
      <xdr:spPr>
        <a:xfrm>
          <a:off x="17190720" y="147828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7360" cy="259080"/>
    <xdr:sp macro="" textlink="">
      <xdr:nvSpPr>
        <xdr:cNvPr id="797" name="テキスト ボックス 796"/>
        <xdr:cNvSpPr txBox="1"/>
      </xdr:nvSpPr>
      <xdr:spPr>
        <a:xfrm>
          <a:off x="16757650" y="1464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8" name="直線コネクタ 797"/>
        <xdr:cNvCxnSpPr/>
      </xdr:nvCxnSpPr>
      <xdr:spPr>
        <a:xfrm>
          <a:off x="17190720" y="143256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7360" cy="259080"/>
    <xdr:sp macro="" textlink="">
      <xdr:nvSpPr>
        <xdr:cNvPr id="799" name="テキスト ボックス 798"/>
        <xdr:cNvSpPr txBox="1"/>
      </xdr:nvSpPr>
      <xdr:spPr>
        <a:xfrm>
          <a:off x="1675765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0" name="直線コネクタ 799"/>
        <xdr:cNvCxnSpPr/>
      </xdr:nvCxnSpPr>
      <xdr:spPr>
        <a:xfrm>
          <a:off x="17190720" y="1386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59080"/>
    <xdr:sp macro="" textlink="">
      <xdr:nvSpPr>
        <xdr:cNvPr id="801" name="テキスト ボックス 800"/>
        <xdr:cNvSpPr txBox="1"/>
      </xdr:nvSpPr>
      <xdr:spPr>
        <a:xfrm>
          <a:off x="16757650"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2" name="直線コネクタ 801"/>
        <xdr:cNvCxnSpPr/>
      </xdr:nvCxnSpPr>
      <xdr:spPr>
        <a:xfrm>
          <a:off x="17190720" y="13411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7360" cy="259080"/>
    <xdr:sp macro="" textlink="">
      <xdr:nvSpPr>
        <xdr:cNvPr id="803" name="テキスト ボックス 802"/>
        <xdr:cNvSpPr txBox="1"/>
      </xdr:nvSpPr>
      <xdr:spPr>
        <a:xfrm>
          <a:off x="16757650"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7190720" y="1295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805" name="テキスト ボックス 804"/>
        <xdr:cNvSpPr txBox="1"/>
      </xdr:nvSpPr>
      <xdr:spPr>
        <a:xfrm>
          <a:off x="1675765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児童館】&#10;一人当たり面積グラフ枠"/>
        <xdr:cNvSpPr/>
      </xdr:nvSpPr>
      <xdr:spPr>
        <a:xfrm>
          <a:off x="17190720" y="1295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163830</xdr:rowOff>
    </xdr:from>
    <xdr:to xmlns:xdr="http://schemas.openxmlformats.org/drawingml/2006/spreadsheetDrawing">
      <xdr:col>116</xdr:col>
      <xdr:colOff>62865</xdr:colOff>
      <xdr:row>86</xdr:row>
      <xdr:rowOff>15240</xdr:rowOff>
    </xdr:to>
    <xdr:cxnSp macro="">
      <xdr:nvCxnSpPr>
        <xdr:cNvPr id="807" name="直線コネクタ 806"/>
        <xdr:cNvCxnSpPr/>
      </xdr:nvCxnSpPr>
      <xdr:spPr>
        <a:xfrm flipV="1">
          <a:off x="20834985" y="133654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7995" cy="257175"/>
    <xdr:sp macro="" textlink="">
      <xdr:nvSpPr>
        <xdr:cNvPr id="808" name="【児童館】&#10;一人当たり面積最小値テキスト"/>
        <xdr:cNvSpPr txBox="1"/>
      </xdr:nvSpPr>
      <xdr:spPr>
        <a:xfrm>
          <a:off x="20873720" y="14763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809" name="直線コネクタ 808"/>
        <xdr:cNvCxnSpPr/>
      </xdr:nvCxnSpPr>
      <xdr:spPr>
        <a:xfrm>
          <a:off x="20758150" y="147599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110490</xdr:rowOff>
    </xdr:from>
    <xdr:ext cx="467995" cy="257175"/>
    <xdr:sp macro="" textlink="">
      <xdr:nvSpPr>
        <xdr:cNvPr id="810" name="【児童館】&#10;一人当たり面積最大値テキスト"/>
        <xdr:cNvSpPr txBox="1"/>
      </xdr:nvSpPr>
      <xdr:spPr>
        <a:xfrm>
          <a:off x="20873720" y="13140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811" name="直線コネクタ 810"/>
        <xdr:cNvCxnSpPr/>
      </xdr:nvCxnSpPr>
      <xdr:spPr>
        <a:xfrm>
          <a:off x="20758150" y="133654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160020</xdr:rowOff>
    </xdr:from>
    <xdr:ext cx="467995" cy="259080"/>
    <xdr:sp macro="" textlink="">
      <xdr:nvSpPr>
        <xdr:cNvPr id="812" name="【児童館】&#10;一人当たり面積平均値テキスト"/>
        <xdr:cNvSpPr txBox="1"/>
      </xdr:nvSpPr>
      <xdr:spPr>
        <a:xfrm>
          <a:off x="20873720" y="143903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10160</xdr:rowOff>
    </xdr:from>
    <xdr:to xmlns:xdr="http://schemas.openxmlformats.org/drawingml/2006/spreadsheetDrawing">
      <xdr:col>116</xdr:col>
      <xdr:colOff>114300</xdr:colOff>
      <xdr:row>84</xdr:row>
      <xdr:rowOff>111760</xdr:rowOff>
    </xdr:to>
    <xdr:sp macro="" textlink="">
      <xdr:nvSpPr>
        <xdr:cNvPr id="813" name="フローチャート: 判断 812"/>
        <xdr:cNvSpPr/>
      </xdr:nvSpPr>
      <xdr:spPr>
        <a:xfrm>
          <a:off x="2078482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111760</xdr:rowOff>
    </xdr:to>
    <xdr:sp macro="" textlink="">
      <xdr:nvSpPr>
        <xdr:cNvPr id="814" name="フローチャート: 判断 813"/>
        <xdr:cNvSpPr/>
      </xdr:nvSpPr>
      <xdr:spPr>
        <a:xfrm>
          <a:off x="20003770" y="144119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33020</xdr:rowOff>
    </xdr:from>
    <xdr:to xmlns:xdr="http://schemas.openxmlformats.org/drawingml/2006/spreadsheetDrawing">
      <xdr:col>107</xdr:col>
      <xdr:colOff>101600</xdr:colOff>
      <xdr:row>84</xdr:row>
      <xdr:rowOff>134620</xdr:rowOff>
    </xdr:to>
    <xdr:sp macro="" textlink="">
      <xdr:nvSpPr>
        <xdr:cNvPr id="815" name="フローチャート: 判断 814"/>
        <xdr:cNvSpPr/>
      </xdr:nvSpPr>
      <xdr:spPr>
        <a:xfrm>
          <a:off x="1916049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55880</xdr:rowOff>
    </xdr:from>
    <xdr:to xmlns:xdr="http://schemas.openxmlformats.org/drawingml/2006/spreadsheetDrawing">
      <xdr:col>102</xdr:col>
      <xdr:colOff>165100</xdr:colOff>
      <xdr:row>84</xdr:row>
      <xdr:rowOff>157480</xdr:rowOff>
    </xdr:to>
    <xdr:sp macro="" textlink="">
      <xdr:nvSpPr>
        <xdr:cNvPr id="816" name="フローチャート: 判断 815"/>
        <xdr:cNvSpPr/>
      </xdr:nvSpPr>
      <xdr:spPr>
        <a:xfrm>
          <a:off x="1832864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158750</xdr:rowOff>
    </xdr:from>
    <xdr:to xmlns:xdr="http://schemas.openxmlformats.org/drawingml/2006/spreadsheetDrawing">
      <xdr:col>98</xdr:col>
      <xdr:colOff>38100</xdr:colOff>
      <xdr:row>84</xdr:row>
      <xdr:rowOff>88900</xdr:rowOff>
    </xdr:to>
    <xdr:sp macro="" textlink="">
      <xdr:nvSpPr>
        <xdr:cNvPr id="817" name="フローチャート: 判断 816"/>
        <xdr:cNvSpPr/>
      </xdr:nvSpPr>
      <xdr:spPr>
        <a:xfrm>
          <a:off x="17496790" y="143891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06565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198755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0095" cy="259080"/>
    <xdr:sp macro="" textlink="">
      <xdr:nvSpPr>
        <xdr:cNvPr id="820" name="テキスト ボックス 819"/>
        <xdr:cNvSpPr txBox="1"/>
      </xdr:nvSpPr>
      <xdr:spPr>
        <a:xfrm>
          <a:off x="19032220" y="1523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82003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736852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33020</xdr:rowOff>
    </xdr:from>
    <xdr:to xmlns:xdr="http://schemas.openxmlformats.org/drawingml/2006/spreadsheetDrawing">
      <xdr:col>116</xdr:col>
      <xdr:colOff>114300</xdr:colOff>
      <xdr:row>82</xdr:row>
      <xdr:rowOff>134620</xdr:rowOff>
    </xdr:to>
    <xdr:sp macro="" textlink="">
      <xdr:nvSpPr>
        <xdr:cNvPr id="823" name="楕円 822"/>
        <xdr:cNvSpPr/>
      </xdr:nvSpPr>
      <xdr:spPr>
        <a:xfrm>
          <a:off x="2078482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55880</xdr:rowOff>
    </xdr:from>
    <xdr:ext cx="467995" cy="259080"/>
    <xdr:sp macro="" textlink="">
      <xdr:nvSpPr>
        <xdr:cNvPr id="824" name="【児童館】&#10;一人当たり面積該当値テキスト"/>
        <xdr:cNvSpPr txBox="1"/>
      </xdr:nvSpPr>
      <xdr:spPr>
        <a:xfrm>
          <a:off x="20873720" y="13943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25" name="楕円 824"/>
        <xdr:cNvSpPr/>
      </xdr:nvSpPr>
      <xdr:spPr>
        <a:xfrm>
          <a:off x="20003770" y="141147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83820</xdr:rowOff>
    </xdr:from>
    <xdr:to xmlns:xdr="http://schemas.openxmlformats.org/drawingml/2006/spreadsheetDrawing">
      <xdr:col>116</xdr:col>
      <xdr:colOff>63500</xdr:colOff>
      <xdr:row>82</xdr:row>
      <xdr:rowOff>106680</xdr:rowOff>
    </xdr:to>
    <xdr:cxnSp macro="">
      <xdr:nvCxnSpPr>
        <xdr:cNvPr id="826" name="直線コネクタ 825"/>
        <xdr:cNvCxnSpPr/>
      </xdr:nvCxnSpPr>
      <xdr:spPr>
        <a:xfrm flipV="1">
          <a:off x="20054570" y="14142720"/>
          <a:ext cx="7810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55880</xdr:rowOff>
    </xdr:from>
    <xdr:to xmlns:xdr="http://schemas.openxmlformats.org/drawingml/2006/spreadsheetDrawing">
      <xdr:col>107</xdr:col>
      <xdr:colOff>101600</xdr:colOff>
      <xdr:row>82</xdr:row>
      <xdr:rowOff>157480</xdr:rowOff>
    </xdr:to>
    <xdr:sp macro="" textlink="">
      <xdr:nvSpPr>
        <xdr:cNvPr id="827" name="楕円 826"/>
        <xdr:cNvSpPr/>
      </xdr:nvSpPr>
      <xdr:spPr>
        <a:xfrm>
          <a:off x="1916049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106680</xdr:rowOff>
    </xdr:from>
    <xdr:to xmlns:xdr="http://schemas.openxmlformats.org/drawingml/2006/spreadsheetDrawing">
      <xdr:col>111</xdr:col>
      <xdr:colOff>177800</xdr:colOff>
      <xdr:row>82</xdr:row>
      <xdr:rowOff>106680</xdr:rowOff>
    </xdr:to>
    <xdr:cxnSp macro="">
      <xdr:nvCxnSpPr>
        <xdr:cNvPr id="828" name="直線コネクタ 827"/>
        <xdr:cNvCxnSpPr/>
      </xdr:nvCxnSpPr>
      <xdr:spPr>
        <a:xfrm>
          <a:off x="19211290" y="141655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101600</xdr:rowOff>
    </xdr:from>
    <xdr:to xmlns:xdr="http://schemas.openxmlformats.org/drawingml/2006/spreadsheetDrawing">
      <xdr:col>102</xdr:col>
      <xdr:colOff>165100</xdr:colOff>
      <xdr:row>83</xdr:row>
      <xdr:rowOff>31750</xdr:rowOff>
    </xdr:to>
    <xdr:sp macro="" textlink="">
      <xdr:nvSpPr>
        <xdr:cNvPr id="829" name="楕円 828"/>
        <xdr:cNvSpPr/>
      </xdr:nvSpPr>
      <xdr:spPr>
        <a:xfrm>
          <a:off x="1832864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106680</xdr:rowOff>
    </xdr:from>
    <xdr:to xmlns:xdr="http://schemas.openxmlformats.org/drawingml/2006/spreadsheetDrawing">
      <xdr:col>107</xdr:col>
      <xdr:colOff>50800</xdr:colOff>
      <xdr:row>82</xdr:row>
      <xdr:rowOff>152400</xdr:rowOff>
    </xdr:to>
    <xdr:cxnSp macro="">
      <xdr:nvCxnSpPr>
        <xdr:cNvPr id="830" name="直線コネクタ 829"/>
        <xdr:cNvCxnSpPr/>
      </xdr:nvCxnSpPr>
      <xdr:spPr>
        <a:xfrm flipV="1">
          <a:off x="18379440" y="14165580"/>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101600</xdr:rowOff>
    </xdr:from>
    <xdr:to xmlns:xdr="http://schemas.openxmlformats.org/drawingml/2006/spreadsheetDrawing">
      <xdr:col>98</xdr:col>
      <xdr:colOff>38100</xdr:colOff>
      <xdr:row>83</xdr:row>
      <xdr:rowOff>31750</xdr:rowOff>
    </xdr:to>
    <xdr:sp macro="" textlink="">
      <xdr:nvSpPr>
        <xdr:cNvPr id="831" name="楕円 830"/>
        <xdr:cNvSpPr/>
      </xdr:nvSpPr>
      <xdr:spPr>
        <a:xfrm>
          <a:off x="17496790" y="141605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152400</xdr:rowOff>
    </xdr:from>
    <xdr:to xmlns:xdr="http://schemas.openxmlformats.org/drawingml/2006/spreadsheetDrawing">
      <xdr:col>102</xdr:col>
      <xdr:colOff>114300</xdr:colOff>
      <xdr:row>82</xdr:row>
      <xdr:rowOff>152400</xdr:rowOff>
    </xdr:to>
    <xdr:cxnSp macro="">
      <xdr:nvCxnSpPr>
        <xdr:cNvPr id="832" name="直線コネクタ 831"/>
        <xdr:cNvCxnSpPr/>
      </xdr:nvCxnSpPr>
      <xdr:spPr>
        <a:xfrm>
          <a:off x="17547590" y="1421130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102870</xdr:rowOff>
    </xdr:from>
    <xdr:ext cx="467995" cy="259080"/>
    <xdr:sp macro="" textlink="">
      <xdr:nvSpPr>
        <xdr:cNvPr id="833" name="n_1aveValue【児童館】&#10;一人当たり面積"/>
        <xdr:cNvSpPr txBox="1"/>
      </xdr:nvSpPr>
      <xdr:spPr>
        <a:xfrm>
          <a:off x="19818350" y="14504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125730</xdr:rowOff>
    </xdr:from>
    <xdr:ext cx="467995" cy="259080"/>
    <xdr:sp macro="" textlink="">
      <xdr:nvSpPr>
        <xdr:cNvPr id="834" name="n_2aveValue【児童館】&#10;一人当たり面積"/>
        <xdr:cNvSpPr txBox="1"/>
      </xdr:nvSpPr>
      <xdr:spPr>
        <a:xfrm>
          <a:off x="18987770" y="14527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148590</xdr:rowOff>
    </xdr:from>
    <xdr:ext cx="467995" cy="259080"/>
    <xdr:sp macro="" textlink="">
      <xdr:nvSpPr>
        <xdr:cNvPr id="835" name="n_3aveValue【児童館】&#10;一人当たり面積"/>
        <xdr:cNvSpPr txBox="1"/>
      </xdr:nvSpPr>
      <xdr:spPr>
        <a:xfrm>
          <a:off x="18155920" y="14550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80010</xdr:rowOff>
    </xdr:from>
    <xdr:ext cx="469900" cy="259080"/>
    <xdr:sp macro="" textlink="">
      <xdr:nvSpPr>
        <xdr:cNvPr id="836" name="n_4aveValue【児童館】&#10;一人当たり面積"/>
        <xdr:cNvSpPr txBox="1"/>
      </xdr:nvSpPr>
      <xdr:spPr>
        <a:xfrm>
          <a:off x="1732407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2540</xdr:rowOff>
    </xdr:from>
    <xdr:ext cx="467995" cy="259080"/>
    <xdr:sp macro="" textlink="">
      <xdr:nvSpPr>
        <xdr:cNvPr id="837" name="n_1mainValue【児童館】&#10;一人当たり面積"/>
        <xdr:cNvSpPr txBox="1"/>
      </xdr:nvSpPr>
      <xdr:spPr>
        <a:xfrm>
          <a:off x="19818350" y="13889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2540</xdr:rowOff>
    </xdr:from>
    <xdr:ext cx="467995" cy="259080"/>
    <xdr:sp macro="" textlink="">
      <xdr:nvSpPr>
        <xdr:cNvPr id="838" name="n_2mainValue【児童館】&#10;一人当たり面積"/>
        <xdr:cNvSpPr txBox="1"/>
      </xdr:nvSpPr>
      <xdr:spPr>
        <a:xfrm>
          <a:off x="18987770" y="13889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48260</xdr:rowOff>
    </xdr:from>
    <xdr:ext cx="467995" cy="259080"/>
    <xdr:sp macro="" textlink="">
      <xdr:nvSpPr>
        <xdr:cNvPr id="839" name="n_3mainValue【児童館】&#10;一人当たり面積"/>
        <xdr:cNvSpPr txBox="1"/>
      </xdr:nvSpPr>
      <xdr:spPr>
        <a:xfrm>
          <a:off x="18155920" y="13935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48260</xdr:rowOff>
    </xdr:from>
    <xdr:ext cx="469900" cy="259080"/>
    <xdr:sp macro="" textlink="">
      <xdr:nvSpPr>
        <xdr:cNvPr id="840" name="n_4mainValue【児童館】&#10;一人当たり面積"/>
        <xdr:cNvSpPr txBox="1"/>
      </xdr:nvSpPr>
      <xdr:spPr>
        <a:xfrm>
          <a:off x="17324070" y="13935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1703050" y="156210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181862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181862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277747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277747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385189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385189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1703050" y="167640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9" name="テキスト ボックス 848"/>
        <xdr:cNvSpPr txBox="1"/>
      </xdr:nvSpPr>
      <xdr:spPr>
        <a:xfrm>
          <a:off x="1166495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1703050" y="1905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51" name="テキスト ボックス 850"/>
        <xdr:cNvSpPr txBox="1"/>
      </xdr:nvSpPr>
      <xdr:spPr>
        <a:xfrm>
          <a:off x="112699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52" name="直線コネクタ 851"/>
        <xdr:cNvCxnSpPr/>
      </xdr:nvCxnSpPr>
      <xdr:spPr>
        <a:xfrm>
          <a:off x="11703050" y="185928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7360" cy="259080"/>
    <xdr:sp macro="" textlink="">
      <xdr:nvSpPr>
        <xdr:cNvPr id="853" name="テキスト ボックス 852"/>
        <xdr:cNvSpPr txBox="1"/>
      </xdr:nvSpPr>
      <xdr:spPr>
        <a:xfrm>
          <a:off x="1126998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54" name="直線コネクタ 853"/>
        <xdr:cNvCxnSpPr/>
      </xdr:nvCxnSpPr>
      <xdr:spPr>
        <a:xfrm>
          <a:off x="11703050" y="181356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55" name="テキスト ボックス 854"/>
        <xdr:cNvSpPr txBox="1"/>
      </xdr:nvSpPr>
      <xdr:spPr>
        <a:xfrm>
          <a:off x="1132268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56" name="直線コネクタ 855"/>
        <xdr:cNvCxnSpPr/>
      </xdr:nvCxnSpPr>
      <xdr:spPr>
        <a:xfrm>
          <a:off x="11703050" y="1767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57" name="テキスト ボックス 856"/>
        <xdr:cNvSpPr txBox="1"/>
      </xdr:nvSpPr>
      <xdr:spPr>
        <a:xfrm>
          <a:off x="1132268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58" name="直線コネクタ 857"/>
        <xdr:cNvCxnSpPr/>
      </xdr:nvCxnSpPr>
      <xdr:spPr>
        <a:xfrm>
          <a:off x="11703050" y="17221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59" name="テキスト ボックス 858"/>
        <xdr:cNvSpPr txBox="1"/>
      </xdr:nvSpPr>
      <xdr:spPr>
        <a:xfrm>
          <a:off x="1132268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1703050" y="1676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61" name="テキスト ボックス 860"/>
        <xdr:cNvSpPr txBox="1"/>
      </xdr:nvSpPr>
      <xdr:spPr>
        <a:xfrm>
          <a:off x="1132268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2" name="【公民館】&#10;有形固定資産減価償却率グラフ枠"/>
        <xdr:cNvSpPr/>
      </xdr:nvSpPr>
      <xdr:spPr>
        <a:xfrm>
          <a:off x="11703050" y="167640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140335</xdr:rowOff>
    </xdr:from>
    <xdr:to xmlns:xdr="http://schemas.openxmlformats.org/drawingml/2006/spreadsheetDrawing">
      <xdr:col>85</xdr:col>
      <xdr:colOff>126365</xdr:colOff>
      <xdr:row>108</xdr:row>
      <xdr:rowOff>76200</xdr:rowOff>
    </xdr:to>
    <xdr:cxnSp macro="">
      <xdr:nvCxnSpPr>
        <xdr:cNvPr id="863" name="直線コネクタ 862"/>
        <xdr:cNvCxnSpPr/>
      </xdr:nvCxnSpPr>
      <xdr:spPr>
        <a:xfrm flipV="1">
          <a:off x="15347315" y="1711388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80010</xdr:rowOff>
    </xdr:from>
    <xdr:ext cx="467995" cy="259080"/>
    <xdr:sp macro="" textlink="">
      <xdr:nvSpPr>
        <xdr:cNvPr id="864" name="【公民館】&#10;有形固定資産減価償却率最小値テキスト"/>
        <xdr:cNvSpPr txBox="1"/>
      </xdr:nvSpPr>
      <xdr:spPr>
        <a:xfrm>
          <a:off x="15386050" y="18596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76200</xdr:rowOff>
    </xdr:from>
    <xdr:to xmlns:xdr="http://schemas.openxmlformats.org/drawingml/2006/spreadsheetDrawing">
      <xdr:col>86</xdr:col>
      <xdr:colOff>25400</xdr:colOff>
      <xdr:row>108</xdr:row>
      <xdr:rowOff>76200</xdr:rowOff>
    </xdr:to>
    <xdr:cxnSp macro="">
      <xdr:nvCxnSpPr>
        <xdr:cNvPr id="865" name="直線コネクタ 864"/>
        <xdr:cNvCxnSpPr/>
      </xdr:nvCxnSpPr>
      <xdr:spPr>
        <a:xfrm>
          <a:off x="15259050" y="185928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86995</xdr:rowOff>
    </xdr:from>
    <xdr:ext cx="403225" cy="257175"/>
    <xdr:sp macro="" textlink="">
      <xdr:nvSpPr>
        <xdr:cNvPr id="866" name="【公民館】&#10;有形固定資産減価償却率最大値テキスト"/>
        <xdr:cNvSpPr txBox="1"/>
      </xdr:nvSpPr>
      <xdr:spPr>
        <a:xfrm>
          <a:off x="15386050" y="16889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140335</xdr:rowOff>
    </xdr:from>
    <xdr:to xmlns:xdr="http://schemas.openxmlformats.org/drawingml/2006/spreadsheetDrawing">
      <xdr:col>86</xdr:col>
      <xdr:colOff>25400</xdr:colOff>
      <xdr:row>99</xdr:row>
      <xdr:rowOff>140335</xdr:rowOff>
    </xdr:to>
    <xdr:cxnSp macro="">
      <xdr:nvCxnSpPr>
        <xdr:cNvPr id="867" name="直線コネクタ 866"/>
        <xdr:cNvCxnSpPr/>
      </xdr:nvCxnSpPr>
      <xdr:spPr>
        <a:xfrm>
          <a:off x="15259050" y="171138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144145</xdr:rowOff>
    </xdr:from>
    <xdr:ext cx="403225" cy="257175"/>
    <xdr:sp macro="" textlink="">
      <xdr:nvSpPr>
        <xdr:cNvPr id="868" name="【公民館】&#10;有形固定資産減価償却率平均値テキスト"/>
        <xdr:cNvSpPr txBox="1"/>
      </xdr:nvSpPr>
      <xdr:spPr>
        <a:xfrm>
          <a:off x="15386050" y="1746059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121285</xdr:rowOff>
    </xdr:from>
    <xdr:to xmlns:xdr="http://schemas.openxmlformats.org/drawingml/2006/spreadsheetDrawing">
      <xdr:col>85</xdr:col>
      <xdr:colOff>177800</xdr:colOff>
      <xdr:row>103</xdr:row>
      <xdr:rowOff>52070</xdr:rowOff>
    </xdr:to>
    <xdr:sp macro="" textlink="">
      <xdr:nvSpPr>
        <xdr:cNvPr id="869" name="フローチャート: 判断 868"/>
        <xdr:cNvSpPr/>
      </xdr:nvSpPr>
      <xdr:spPr>
        <a:xfrm>
          <a:off x="15297150" y="1760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91440</xdr:rowOff>
    </xdr:from>
    <xdr:to xmlns:xdr="http://schemas.openxmlformats.org/drawingml/2006/spreadsheetDrawing">
      <xdr:col>81</xdr:col>
      <xdr:colOff>101600</xdr:colOff>
      <xdr:row>103</xdr:row>
      <xdr:rowOff>21590</xdr:rowOff>
    </xdr:to>
    <xdr:sp macro="" textlink="">
      <xdr:nvSpPr>
        <xdr:cNvPr id="870" name="フローチャート: 判断 869"/>
        <xdr:cNvSpPr/>
      </xdr:nvSpPr>
      <xdr:spPr>
        <a:xfrm>
          <a:off x="1450467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71120</xdr:rowOff>
    </xdr:from>
    <xdr:to xmlns:xdr="http://schemas.openxmlformats.org/drawingml/2006/spreadsheetDrawing">
      <xdr:col>76</xdr:col>
      <xdr:colOff>165100</xdr:colOff>
      <xdr:row>103</xdr:row>
      <xdr:rowOff>1270</xdr:rowOff>
    </xdr:to>
    <xdr:sp macro="" textlink="">
      <xdr:nvSpPr>
        <xdr:cNvPr id="871" name="フローチャート: 判断 870"/>
        <xdr:cNvSpPr/>
      </xdr:nvSpPr>
      <xdr:spPr>
        <a:xfrm>
          <a:off x="1367282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52705</xdr:rowOff>
    </xdr:from>
    <xdr:to xmlns:xdr="http://schemas.openxmlformats.org/drawingml/2006/spreadsheetDrawing">
      <xdr:col>72</xdr:col>
      <xdr:colOff>38100</xdr:colOff>
      <xdr:row>102</xdr:row>
      <xdr:rowOff>154940</xdr:rowOff>
    </xdr:to>
    <xdr:sp macro="" textlink="">
      <xdr:nvSpPr>
        <xdr:cNvPr id="872" name="フローチャート: 判断 871"/>
        <xdr:cNvSpPr/>
      </xdr:nvSpPr>
      <xdr:spPr>
        <a:xfrm>
          <a:off x="12840970" y="1754060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41275</xdr:rowOff>
    </xdr:from>
    <xdr:to xmlns:xdr="http://schemas.openxmlformats.org/drawingml/2006/spreadsheetDrawing">
      <xdr:col>67</xdr:col>
      <xdr:colOff>101600</xdr:colOff>
      <xdr:row>102</xdr:row>
      <xdr:rowOff>143510</xdr:rowOff>
    </xdr:to>
    <xdr:sp macro="" textlink="">
      <xdr:nvSpPr>
        <xdr:cNvPr id="873" name="フローチャート: 判断 872"/>
        <xdr:cNvSpPr/>
      </xdr:nvSpPr>
      <xdr:spPr>
        <a:xfrm>
          <a:off x="11997690" y="1752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5168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875" name="テキスト ボックス 874"/>
        <xdr:cNvSpPr txBox="1"/>
      </xdr:nvSpPr>
      <xdr:spPr>
        <a:xfrm>
          <a:off x="14376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6" name="テキスト ボックス 875"/>
        <xdr:cNvSpPr txBox="1"/>
      </xdr:nvSpPr>
      <xdr:spPr>
        <a:xfrm>
          <a:off x="13544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7" name="テキスト ボックス 876"/>
        <xdr:cNvSpPr txBox="1"/>
      </xdr:nvSpPr>
      <xdr:spPr>
        <a:xfrm>
          <a:off x="127127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878" name="テキスト ボックス 877"/>
        <xdr:cNvSpPr txBox="1"/>
      </xdr:nvSpPr>
      <xdr:spPr>
        <a:xfrm>
          <a:off x="118694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132715</xdr:rowOff>
    </xdr:from>
    <xdr:to xmlns:xdr="http://schemas.openxmlformats.org/drawingml/2006/spreadsheetDrawing">
      <xdr:col>85</xdr:col>
      <xdr:colOff>177800</xdr:colOff>
      <xdr:row>103</xdr:row>
      <xdr:rowOff>63500</xdr:rowOff>
    </xdr:to>
    <xdr:sp macro="" textlink="">
      <xdr:nvSpPr>
        <xdr:cNvPr id="879" name="楕円 878"/>
        <xdr:cNvSpPr/>
      </xdr:nvSpPr>
      <xdr:spPr>
        <a:xfrm>
          <a:off x="15297150" y="1762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111125</xdr:rowOff>
    </xdr:from>
    <xdr:ext cx="403225" cy="257175"/>
    <xdr:sp macro="" textlink="">
      <xdr:nvSpPr>
        <xdr:cNvPr id="880" name="【公民館】&#10;有形固定資産減価償却率該当値テキスト"/>
        <xdr:cNvSpPr txBox="1"/>
      </xdr:nvSpPr>
      <xdr:spPr>
        <a:xfrm>
          <a:off x="15386050" y="17599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59690</xdr:rowOff>
    </xdr:from>
    <xdr:to xmlns:xdr="http://schemas.openxmlformats.org/drawingml/2006/spreadsheetDrawing">
      <xdr:col>81</xdr:col>
      <xdr:colOff>101600</xdr:colOff>
      <xdr:row>102</xdr:row>
      <xdr:rowOff>161290</xdr:rowOff>
    </xdr:to>
    <xdr:sp macro="" textlink="">
      <xdr:nvSpPr>
        <xdr:cNvPr id="881" name="楕円 880"/>
        <xdr:cNvSpPr/>
      </xdr:nvSpPr>
      <xdr:spPr>
        <a:xfrm>
          <a:off x="1450467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110490</xdr:rowOff>
    </xdr:from>
    <xdr:to xmlns:xdr="http://schemas.openxmlformats.org/drawingml/2006/spreadsheetDrawing">
      <xdr:col>85</xdr:col>
      <xdr:colOff>127000</xdr:colOff>
      <xdr:row>103</xdr:row>
      <xdr:rowOff>12065</xdr:rowOff>
    </xdr:to>
    <xdr:cxnSp macro="">
      <xdr:nvCxnSpPr>
        <xdr:cNvPr id="882" name="直線コネクタ 881"/>
        <xdr:cNvCxnSpPr/>
      </xdr:nvCxnSpPr>
      <xdr:spPr>
        <a:xfrm>
          <a:off x="14555470" y="17598390"/>
          <a:ext cx="79248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91440</xdr:rowOff>
    </xdr:from>
    <xdr:to xmlns:xdr="http://schemas.openxmlformats.org/drawingml/2006/spreadsheetDrawing">
      <xdr:col>76</xdr:col>
      <xdr:colOff>165100</xdr:colOff>
      <xdr:row>103</xdr:row>
      <xdr:rowOff>21590</xdr:rowOff>
    </xdr:to>
    <xdr:sp macro="" textlink="">
      <xdr:nvSpPr>
        <xdr:cNvPr id="883" name="楕円 882"/>
        <xdr:cNvSpPr/>
      </xdr:nvSpPr>
      <xdr:spPr>
        <a:xfrm>
          <a:off x="1367282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110490</xdr:rowOff>
    </xdr:from>
    <xdr:to xmlns:xdr="http://schemas.openxmlformats.org/drawingml/2006/spreadsheetDrawing">
      <xdr:col>81</xdr:col>
      <xdr:colOff>50800</xdr:colOff>
      <xdr:row>102</xdr:row>
      <xdr:rowOff>142240</xdr:rowOff>
    </xdr:to>
    <xdr:cxnSp macro="">
      <xdr:nvCxnSpPr>
        <xdr:cNvPr id="884" name="直線コネクタ 883"/>
        <xdr:cNvCxnSpPr/>
      </xdr:nvCxnSpPr>
      <xdr:spPr>
        <a:xfrm flipV="1">
          <a:off x="13723620" y="17598390"/>
          <a:ext cx="8318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68580</xdr:rowOff>
    </xdr:from>
    <xdr:to xmlns:xdr="http://schemas.openxmlformats.org/drawingml/2006/spreadsheetDrawing">
      <xdr:col>72</xdr:col>
      <xdr:colOff>38100</xdr:colOff>
      <xdr:row>102</xdr:row>
      <xdr:rowOff>170180</xdr:rowOff>
    </xdr:to>
    <xdr:sp macro="" textlink="">
      <xdr:nvSpPr>
        <xdr:cNvPr id="885" name="楕円 884"/>
        <xdr:cNvSpPr/>
      </xdr:nvSpPr>
      <xdr:spPr>
        <a:xfrm>
          <a:off x="12840970" y="175564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119380</xdr:rowOff>
    </xdr:from>
    <xdr:to xmlns:xdr="http://schemas.openxmlformats.org/drawingml/2006/spreadsheetDrawing">
      <xdr:col>76</xdr:col>
      <xdr:colOff>114300</xdr:colOff>
      <xdr:row>102</xdr:row>
      <xdr:rowOff>142240</xdr:rowOff>
    </xdr:to>
    <xdr:cxnSp macro="">
      <xdr:nvCxnSpPr>
        <xdr:cNvPr id="886" name="直線コネクタ 885"/>
        <xdr:cNvCxnSpPr/>
      </xdr:nvCxnSpPr>
      <xdr:spPr>
        <a:xfrm>
          <a:off x="12891770" y="17607280"/>
          <a:ext cx="8318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5080</xdr:rowOff>
    </xdr:from>
    <xdr:to xmlns:xdr="http://schemas.openxmlformats.org/drawingml/2006/spreadsheetDrawing">
      <xdr:col>67</xdr:col>
      <xdr:colOff>101600</xdr:colOff>
      <xdr:row>102</xdr:row>
      <xdr:rowOff>106680</xdr:rowOff>
    </xdr:to>
    <xdr:sp macro="" textlink="">
      <xdr:nvSpPr>
        <xdr:cNvPr id="887" name="楕円 886"/>
        <xdr:cNvSpPr/>
      </xdr:nvSpPr>
      <xdr:spPr>
        <a:xfrm>
          <a:off x="11997690" y="17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55880</xdr:rowOff>
    </xdr:from>
    <xdr:to xmlns:xdr="http://schemas.openxmlformats.org/drawingml/2006/spreadsheetDrawing">
      <xdr:col>71</xdr:col>
      <xdr:colOff>177800</xdr:colOff>
      <xdr:row>102</xdr:row>
      <xdr:rowOff>119380</xdr:rowOff>
    </xdr:to>
    <xdr:cxnSp macro="">
      <xdr:nvCxnSpPr>
        <xdr:cNvPr id="888" name="直線コネクタ 887"/>
        <xdr:cNvCxnSpPr/>
      </xdr:nvCxnSpPr>
      <xdr:spPr>
        <a:xfrm>
          <a:off x="12048490" y="17543780"/>
          <a:ext cx="8432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12700</xdr:rowOff>
    </xdr:from>
    <xdr:ext cx="405130" cy="259080"/>
    <xdr:sp macro="" textlink="">
      <xdr:nvSpPr>
        <xdr:cNvPr id="889" name="n_1aveValue【公民館】&#10;有形固定資産減価償却率"/>
        <xdr:cNvSpPr txBox="1"/>
      </xdr:nvSpPr>
      <xdr:spPr>
        <a:xfrm>
          <a:off x="14351635" y="1767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17780</xdr:rowOff>
    </xdr:from>
    <xdr:ext cx="403225" cy="257175"/>
    <xdr:sp macro="" textlink="">
      <xdr:nvSpPr>
        <xdr:cNvPr id="890" name="n_2aveValue【公民館】&#10;有形固定資産減価償却率"/>
        <xdr:cNvSpPr txBox="1"/>
      </xdr:nvSpPr>
      <xdr:spPr>
        <a:xfrm>
          <a:off x="13532485" y="17334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170815</xdr:rowOff>
    </xdr:from>
    <xdr:ext cx="405130" cy="258445"/>
    <xdr:sp macro="" textlink="">
      <xdr:nvSpPr>
        <xdr:cNvPr id="891" name="n_3aveValue【公民館】&#10;有形固定資産減価償却率"/>
        <xdr:cNvSpPr txBox="1"/>
      </xdr:nvSpPr>
      <xdr:spPr>
        <a:xfrm>
          <a:off x="12700635" y="17315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133985</xdr:rowOff>
    </xdr:from>
    <xdr:ext cx="403225" cy="257175"/>
    <xdr:sp macro="" textlink="">
      <xdr:nvSpPr>
        <xdr:cNvPr id="892" name="n_4aveValue【公民館】&#10;有形固定資産減価償却率"/>
        <xdr:cNvSpPr txBox="1"/>
      </xdr:nvSpPr>
      <xdr:spPr>
        <a:xfrm>
          <a:off x="11857355" y="17621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6350</xdr:rowOff>
    </xdr:from>
    <xdr:ext cx="405130" cy="257175"/>
    <xdr:sp macro="" textlink="">
      <xdr:nvSpPr>
        <xdr:cNvPr id="893" name="n_1mainValue【公民館】&#10;有形固定資産減価償却率"/>
        <xdr:cNvSpPr txBox="1"/>
      </xdr:nvSpPr>
      <xdr:spPr>
        <a:xfrm>
          <a:off x="14351635" y="173228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3225" cy="259080"/>
    <xdr:sp macro="" textlink="">
      <xdr:nvSpPr>
        <xdr:cNvPr id="894" name="n_2mainValue【公民館】&#10;有形固定資産減価償却率"/>
        <xdr:cNvSpPr txBox="1"/>
      </xdr:nvSpPr>
      <xdr:spPr>
        <a:xfrm>
          <a:off x="13532485" y="17672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161290</xdr:rowOff>
    </xdr:from>
    <xdr:ext cx="405130" cy="259080"/>
    <xdr:sp macro="" textlink="">
      <xdr:nvSpPr>
        <xdr:cNvPr id="895" name="n_3mainValue【公民館】&#10;有形固定資産減価償却率"/>
        <xdr:cNvSpPr txBox="1"/>
      </xdr:nvSpPr>
      <xdr:spPr>
        <a:xfrm>
          <a:off x="12700635" y="17649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123190</xdr:rowOff>
    </xdr:from>
    <xdr:ext cx="403225" cy="257175"/>
    <xdr:sp macro="" textlink="">
      <xdr:nvSpPr>
        <xdr:cNvPr id="896" name="n_4mainValue【公民館】&#10;有形固定資産減価償却率"/>
        <xdr:cNvSpPr txBox="1"/>
      </xdr:nvSpPr>
      <xdr:spPr>
        <a:xfrm>
          <a:off x="11857355" y="17268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7" name="正方形/長方形 896"/>
        <xdr:cNvSpPr/>
      </xdr:nvSpPr>
      <xdr:spPr>
        <a:xfrm>
          <a:off x="17190720" y="156210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8" name="正方形/長方形 897"/>
        <xdr:cNvSpPr/>
      </xdr:nvSpPr>
      <xdr:spPr>
        <a:xfrm>
          <a:off x="1731772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9" name="正方形/長方形 898"/>
        <xdr:cNvSpPr/>
      </xdr:nvSpPr>
      <xdr:spPr>
        <a:xfrm>
          <a:off x="1731772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0" name="正方形/長方形 899"/>
        <xdr:cNvSpPr/>
      </xdr:nvSpPr>
      <xdr:spPr>
        <a:xfrm>
          <a:off x="1826514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1" name="正方形/長方形 900"/>
        <xdr:cNvSpPr/>
      </xdr:nvSpPr>
      <xdr:spPr>
        <a:xfrm>
          <a:off x="1826514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2" name="正方形/長方形 901"/>
        <xdr:cNvSpPr/>
      </xdr:nvSpPr>
      <xdr:spPr>
        <a:xfrm>
          <a:off x="19339560" y="162814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3" name="正方形/長方形 902"/>
        <xdr:cNvSpPr/>
      </xdr:nvSpPr>
      <xdr:spPr>
        <a:xfrm>
          <a:off x="19339560" y="164846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正方形/長方形 903"/>
        <xdr:cNvSpPr/>
      </xdr:nvSpPr>
      <xdr:spPr>
        <a:xfrm>
          <a:off x="17190720" y="167640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05" name="テキスト ボックス 904"/>
        <xdr:cNvSpPr txBox="1"/>
      </xdr:nvSpPr>
      <xdr:spPr>
        <a:xfrm>
          <a:off x="1716405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6" name="直線コネクタ 905"/>
        <xdr:cNvCxnSpPr/>
      </xdr:nvCxnSpPr>
      <xdr:spPr>
        <a:xfrm>
          <a:off x="17190720" y="1905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7" name="直線コネクタ 906"/>
        <xdr:cNvCxnSpPr/>
      </xdr:nvCxnSpPr>
      <xdr:spPr>
        <a:xfrm>
          <a:off x="17190720" y="1866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908" name="テキスト ボックス 907"/>
        <xdr:cNvSpPr txBox="1"/>
      </xdr:nvSpPr>
      <xdr:spPr>
        <a:xfrm>
          <a:off x="1675765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9" name="直線コネクタ 908"/>
        <xdr:cNvCxnSpPr/>
      </xdr:nvCxnSpPr>
      <xdr:spPr>
        <a:xfrm>
          <a:off x="17190720" y="1828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7175"/>
    <xdr:sp macro="" textlink="">
      <xdr:nvSpPr>
        <xdr:cNvPr id="910" name="テキスト ボックス 909"/>
        <xdr:cNvSpPr txBox="1"/>
      </xdr:nvSpPr>
      <xdr:spPr>
        <a:xfrm>
          <a:off x="16757650" y="18145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1" name="直線コネクタ 910"/>
        <xdr:cNvCxnSpPr/>
      </xdr:nvCxnSpPr>
      <xdr:spPr>
        <a:xfrm>
          <a:off x="17190720" y="1790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912" name="テキスト ボックス 911"/>
        <xdr:cNvSpPr txBox="1"/>
      </xdr:nvSpPr>
      <xdr:spPr>
        <a:xfrm>
          <a:off x="1675765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3" name="直線コネクタ 912"/>
        <xdr:cNvCxnSpPr/>
      </xdr:nvCxnSpPr>
      <xdr:spPr>
        <a:xfrm>
          <a:off x="17190720" y="1752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914" name="テキスト ボックス 913"/>
        <xdr:cNvSpPr txBox="1"/>
      </xdr:nvSpPr>
      <xdr:spPr>
        <a:xfrm>
          <a:off x="1675765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5" name="直線コネクタ 914"/>
        <xdr:cNvCxnSpPr/>
      </xdr:nvCxnSpPr>
      <xdr:spPr>
        <a:xfrm>
          <a:off x="17190720" y="1714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7175"/>
    <xdr:sp macro="" textlink="">
      <xdr:nvSpPr>
        <xdr:cNvPr id="916" name="テキスト ボックス 915"/>
        <xdr:cNvSpPr txBox="1"/>
      </xdr:nvSpPr>
      <xdr:spPr>
        <a:xfrm>
          <a:off x="16757650" y="17002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7190720" y="1676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18" name="テキスト ボックス 917"/>
        <xdr:cNvSpPr txBox="1"/>
      </xdr:nvSpPr>
      <xdr:spPr>
        <a:xfrm>
          <a:off x="1675765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公民館】&#10;一人当たり面積グラフ枠"/>
        <xdr:cNvSpPr/>
      </xdr:nvSpPr>
      <xdr:spPr>
        <a:xfrm>
          <a:off x="17190720" y="167640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108</xdr:row>
      <xdr:rowOff>129540</xdr:rowOff>
    </xdr:to>
    <xdr:cxnSp macro="">
      <xdr:nvCxnSpPr>
        <xdr:cNvPr id="920" name="直線コネクタ 919"/>
        <xdr:cNvCxnSpPr/>
      </xdr:nvCxnSpPr>
      <xdr:spPr>
        <a:xfrm flipV="1">
          <a:off x="20834985" y="1721358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133350</xdr:rowOff>
    </xdr:from>
    <xdr:ext cx="467995" cy="257175"/>
    <xdr:sp macro="" textlink="">
      <xdr:nvSpPr>
        <xdr:cNvPr id="921" name="【公民館】&#10;一人当たり面積最小値テキスト"/>
        <xdr:cNvSpPr txBox="1"/>
      </xdr:nvSpPr>
      <xdr:spPr>
        <a:xfrm>
          <a:off x="20873720" y="1864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129540</xdr:rowOff>
    </xdr:from>
    <xdr:to xmlns:xdr="http://schemas.openxmlformats.org/drawingml/2006/spreadsheetDrawing">
      <xdr:col>116</xdr:col>
      <xdr:colOff>152400</xdr:colOff>
      <xdr:row>108</xdr:row>
      <xdr:rowOff>129540</xdr:rowOff>
    </xdr:to>
    <xdr:cxnSp macro="">
      <xdr:nvCxnSpPr>
        <xdr:cNvPr id="922" name="直線コネクタ 921"/>
        <xdr:cNvCxnSpPr/>
      </xdr:nvCxnSpPr>
      <xdr:spPr>
        <a:xfrm>
          <a:off x="20758150" y="186461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7995" cy="259080"/>
    <xdr:sp macro="" textlink="">
      <xdr:nvSpPr>
        <xdr:cNvPr id="923" name="【公民館】&#10;一人当たり面積最大値テキスト"/>
        <xdr:cNvSpPr txBox="1"/>
      </xdr:nvSpPr>
      <xdr:spPr>
        <a:xfrm>
          <a:off x="20873720" y="16988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924" name="直線コネクタ 923"/>
        <xdr:cNvCxnSpPr/>
      </xdr:nvCxnSpPr>
      <xdr:spPr>
        <a:xfrm>
          <a:off x="20758150" y="172135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60960</xdr:rowOff>
    </xdr:from>
    <xdr:ext cx="467995" cy="259080"/>
    <xdr:sp macro="" textlink="">
      <xdr:nvSpPr>
        <xdr:cNvPr id="925" name="【公民館】&#10;一人当たり面積平均値テキスト"/>
        <xdr:cNvSpPr txBox="1"/>
      </xdr:nvSpPr>
      <xdr:spPr>
        <a:xfrm>
          <a:off x="20873720" y="180632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82550</xdr:rowOff>
    </xdr:from>
    <xdr:to xmlns:xdr="http://schemas.openxmlformats.org/drawingml/2006/spreadsheetDrawing">
      <xdr:col>116</xdr:col>
      <xdr:colOff>114300</xdr:colOff>
      <xdr:row>106</xdr:row>
      <xdr:rowOff>12700</xdr:rowOff>
    </xdr:to>
    <xdr:sp macro="" textlink="">
      <xdr:nvSpPr>
        <xdr:cNvPr id="926" name="フローチャート: 判断 925"/>
        <xdr:cNvSpPr/>
      </xdr:nvSpPr>
      <xdr:spPr>
        <a:xfrm>
          <a:off x="2078482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67310</xdr:rowOff>
    </xdr:from>
    <xdr:to xmlns:xdr="http://schemas.openxmlformats.org/drawingml/2006/spreadsheetDrawing">
      <xdr:col>112</xdr:col>
      <xdr:colOff>38100</xdr:colOff>
      <xdr:row>105</xdr:row>
      <xdr:rowOff>168910</xdr:rowOff>
    </xdr:to>
    <xdr:sp macro="" textlink="">
      <xdr:nvSpPr>
        <xdr:cNvPr id="927" name="フローチャート: 判断 926"/>
        <xdr:cNvSpPr/>
      </xdr:nvSpPr>
      <xdr:spPr>
        <a:xfrm>
          <a:off x="20003770" y="180695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928" name="フローチャート: 判断 927"/>
        <xdr:cNvSpPr/>
      </xdr:nvSpPr>
      <xdr:spPr>
        <a:xfrm>
          <a:off x="1916049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82550</xdr:rowOff>
    </xdr:from>
    <xdr:to xmlns:xdr="http://schemas.openxmlformats.org/drawingml/2006/spreadsheetDrawing">
      <xdr:col>102</xdr:col>
      <xdr:colOff>165100</xdr:colOff>
      <xdr:row>106</xdr:row>
      <xdr:rowOff>12700</xdr:rowOff>
    </xdr:to>
    <xdr:sp macro="" textlink="">
      <xdr:nvSpPr>
        <xdr:cNvPr id="929" name="フローチャート: 判断 928"/>
        <xdr:cNvSpPr/>
      </xdr:nvSpPr>
      <xdr:spPr>
        <a:xfrm>
          <a:off x="1832864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930" name="フローチャート: 判断 929"/>
        <xdr:cNvSpPr/>
      </xdr:nvSpPr>
      <xdr:spPr>
        <a:xfrm>
          <a:off x="17496790" y="180695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0656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198755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933" name="テキスト ボックス 932"/>
        <xdr:cNvSpPr txBox="1"/>
      </xdr:nvSpPr>
      <xdr:spPr>
        <a:xfrm>
          <a:off x="190322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82003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73685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109220</xdr:rowOff>
    </xdr:from>
    <xdr:to xmlns:xdr="http://schemas.openxmlformats.org/drawingml/2006/spreadsheetDrawing">
      <xdr:col>116</xdr:col>
      <xdr:colOff>114300</xdr:colOff>
      <xdr:row>103</xdr:row>
      <xdr:rowOff>39370</xdr:rowOff>
    </xdr:to>
    <xdr:sp macro="" textlink="">
      <xdr:nvSpPr>
        <xdr:cNvPr id="936" name="楕円 935"/>
        <xdr:cNvSpPr/>
      </xdr:nvSpPr>
      <xdr:spPr>
        <a:xfrm>
          <a:off x="2078482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132080</xdr:rowOff>
    </xdr:from>
    <xdr:ext cx="467995" cy="257175"/>
    <xdr:sp macro="" textlink="">
      <xdr:nvSpPr>
        <xdr:cNvPr id="937" name="【公民館】&#10;一人当たり面積該当値テキスト"/>
        <xdr:cNvSpPr txBox="1"/>
      </xdr:nvSpPr>
      <xdr:spPr>
        <a:xfrm>
          <a:off x="20873720" y="17448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135890</xdr:rowOff>
    </xdr:from>
    <xdr:to xmlns:xdr="http://schemas.openxmlformats.org/drawingml/2006/spreadsheetDrawing">
      <xdr:col>112</xdr:col>
      <xdr:colOff>38100</xdr:colOff>
      <xdr:row>104</xdr:row>
      <xdr:rowOff>66040</xdr:rowOff>
    </xdr:to>
    <xdr:sp macro="" textlink="">
      <xdr:nvSpPr>
        <xdr:cNvPr id="938" name="楕円 937"/>
        <xdr:cNvSpPr/>
      </xdr:nvSpPr>
      <xdr:spPr>
        <a:xfrm>
          <a:off x="20003770" y="177952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160020</xdr:rowOff>
    </xdr:from>
    <xdr:to xmlns:xdr="http://schemas.openxmlformats.org/drawingml/2006/spreadsheetDrawing">
      <xdr:col>116</xdr:col>
      <xdr:colOff>63500</xdr:colOff>
      <xdr:row>104</xdr:row>
      <xdr:rowOff>15240</xdr:rowOff>
    </xdr:to>
    <xdr:cxnSp macro="">
      <xdr:nvCxnSpPr>
        <xdr:cNvPr id="939" name="直線コネクタ 938"/>
        <xdr:cNvCxnSpPr/>
      </xdr:nvCxnSpPr>
      <xdr:spPr>
        <a:xfrm flipV="1">
          <a:off x="20054570" y="17647920"/>
          <a:ext cx="7810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10160</xdr:rowOff>
    </xdr:from>
    <xdr:to xmlns:xdr="http://schemas.openxmlformats.org/drawingml/2006/spreadsheetDrawing">
      <xdr:col>107</xdr:col>
      <xdr:colOff>101600</xdr:colOff>
      <xdr:row>104</xdr:row>
      <xdr:rowOff>111760</xdr:rowOff>
    </xdr:to>
    <xdr:sp macro="" textlink="">
      <xdr:nvSpPr>
        <xdr:cNvPr id="940" name="楕円 939"/>
        <xdr:cNvSpPr/>
      </xdr:nvSpPr>
      <xdr:spPr>
        <a:xfrm>
          <a:off x="19160490" y="178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15240</xdr:rowOff>
    </xdr:from>
    <xdr:to xmlns:xdr="http://schemas.openxmlformats.org/drawingml/2006/spreadsheetDrawing">
      <xdr:col>111</xdr:col>
      <xdr:colOff>177800</xdr:colOff>
      <xdr:row>104</xdr:row>
      <xdr:rowOff>60960</xdr:rowOff>
    </xdr:to>
    <xdr:cxnSp macro="">
      <xdr:nvCxnSpPr>
        <xdr:cNvPr id="941" name="直線コネクタ 940"/>
        <xdr:cNvCxnSpPr/>
      </xdr:nvCxnSpPr>
      <xdr:spPr>
        <a:xfrm flipV="1">
          <a:off x="19211290" y="17846040"/>
          <a:ext cx="8432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17780</xdr:rowOff>
    </xdr:from>
    <xdr:to xmlns:xdr="http://schemas.openxmlformats.org/drawingml/2006/spreadsheetDrawing">
      <xdr:col>102</xdr:col>
      <xdr:colOff>165100</xdr:colOff>
      <xdr:row>104</xdr:row>
      <xdr:rowOff>119380</xdr:rowOff>
    </xdr:to>
    <xdr:sp macro="" textlink="">
      <xdr:nvSpPr>
        <xdr:cNvPr id="942" name="楕円 941"/>
        <xdr:cNvSpPr/>
      </xdr:nvSpPr>
      <xdr:spPr>
        <a:xfrm>
          <a:off x="1832864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60960</xdr:rowOff>
    </xdr:from>
    <xdr:to xmlns:xdr="http://schemas.openxmlformats.org/drawingml/2006/spreadsheetDrawing">
      <xdr:col>107</xdr:col>
      <xdr:colOff>50800</xdr:colOff>
      <xdr:row>104</xdr:row>
      <xdr:rowOff>68580</xdr:rowOff>
    </xdr:to>
    <xdr:cxnSp macro="">
      <xdr:nvCxnSpPr>
        <xdr:cNvPr id="943" name="直線コネクタ 942"/>
        <xdr:cNvCxnSpPr/>
      </xdr:nvCxnSpPr>
      <xdr:spPr>
        <a:xfrm flipV="1">
          <a:off x="18379440" y="1789176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40640</xdr:rowOff>
    </xdr:from>
    <xdr:to xmlns:xdr="http://schemas.openxmlformats.org/drawingml/2006/spreadsheetDrawing">
      <xdr:col>98</xdr:col>
      <xdr:colOff>38100</xdr:colOff>
      <xdr:row>104</xdr:row>
      <xdr:rowOff>142240</xdr:rowOff>
    </xdr:to>
    <xdr:sp macro="" textlink="">
      <xdr:nvSpPr>
        <xdr:cNvPr id="944" name="楕円 943"/>
        <xdr:cNvSpPr/>
      </xdr:nvSpPr>
      <xdr:spPr>
        <a:xfrm>
          <a:off x="17496790" y="178714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68580</xdr:rowOff>
    </xdr:from>
    <xdr:to xmlns:xdr="http://schemas.openxmlformats.org/drawingml/2006/spreadsheetDrawing">
      <xdr:col>102</xdr:col>
      <xdr:colOff>114300</xdr:colOff>
      <xdr:row>104</xdr:row>
      <xdr:rowOff>91440</xdr:rowOff>
    </xdr:to>
    <xdr:cxnSp macro="">
      <xdr:nvCxnSpPr>
        <xdr:cNvPr id="945" name="直線コネクタ 944"/>
        <xdr:cNvCxnSpPr/>
      </xdr:nvCxnSpPr>
      <xdr:spPr>
        <a:xfrm flipV="1">
          <a:off x="17547590" y="17899380"/>
          <a:ext cx="8318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160020</xdr:rowOff>
    </xdr:from>
    <xdr:ext cx="467995" cy="259080"/>
    <xdr:sp macro="" textlink="">
      <xdr:nvSpPr>
        <xdr:cNvPr id="946" name="n_1aveValue【公民館】&#10;一人当たり面積"/>
        <xdr:cNvSpPr txBox="1"/>
      </xdr:nvSpPr>
      <xdr:spPr>
        <a:xfrm>
          <a:off x="198183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167640</xdr:rowOff>
    </xdr:from>
    <xdr:ext cx="467995" cy="257175"/>
    <xdr:sp macro="" textlink="">
      <xdr:nvSpPr>
        <xdr:cNvPr id="947" name="n_2aveValue【公民館】&#10;一人当たり面積"/>
        <xdr:cNvSpPr txBox="1"/>
      </xdr:nvSpPr>
      <xdr:spPr>
        <a:xfrm>
          <a:off x="18987770" y="181698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3810</xdr:rowOff>
    </xdr:from>
    <xdr:ext cx="467995" cy="259080"/>
    <xdr:sp macro="" textlink="">
      <xdr:nvSpPr>
        <xdr:cNvPr id="948" name="n_3aveValue【公民館】&#10;一人当たり面積"/>
        <xdr:cNvSpPr txBox="1"/>
      </xdr:nvSpPr>
      <xdr:spPr>
        <a:xfrm>
          <a:off x="18155920" y="1817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160020</xdr:rowOff>
    </xdr:from>
    <xdr:ext cx="469900" cy="259080"/>
    <xdr:sp macro="" textlink="">
      <xdr:nvSpPr>
        <xdr:cNvPr id="949" name="n_4aveValue【公民館】&#10;一人当たり面積"/>
        <xdr:cNvSpPr txBox="1"/>
      </xdr:nvSpPr>
      <xdr:spPr>
        <a:xfrm>
          <a:off x="1732407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82550</xdr:rowOff>
    </xdr:from>
    <xdr:ext cx="467995" cy="259080"/>
    <xdr:sp macro="" textlink="">
      <xdr:nvSpPr>
        <xdr:cNvPr id="950" name="n_1mainValue【公民館】&#10;一人当たり面積"/>
        <xdr:cNvSpPr txBox="1"/>
      </xdr:nvSpPr>
      <xdr:spPr>
        <a:xfrm>
          <a:off x="19818350" y="17570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128270</xdr:rowOff>
    </xdr:from>
    <xdr:ext cx="467995" cy="259080"/>
    <xdr:sp macro="" textlink="">
      <xdr:nvSpPr>
        <xdr:cNvPr id="951" name="n_2mainValue【公民館】&#10;一人当たり面積"/>
        <xdr:cNvSpPr txBox="1"/>
      </xdr:nvSpPr>
      <xdr:spPr>
        <a:xfrm>
          <a:off x="18987770" y="17616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135890</xdr:rowOff>
    </xdr:from>
    <xdr:ext cx="467995" cy="259080"/>
    <xdr:sp macro="" textlink="">
      <xdr:nvSpPr>
        <xdr:cNvPr id="952" name="n_3mainValue【公民館】&#10;一人当たり面積"/>
        <xdr:cNvSpPr txBox="1"/>
      </xdr:nvSpPr>
      <xdr:spPr>
        <a:xfrm>
          <a:off x="18155920" y="17623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158750</xdr:rowOff>
    </xdr:from>
    <xdr:ext cx="469900" cy="259080"/>
    <xdr:sp macro="" textlink="">
      <xdr:nvSpPr>
        <xdr:cNvPr id="953" name="n_4mainValue【公民館】&#10;一人当たり面積"/>
        <xdr:cNvSpPr txBox="1"/>
      </xdr:nvSpPr>
      <xdr:spPr>
        <a:xfrm>
          <a:off x="17324070" y="17646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16280" y="1943100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16280" y="1949450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792480" y="1974850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a:solidFill>
                <a:schemeClr val="dk1"/>
              </a:solidFill>
              <a:effectLst/>
              <a:latin typeface="+mn-lt"/>
              <a:ea typeface="+mn-ea"/>
              <a:cs typeface="+mn-cs"/>
            </a:rPr>
            <a:t>　そのうち、インフラ資産では、有形固定資産原価償却率が類似団体内平均値を大きく上回る「橋りょう・トンネル」について、引き続き、点検や診断、維持修繕等の各業務の改善や効率化を図るとともに、橋りょうの構造の特性や老朽化の状況、さらには人口動態や社会経済情勢の変化を踏まえ、維持修繕等の優先順位を明確にすることで、選択と集中による適正な維持管理、更新を推進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0710" y="127000"/>
          <a:ext cx="119341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79070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9260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9514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284450" y="190500"/>
          <a:ext cx="25006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309850" y="215900"/>
          <a:ext cx="24561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335250" y="241300"/>
          <a:ext cx="23990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16280" y="889000"/>
          <a:ext cx="94907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43280" y="920750"/>
          <a:ext cx="1305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096770" y="920750"/>
          <a:ext cx="12534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50260" y="920750"/>
          <a:ext cx="1432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782820" y="939800"/>
          <a:ext cx="19062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689090" y="939800"/>
          <a:ext cx="11899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942580" y="952500"/>
          <a:ext cx="6007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82820" y="1714500"/>
          <a:ext cx="1906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752590" y="1714500"/>
          <a:ext cx="32232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411460" y="889000"/>
          <a:ext cx="14325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660380" y="952500"/>
          <a:ext cx="1253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660380" y="1219200"/>
          <a:ext cx="12534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660380" y="1549400"/>
          <a:ext cx="13690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494010" y="104140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547985" y="9906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547985" y="12573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5810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513060" y="152400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5810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513060" y="190500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642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642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6421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6421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716280" y="4191000"/>
          <a:ext cx="445008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125730</xdr:rowOff>
    </xdr:to>
    <xdr:sp macro="" textlink="">
      <xdr:nvSpPr>
        <xdr:cNvPr id="34" name="正方形/長方形 33"/>
        <xdr:cNvSpPr/>
      </xdr:nvSpPr>
      <xdr:spPr>
        <a:xfrm>
          <a:off x="84328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78105</xdr:rowOff>
    </xdr:from>
    <xdr:to xmlns:xdr="http://schemas.openxmlformats.org/drawingml/2006/spreadsheetDrawing">
      <xdr:col>12</xdr:col>
      <xdr:colOff>127000</xdr:colOff>
      <xdr:row>30</xdr:row>
      <xdr:rowOff>156210</xdr:rowOff>
    </xdr:to>
    <xdr:sp macro="" textlink="">
      <xdr:nvSpPr>
        <xdr:cNvPr id="35" name="正方形/長方形 34"/>
        <xdr:cNvSpPr/>
      </xdr:nvSpPr>
      <xdr:spPr>
        <a:xfrm>
          <a:off x="84328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18</xdr:col>
      <xdr:colOff>0</xdr:colOff>
      <xdr:row>29</xdr:row>
      <xdr:rowOff>125730</xdr:rowOff>
    </xdr:to>
    <xdr:sp macro="" textlink="">
      <xdr:nvSpPr>
        <xdr:cNvPr id="36" name="正方形/長方形 35"/>
        <xdr:cNvSpPr/>
      </xdr:nvSpPr>
      <xdr:spPr>
        <a:xfrm>
          <a:off x="179070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78105</xdr:rowOff>
    </xdr:from>
    <xdr:to xmlns:xdr="http://schemas.openxmlformats.org/drawingml/2006/spreadsheetDrawing">
      <xdr:col>18</xdr:col>
      <xdr:colOff>0</xdr:colOff>
      <xdr:row>30</xdr:row>
      <xdr:rowOff>156210</xdr:rowOff>
    </xdr:to>
    <xdr:sp macro="" textlink="">
      <xdr:nvSpPr>
        <xdr:cNvPr id="37" name="正方形/長方形 36"/>
        <xdr:cNvSpPr/>
      </xdr:nvSpPr>
      <xdr:spPr>
        <a:xfrm>
          <a:off x="179070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24</xdr:col>
      <xdr:colOff>0</xdr:colOff>
      <xdr:row>29</xdr:row>
      <xdr:rowOff>125730</xdr:rowOff>
    </xdr:to>
    <xdr:sp macro="" textlink="">
      <xdr:nvSpPr>
        <xdr:cNvPr id="38" name="正方形/長方形 37"/>
        <xdr:cNvSpPr/>
      </xdr:nvSpPr>
      <xdr:spPr>
        <a:xfrm>
          <a:off x="286512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78105</xdr:rowOff>
    </xdr:from>
    <xdr:to xmlns:xdr="http://schemas.openxmlformats.org/drawingml/2006/spreadsheetDrawing">
      <xdr:col>24</xdr:col>
      <xdr:colOff>0</xdr:colOff>
      <xdr:row>30</xdr:row>
      <xdr:rowOff>156210</xdr:rowOff>
    </xdr:to>
    <xdr:sp macro="" textlink="">
      <xdr:nvSpPr>
        <xdr:cNvPr id="39" name="正方形/長方形 38"/>
        <xdr:cNvSpPr/>
      </xdr:nvSpPr>
      <xdr:spPr>
        <a:xfrm>
          <a:off x="286512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40" name="正方形/長方形 39"/>
        <xdr:cNvSpPr/>
      </xdr:nvSpPr>
      <xdr:spPr>
        <a:xfrm>
          <a:off x="716280" y="529463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2725"/>
    <xdr:sp macro="" textlink="">
      <xdr:nvSpPr>
        <xdr:cNvPr id="41" name="テキスト ボックス 40"/>
        <xdr:cNvSpPr txBox="1"/>
      </xdr:nvSpPr>
      <xdr:spPr>
        <a:xfrm>
          <a:off x="689610" y="511492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71755</xdr:rowOff>
    </xdr:from>
    <xdr:to xmlns:xdr="http://schemas.openxmlformats.org/drawingml/2006/spreadsheetDrawing">
      <xdr:col>28</xdr:col>
      <xdr:colOff>114300</xdr:colOff>
      <xdr:row>44</xdr:row>
      <xdr:rowOff>71755</xdr:rowOff>
    </xdr:to>
    <xdr:cxnSp macro="">
      <xdr:nvCxnSpPr>
        <xdr:cNvPr id="42" name="直線コネクタ 41"/>
        <xdr:cNvCxnSpPr/>
      </xdr:nvCxnSpPr>
      <xdr:spPr>
        <a:xfrm>
          <a:off x="716280" y="7453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99695</xdr:rowOff>
    </xdr:from>
    <xdr:ext cx="467360" cy="244475"/>
    <xdr:sp macro="" textlink="">
      <xdr:nvSpPr>
        <xdr:cNvPr id="43" name="テキスト ボックス 42"/>
        <xdr:cNvSpPr txBox="1"/>
      </xdr:nvSpPr>
      <xdr:spPr>
        <a:xfrm>
          <a:off x="283210" y="73196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36195</xdr:rowOff>
    </xdr:from>
    <xdr:to xmlns:xdr="http://schemas.openxmlformats.org/drawingml/2006/spreadsheetDrawing">
      <xdr:col>28</xdr:col>
      <xdr:colOff>114300</xdr:colOff>
      <xdr:row>42</xdr:row>
      <xdr:rowOff>36195</xdr:rowOff>
    </xdr:to>
    <xdr:cxnSp macro="">
      <xdr:nvCxnSpPr>
        <xdr:cNvPr id="44" name="直線コネクタ 43"/>
        <xdr:cNvCxnSpPr/>
      </xdr:nvCxnSpPr>
      <xdr:spPr>
        <a:xfrm>
          <a:off x="716280" y="7094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63500</xdr:rowOff>
    </xdr:from>
    <xdr:ext cx="467360" cy="244475"/>
    <xdr:sp macro="" textlink="">
      <xdr:nvSpPr>
        <xdr:cNvPr id="45" name="テキスト ボックス 44"/>
        <xdr:cNvSpPr txBox="1"/>
      </xdr:nvSpPr>
      <xdr:spPr>
        <a:xfrm>
          <a:off x="283210" y="69596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16280" y="6734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27305</xdr:rowOff>
    </xdr:from>
    <xdr:ext cx="401320" cy="243205"/>
    <xdr:sp macro="" textlink="">
      <xdr:nvSpPr>
        <xdr:cNvPr id="47" name="テキスト ボックス 46"/>
        <xdr:cNvSpPr txBox="1"/>
      </xdr:nvSpPr>
      <xdr:spPr>
        <a:xfrm>
          <a:off x="347345" y="65995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125730</xdr:rowOff>
    </xdr:from>
    <xdr:to xmlns:xdr="http://schemas.openxmlformats.org/drawingml/2006/spreadsheetDrawing">
      <xdr:col>28</xdr:col>
      <xdr:colOff>114300</xdr:colOff>
      <xdr:row>37</xdr:row>
      <xdr:rowOff>125730</xdr:rowOff>
    </xdr:to>
    <xdr:cxnSp macro="">
      <xdr:nvCxnSpPr>
        <xdr:cNvPr id="48" name="直線コネクタ 47"/>
        <xdr:cNvCxnSpPr/>
      </xdr:nvCxnSpPr>
      <xdr:spPr>
        <a:xfrm>
          <a:off x="716280" y="6374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153670</xdr:rowOff>
    </xdr:from>
    <xdr:ext cx="401320" cy="244475"/>
    <xdr:sp macro="" textlink="">
      <xdr:nvSpPr>
        <xdr:cNvPr id="49" name="テキスト ボックス 48"/>
        <xdr:cNvSpPr txBox="1"/>
      </xdr:nvSpPr>
      <xdr:spPr>
        <a:xfrm>
          <a:off x="347345" y="624014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90170</xdr:rowOff>
    </xdr:from>
    <xdr:to xmlns:xdr="http://schemas.openxmlformats.org/drawingml/2006/spreadsheetDrawing">
      <xdr:col>28</xdr:col>
      <xdr:colOff>114300</xdr:colOff>
      <xdr:row>35</xdr:row>
      <xdr:rowOff>90170</xdr:rowOff>
    </xdr:to>
    <xdr:cxnSp macro="">
      <xdr:nvCxnSpPr>
        <xdr:cNvPr id="50" name="直線コネクタ 49"/>
        <xdr:cNvCxnSpPr/>
      </xdr:nvCxnSpPr>
      <xdr:spPr>
        <a:xfrm>
          <a:off x="716280" y="6014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117475</xdr:rowOff>
    </xdr:from>
    <xdr:ext cx="401320" cy="244475"/>
    <xdr:sp macro="" textlink="">
      <xdr:nvSpPr>
        <xdr:cNvPr id="51" name="テキスト ボックス 50"/>
        <xdr:cNvSpPr txBox="1"/>
      </xdr:nvSpPr>
      <xdr:spPr>
        <a:xfrm>
          <a:off x="347345" y="5880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53975</xdr:rowOff>
    </xdr:from>
    <xdr:to xmlns:xdr="http://schemas.openxmlformats.org/drawingml/2006/spreadsheetDrawing">
      <xdr:col>28</xdr:col>
      <xdr:colOff>114300</xdr:colOff>
      <xdr:row>33</xdr:row>
      <xdr:rowOff>53975</xdr:rowOff>
    </xdr:to>
    <xdr:cxnSp macro="">
      <xdr:nvCxnSpPr>
        <xdr:cNvPr id="52" name="直線コネクタ 51"/>
        <xdr:cNvCxnSpPr/>
      </xdr:nvCxnSpPr>
      <xdr:spPr>
        <a:xfrm>
          <a:off x="716280" y="5654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81280</xdr:rowOff>
    </xdr:from>
    <xdr:ext cx="401320" cy="243205"/>
    <xdr:sp macro="" textlink="">
      <xdr:nvSpPr>
        <xdr:cNvPr id="53" name="テキスト ボックス 52"/>
        <xdr:cNvSpPr txBox="1"/>
      </xdr:nvSpPr>
      <xdr:spPr>
        <a:xfrm>
          <a:off x="347345" y="55200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716280" y="5294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45720</xdr:rowOff>
    </xdr:from>
    <xdr:ext cx="337185" cy="244475"/>
    <xdr:sp macro="" textlink="">
      <xdr:nvSpPr>
        <xdr:cNvPr id="55" name="テキスト ボックス 54"/>
        <xdr:cNvSpPr txBox="1"/>
      </xdr:nvSpPr>
      <xdr:spPr>
        <a:xfrm>
          <a:off x="400050" y="5160645"/>
          <a:ext cx="337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56" name="【図書館】&#10;有形固定資産減価償却率グラフ枠"/>
        <xdr:cNvSpPr/>
      </xdr:nvSpPr>
      <xdr:spPr>
        <a:xfrm>
          <a:off x="716280" y="529463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23495</xdr:rowOff>
    </xdr:from>
    <xdr:to xmlns:xdr="http://schemas.openxmlformats.org/drawingml/2006/spreadsheetDrawing">
      <xdr:col>24</xdr:col>
      <xdr:colOff>62865</xdr:colOff>
      <xdr:row>42</xdr:row>
      <xdr:rowOff>19685</xdr:rowOff>
    </xdr:to>
    <xdr:cxnSp macro="">
      <xdr:nvCxnSpPr>
        <xdr:cNvPr id="57" name="直線コネクタ 56"/>
        <xdr:cNvCxnSpPr/>
      </xdr:nvCxnSpPr>
      <xdr:spPr>
        <a:xfrm flipV="1">
          <a:off x="4360545" y="562419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23495</xdr:rowOff>
    </xdr:from>
    <xdr:ext cx="403225" cy="244475"/>
    <xdr:sp macro="" textlink="">
      <xdr:nvSpPr>
        <xdr:cNvPr id="58" name="【図書館】&#10;有形固定資産減価償却率最小値テキスト"/>
        <xdr:cNvSpPr txBox="1"/>
      </xdr:nvSpPr>
      <xdr:spPr>
        <a:xfrm>
          <a:off x="4399280" y="70815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19685</xdr:rowOff>
    </xdr:from>
    <xdr:to xmlns:xdr="http://schemas.openxmlformats.org/drawingml/2006/spreadsheetDrawing">
      <xdr:col>24</xdr:col>
      <xdr:colOff>152400</xdr:colOff>
      <xdr:row>42</xdr:row>
      <xdr:rowOff>19685</xdr:rowOff>
    </xdr:to>
    <xdr:cxnSp macro="">
      <xdr:nvCxnSpPr>
        <xdr:cNvPr id="59" name="直線コネクタ 58"/>
        <xdr:cNvCxnSpPr/>
      </xdr:nvCxnSpPr>
      <xdr:spPr>
        <a:xfrm>
          <a:off x="4283710" y="70777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135255</xdr:rowOff>
    </xdr:from>
    <xdr:ext cx="403225" cy="243205"/>
    <xdr:sp macro="" textlink="">
      <xdr:nvSpPr>
        <xdr:cNvPr id="60" name="【図書館】&#10;有形固定資産減価償却率最大値テキスト"/>
        <xdr:cNvSpPr txBox="1"/>
      </xdr:nvSpPr>
      <xdr:spPr>
        <a:xfrm>
          <a:off x="4399280" y="541210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23495</xdr:rowOff>
    </xdr:from>
    <xdr:to xmlns:xdr="http://schemas.openxmlformats.org/drawingml/2006/spreadsheetDrawing">
      <xdr:col>24</xdr:col>
      <xdr:colOff>152400</xdr:colOff>
      <xdr:row>33</xdr:row>
      <xdr:rowOff>23495</xdr:rowOff>
    </xdr:to>
    <xdr:cxnSp macro="">
      <xdr:nvCxnSpPr>
        <xdr:cNvPr id="61" name="直線コネクタ 60"/>
        <xdr:cNvCxnSpPr/>
      </xdr:nvCxnSpPr>
      <xdr:spPr>
        <a:xfrm>
          <a:off x="4283710" y="56241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38100</xdr:rowOff>
    </xdr:from>
    <xdr:ext cx="403225" cy="243205"/>
    <xdr:sp macro="" textlink="">
      <xdr:nvSpPr>
        <xdr:cNvPr id="62" name="【図書館】&#10;有形固定資産減価償却率平均値テキスト"/>
        <xdr:cNvSpPr txBox="1"/>
      </xdr:nvSpPr>
      <xdr:spPr>
        <a:xfrm>
          <a:off x="4399280" y="6124575"/>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58420</xdr:rowOff>
    </xdr:from>
    <xdr:to xmlns:xdr="http://schemas.openxmlformats.org/drawingml/2006/spreadsheetDrawing">
      <xdr:col>24</xdr:col>
      <xdr:colOff>114300</xdr:colOff>
      <xdr:row>36</xdr:row>
      <xdr:rowOff>154305</xdr:rowOff>
    </xdr:to>
    <xdr:sp macro="" textlink="">
      <xdr:nvSpPr>
        <xdr:cNvPr id="63" name="フローチャート: 判断 62"/>
        <xdr:cNvSpPr/>
      </xdr:nvSpPr>
      <xdr:spPr>
        <a:xfrm>
          <a:off x="4310380" y="61448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31115</xdr:rowOff>
    </xdr:from>
    <xdr:to xmlns:xdr="http://schemas.openxmlformats.org/drawingml/2006/spreadsheetDrawing">
      <xdr:col>20</xdr:col>
      <xdr:colOff>38100</xdr:colOff>
      <xdr:row>36</xdr:row>
      <xdr:rowOff>127000</xdr:rowOff>
    </xdr:to>
    <xdr:sp macro="" textlink="">
      <xdr:nvSpPr>
        <xdr:cNvPr id="64" name="フローチャート: 判断 63"/>
        <xdr:cNvSpPr/>
      </xdr:nvSpPr>
      <xdr:spPr>
        <a:xfrm>
          <a:off x="3529330" y="61175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36</xdr:row>
      <xdr:rowOff>118745</xdr:rowOff>
    </xdr:from>
    <xdr:ext cx="403225" cy="244475"/>
    <xdr:sp macro="" textlink="">
      <xdr:nvSpPr>
        <xdr:cNvPr id="65" name="n_1aveValue【図書館】&#10;有形固定資産減価償却率"/>
        <xdr:cNvSpPr txBox="1"/>
      </xdr:nvSpPr>
      <xdr:spPr>
        <a:xfrm>
          <a:off x="3376295" y="62052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2540</xdr:rowOff>
    </xdr:from>
    <xdr:to xmlns:xdr="http://schemas.openxmlformats.org/drawingml/2006/spreadsheetDrawing">
      <xdr:col>15</xdr:col>
      <xdr:colOff>101600</xdr:colOff>
      <xdr:row>36</xdr:row>
      <xdr:rowOff>98425</xdr:rowOff>
    </xdr:to>
    <xdr:sp macro="" textlink="">
      <xdr:nvSpPr>
        <xdr:cNvPr id="66" name="フローチャート: 判断 65"/>
        <xdr:cNvSpPr/>
      </xdr:nvSpPr>
      <xdr:spPr>
        <a:xfrm>
          <a:off x="2686050" y="60890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36</xdr:row>
      <xdr:rowOff>90170</xdr:rowOff>
    </xdr:from>
    <xdr:ext cx="403225" cy="244475"/>
    <xdr:sp macro="" textlink="">
      <xdr:nvSpPr>
        <xdr:cNvPr id="67" name="n_2aveValue【図書館】&#10;有形固定資産減価償却率"/>
        <xdr:cNvSpPr txBox="1"/>
      </xdr:nvSpPr>
      <xdr:spPr>
        <a:xfrm>
          <a:off x="2545715" y="61766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160655</xdr:rowOff>
    </xdr:from>
    <xdr:to xmlns:xdr="http://schemas.openxmlformats.org/drawingml/2006/spreadsheetDrawing">
      <xdr:col>10</xdr:col>
      <xdr:colOff>165100</xdr:colOff>
      <xdr:row>36</xdr:row>
      <xdr:rowOff>94615</xdr:rowOff>
    </xdr:to>
    <xdr:sp macro="" textlink="">
      <xdr:nvSpPr>
        <xdr:cNvPr id="68" name="フローチャート: 判断 67"/>
        <xdr:cNvSpPr/>
      </xdr:nvSpPr>
      <xdr:spPr>
        <a:xfrm>
          <a:off x="1854200" y="60852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36</xdr:row>
      <xdr:rowOff>86360</xdr:rowOff>
    </xdr:from>
    <xdr:ext cx="403225" cy="244475"/>
    <xdr:sp macro="" textlink="">
      <xdr:nvSpPr>
        <xdr:cNvPr id="69" name="n_3aveValue【図書館】&#10;有形固定資産減価償却率"/>
        <xdr:cNvSpPr txBox="1"/>
      </xdr:nvSpPr>
      <xdr:spPr>
        <a:xfrm>
          <a:off x="1713865" y="61728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130175</xdr:rowOff>
    </xdr:from>
    <xdr:to xmlns:xdr="http://schemas.openxmlformats.org/drawingml/2006/spreadsheetDrawing">
      <xdr:col>6</xdr:col>
      <xdr:colOff>38100</xdr:colOff>
      <xdr:row>36</xdr:row>
      <xdr:rowOff>64135</xdr:rowOff>
    </xdr:to>
    <xdr:sp macro="" textlink="">
      <xdr:nvSpPr>
        <xdr:cNvPr id="70" name="フローチャート: 判断 69"/>
        <xdr:cNvSpPr/>
      </xdr:nvSpPr>
      <xdr:spPr>
        <a:xfrm>
          <a:off x="1022350" y="60547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36</xdr:row>
      <xdr:rowOff>55880</xdr:rowOff>
    </xdr:from>
    <xdr:ext cx="405130" cy="244475"/>
    <xdr:sp macro="" textlink="">
      <xdr:nvSpPr>
        <xdr:cNvPr id="71" name="n_4aveValue【図書館】&#10;有形固定資産減価償却率"/>
        <xdr:cNvSpPr txBox="1"/>
      </xdr:nvSpPr>
      <xdr:spPr>
        <a:xfrm>
          <a:off x="882015" y="614235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69850</xdr:rowOff>
    </xdr:from>
    <xdr:ext cx="762000" cy="244475"/>
    <xdr:sp macro="" textlink="">
      <xdr:nvSpPr>
        <xdr:cNvPr id="72" name="テキスト ボックス 71"/>
        <xdr:cNvSpPr txBox="1"/>
      </xdr:nvSpPr>
      <xdr:spPr>
        <a:xfrm>
          <a:off x="418211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69850</xdr:rowOff>
    </xdr:from>
    <xdr:ext cx="762000" cy="244475"/>
    <xdr:sp macro="" textlink="">
      <xdr:nvSpPr>
        <xdr:cNvPr id="73" name="テキスト ボックス 72"/>
        <xdr:cNvSpPr txBox="1"/>
      </xdr:nvSpPr>
      <xdr:spPr>
        <a:xfrm>
          <a:off x="340106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69850</xdr:rowOff>
    </xdr:from>
    <xdr:ext cx="760095" cy="244475"/>
    <xdr:sp macro="" textlink="">
      <xdr:nvSpPr>
        <xdr:cNvPr id="74" name="テキスト ボックス 73"/>
        <xdr:cNvSpPr txBox="1"/>
      </xdr:nvSpPr>
      <xdr:spPr>
        <a:xfrm>
          <a:off x="255778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69850</xdr:rowOff>
    </xdr:from>
    <xdr:ext cx="762000" cy="244475"/>
    <xdr:sp macro="" textlink="">
      <xdr:nvSpPr>
        <xdr:cNvPr id="75" name="テキスト ボックス 74"/>
        <xdr:cNvSpPr txBox="1"/>
      </xdr:nvSpPr>
      <xdr:spPr>
        <a:xfrm>
          <a:off x="172593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69850</xdr:rowOff>
    </xdr:from>
    <xdr:ext cx="762000" cy="244475"/>
    <xdr:sp macro="" textlink="">
      <xdr:nvSpPr>
        <xdr:cNvPr id="76" name="テキスト ボックス 75"/>
        <xdr:cNvSpPr txBox="1"/>
      </xdr:nvSpPr>
      <xdr:spPr>
        <a:xfrm>
          <a:off x="89408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137160</xdr:rowOff>
    </xdr:from>
    <xdr:to xmlns:xdr="http://schemas.openxmlformats.org/drawingml/2006/spreadsheetDrawing">
      <xdr:col>24</xdr:col>
      <xdr:colOff>114300</xdr:colOff>
      <xdr:row>33</xdr:row>
      <xdr:rowOff>71120</xdr:rowOff>
    </xdr:to>
    <xdr:sp macro="" textlink="">
      <xdr:nvSpPr>
        <xdr:cNvPr id="77" name="楕円 76"/>
        <xdr:cNvSpPr/>
      </xdr:nvSpPr>
      <xdr:spPr>
        <a:xfrm>
          <a:off x="4310380" y="55759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32</xdr:row>
      <xdr:rowOff>92710</xdr:rowOff>
    </xdr:from>
    <xdr:ext cx="403225" cy="243205"/>
    <xdr:sp macro="" textlink="">
      <xdr:nvSpPr>
        <xdr:cNvPr id="78" name="【図書館】&#10;有形固定資産減価償却率該当値テキスト"/>
        <xdr:cNvSpPr txBox="1"/>
      </xdr:nvSpPr>
      <xdr:spPr>
        <a:xfrm>
          <a:off x="4399280" y="553148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2540</xdr:rowOff>
    </xdr:from>
    <xdr:to xmlns:xdr="http://schemas.openxmlformats.org/drawingml/2006/spreadsheetDrawing">
      <xdr:col>20</xdr:col>
      <xdr:colOff>38100</xdr:colOff>
      <xdr:row>34</xdr:row>
      <xdr:rowOff>98425</xdr:rowOff>
    </xdr:to>
    <xdr:sp macro="" textlink="">
      <xdr:nvSpPr>
        <xdr:cNvPr id="79" name="楕円 78"/>
        <xdr:cNvSpPr/>
      </xdr:nvSpPr>
      <xdr:spPr>
        <a:xfrm>
          <a:off x="3529330" y="576516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23495</xdr:rowOff>
    </xdr:from>
    <xdr:to xmlns:xdr="http://schemas.openxmlformats.org/drawingml/2006/spreadsheetDrawing">
      <xdr:col>24</xdr:col>
      <xdr:colOff>63500</xdr:colOff>
      <xdr:row>34</xdr:row>
      <xdr:rowOff>50165</xdr:rowOff>
    </xdr:to>
    <xdr:cxnSp macro="">
      <xdr:nvCxnSpPr>
        <xdr:cNvPr id="80" name="直線コネクタ 79"/>
        <xdr:cNvCxnSpPr/>
      </xdr:nvCxnSpPr>
      <xdr:spPr>
        <a:xfrm flipV="1">
          <a:off x="3580130" y="5624195"/>
          <a:ext cx="78105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29210</xdr:rowOff>
    </xdr:from>
    <xdr:to xmlns:xdr="http://schemas.openxmlformats.org/drawingml/2006/spreadsheetDrawing">
      <xdr:col>15</xdr:col>
      <xdr:colOff>101600</xdr:colOff>
      <xdr:row>34</xdr:row>
      <xdr:rowOff>125095</xdr:rowOff>
    </xdr:to>
    <xdr:sp macro="" textlink="">
      <xdr:nvSpPr>
        <xdr:cNvPr id="81" name="楕円 80"/>
        <xdr:cNvSpPr/>
      </xdr:nvSpPr>
      <xdr:spPr>
        <a:xfrm>
          <a:off x="2686050" y="5791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50165</xdr:rowOff>
    </xdr:from>
    <xdr:to xmlns:xdr="http://schemas.openxmlformats.org/drawingml/2006/spreadsheetDrawing">
      <xdr:col>19</xdr:col>
      <xdr:colOff>177800</xdr:colOff>
      <xdr:row>34</xdr:row>
      <xdr:rowOff>77470</xdr:rowOff>
    </xdr:to>
    <xdr:cxnSp macro="">
      <xdr:nvCxnSpPr>
        <xdr:cNvPr id="82" name="直線コネクタ 81"/>
        <xdr:cNvCxnSpPr/>
      </xdr:nvCxnSpPr>
      <xdr:spPr>
        <a:xfrm flipV="1">
          <a:off x="2736850" y="5812790"/>
          <a:ext cx="8432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146050</xdr:rowOff>
    </xdr:from>
    <xdr:to xmlns:xdr="http://schemas.openxmlformats.org/drawingml/2006/spreadsheetDrawing">
      <xdr:col>10</xdr:col>
      <xdr:colOff>165100</xdr:colOff>
      <xdr:row>34</xdr:row>
      <xdr:rowOff>80645</xdr:rowOff>
    </xdr:to>
    <xdr:sp macro="" textlink="">
      <xdr:nvSpPr>
        <xdr:cNvPr id="83" name="楕円 82"/>
        <xdr:cNvSpPr/>
      </xdr:nvSpPr>
      <xdr:spPr>
        <a:xfrm>
          <a:off x="1854200" y="57467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32385</xdr:rowOff>
    </xdr:from>
    <xdr:to xmlns:xdr="http://schemas.openxmlformats.org/drawingml/2006/spreadsheetDrawing">
      <xdr:col>15</xdr:col>
      <xdr:colOff>50800</xdr:colOff>
      <xdr:row>34</xdr:row>
      <xdr:rowOff>77470</xdr:rowOff>
    </xdr:to>
    <xdr:cxnSp macro="">
      <xdr:nvCxnSpPr>
        <xdr:cNvPr id="84" name="直線コネクタ 83"/>
        <xdr:cNvCxnSpPr/>
      </xdr:nvCxnSpPr>
      <xdr:spPr>
        <a:xfrm>
          <a:off x="1905000" y="5795010"/>
          <a:ext cx="8318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56515</xdr:rowOff>
    </xdr:from>
    <xdr:to xmlns:xdr="http://schemas.openxmlformats.org/drawingml/2006/spreadsheetDrawing">
      <xdr:col>6</xdr:col>
      <xdr:colOff>38100</xdr:colOff>
      <xdr:row>33</xdr:row>
      <xdr:rowOff>152400</xdr:rowOff>
    </xdr:to>
    <xdr:sp macro="" textlink="">
      <xdr:nvSpPr>
        <xdr:cNvPr id="85" name="楕円 84"/>
        <xdr:cNvSpPr/>
      </xdr:nvSpPr>
      <xdr:spPr>
        <a:xfrm>
          <a:off x="1022350" y="56572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104140</xdr:rowOff>
    </xdr:from>
    <xdr:to xmlns:xdr="http://schemas.openxmlformats.org/drawingml/2006/spreadsheetDrawing">
      <xdr:col>10</xdr:col>
      <xdr:colOff>114300</xdr:colOff>
      <xdr:row>34</xdr:row>
      <xdr:rowOff>32385</xdr:rowOff>
    </xdr:to>
    <xdr:cxnSp macro="">
      <xdr:nvCxnSpPr>
        <xdr:cNvPr id="86" name="直線コネクタ 85"/>
        <xdr:cNvCxnSpPr/>
      </xdr:nvCxnSpPr>
      <xdr:spPr>
        <a:xfrm>
          <a:off x="1073150" y="5704840"/>
          <a:ext cx="8318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32</xdr:row>
      <xdr:rowOff>113665</xdr:rowOff>
    </xdr:from>
    <xdr:ext cx="403225" cy="243205"/>
    <xdr:sp macro="" textlink="">
      <xdr:nvSpPr>
        <xdr:cNvPr id="87" name="n_1mainValue【図書館】&#10;有形固定資産減価償却率"/>
        <xdr:cNvSpPr txBox="1"/>
      </xdr:nvSpPr>
      <xdr:spPr>
        <a:xfrm>
          <a:off x="3376295" y="555244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140970</xdr:rowOff>
    </xdr:from>
    <xdr:ext cx="403225" cy="244475"/>
    <xdr:sp macro="" textlink="">
      <xdr:nvSpPr>
        <xdr:cNvPr id="88" name="n_2mainValue【図書館】&#10;有形固定資産減価償却率"/>
        <xdr:cNvSpPr txBox="1"/>
      </xdr:nvSpPr>
      <xdr:spPr>
        <a:xfrm>
          <a:off x="2545715" y="55797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95885</xdr:rowOff>
    </xdr:from>
    <xdr:ext cx="403225" cy="244475"/>
    <xdr:sp macro="" textlink="">
      <xdr:nvSpPr>
        <xdr:cNvPr id="89" name="n_3mainValue【図書館】&#10;有形固定資産減価償却率"/>
        <xdr:cNvSpPr txBox="1"/>
      </xdr:nvSpPr>
      <xdr:spPr>
        <a:xfrm>
          <a:off x="1713865" y="55346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5715</xdr:rowOff>
    </xdr:from>
    <xdr:ext cx="405130" cy="243205"/>
    <xdr:sp macro="" textlink="">
      <xdr:nvSpPr>
        <xdr:cNvPr id="90" name="n_4mainValue【図書館】&#10;有形固定資産減価償却率"/>
        <xdr:cNvSpPr txBox="1"/>
      </xdr:nvSpPr>
      <xdr:spPr>
        <a:xfrm>
          <a:off x="882015" y="544449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6215380" y="4191000"/>
          <a:ext cx="443865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125730</xdr:rowOff>
    </xdr:to>
    <xdr:sp macro="" textlink="">
      <xdr:nvSpPr>
        <xdr:cNvPr id="92" name="正方形/長方形 91"/>
        <xdr:cNvSpPr/>
      </xdr:nvSpPr>
      <xdr:spPr>
        <a:xfrm>
          <a:off x="633095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78105</xdr:rowOff>
    </xdr:from>
    <xdr:to xmlns:xdr="http://schemas.openxmlformats.org/drawingml/2006/spreadsheetDrawing">
      <xdr:col>43</xdr:col>
      <xdr:colOff>63500</xdr:colOff>
      <xdr:row>30</xdr:row>
      <xdr:rowOff>156210</xdr:rowOff>
    </xdr:to>
    <xdr:sp macro="" textlink="">
      <xdr:nvSpPr>
        <xdr:cNvPr id="93" name="正方形/長方形 92"/>
        <xdr:cNvSpPr/>
      </xdr:nvSpPr>
      <xdr:spPr>
        <a:xfrm>
          <a:off x="633095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125730</xdr:rowOff>
    </xdr:to>
    <xdr:sp macro="" textlink="">
      <xdr:nvSpPr>
        <xdr:cNvPr id="94" name="正方形/長方形 93"/>
        <xdr:cNvSpPr/>
      </xdr:nvSpPr>
      <xdr:spPr>
        <a:xfrm>
          <a:off x="728980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78105</xdr:rowOff>
    </xdr:from>
    <xdr:to xmlns:xdr="http://schemas.openxmlformats.org/drawingml/2006/spreadsheetDrawing">
      <xdr:col>48</xdr:col>
      <xdr:colOff>127000</xdr:colOff>
      <xdr:row>30</xdr:row>
      <xdr:rowOff>156210</xdr:rowOff>
    </xdr:to>
    <xdr:sp macro="" textlink="">
      <xdr:nvSpPr>
        <xdr:cNvPr id="95" name="正方形/長方形 94"/>
        <xdr:cNvSpPr/>
      </xdr:nvSpPr>
      <xdr:spPr>
        <a:xfrm>
          <a:off x="728980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125730</xdr:rowOff>
    </xdr:to>
    <xdr:sp macro="" textlink="">
      <xdr:nvSpPr>
        <xdr:cNvPr id="96" name="正方形/長方形 95"/>
        <xdr:cNvSpPr/>
      </xdr:nvSpPr>
      <xdr:spPr>
        <a:xfrm>
          <a:off x="836422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78105</xdr:rowOff>
    </xdr:from>
    <xdr:to xmlns:xdr="http://schemas.openxmlformats.org/drawingml/2006/spreadsheetDrawing">
      <xdr:col>54</xdr:col>
      <xdr:colOff>127000</xdr:colOff>
      <xdr:row>30</xdr:row>
      <xdr:rowOff>156210</xdr:rowOff>
    </xdr:to>
    <xdr:sp macro="" textlink="">
      <xdr:nvSpPr>
        <xdr:cNvPr id="97" name="正方形/長方形 96"/>
        <xdr:cNvSpPr/>
      </xdr:nvSpPr>
      <xdr:spPr>
        <a:xfrm>
          <a:off x="836422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98" name="正方形/長方形 97"/>
        <xdr:cNvSpPr/>
      </xdr:nvSpPr>
      <xdr:spPr>
        <a:xfrm>
          <a:off x="6215380" y="529463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2725"/>
    <xdr:sp macro="" textlink="">
      <xdr:nvSpPr>
        <xdr:cNvPr id="99" name="テキスト ボックス 98"/>
        <xdr:cNvSpPr txBox="1"/>
      </xdr:nvSpPr>
      <xdr:spPr>
        <a:xfrm>
          <a:off x="6177280" y="511492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71755</xdr:rowOff>
    </xdr:from>
    <xdr:to xmlns:xdr="http://schemas.openxmlformats.org/drawingml/2006/spreadsheetDrawing">
      <xdr:col>59</xdr:col>
      <xdr:colOff>50800</xdr:colOff>
      <xdr:row>44</xdr:row>
      <xdr:rowOff>71755</xdr:rowOff>
    </xdr:to>
    <xdr:cxnSp macro="">
      <xdr:nvCxnSpPr>
        <xdr:cNvPr id="100" name="直線コネクタ 99"/>
        <xdr:cNvCxnSpPr/>
      </xdr:nvCxnSpPr>
      <xdr:spPr>
        <a:xfrm>
          <a:off x="6215380" y="74536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125730</xdr:rowOff>
    </xdr:from>
    <xdr:to xmlns:xdr="http://schemas.openxmlformats.org/drawingml/2006/spreadsheetDrawing">
      <xdr:col>59</xdr:col>
      <xdr:colOff>50800</xdr:colOff>
      <xdr:row>41</xdr:row>
      <xdr:rowOff>125730</xdr:rowOff>
    </xdr:to>
    <xdr:cxnSp macro="">
      <xdr:nvCxnSpPr>
        <xdr:cNvPr id="101" name="直線コネクタ 100"/>
        <xdr:cNvCxnSpPr/>
      </xdr:nvCxnSpPr>
      <xdr:spPr>
        <a:xfrm>
          <a:off x="6215380" y="70218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153670</xdr:rowOff>
    </xdr:from>
    <xdr:ext cx="465455" cy="244475"/>
    <xdr:sp macro="" textlink="">
      <xdr:nvSpPr>
        <xdr:cNvPr id="102" name="テキスト ボックス 101"/>
        <xdr:cNvSpPr txBox="1"/>
      </xdr:nvSpPr>
      <xdr:spPr>
        <a:xfrm>
          <a:off x="5770880" y="68878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17780</xdr:rowOff>
    </xdr:from>
    <xdr:to xmlns:xdr="http://schemas.openxmlformats.org/drawingml/2006/spreadsheetDrawing">
      <xdr:col>59</xdr:col>
      <xdr:colOff>50800</xdr:colOff>
      <xdr:row>39</xdr:row>
      <xdr:rowOff>17780</xdr:rowOff>
    </xdr:to>
    <xdr:cxnSp macro="">
      <xdr:nvCxnSpPr>
        <xdr:cNvPr id="103" name="直線コネクタ 102"/>
        <xdr:cNvCxnSpPr/>
      </xdr:nvCxnSpPr>
      <xdr:spPr>
        <a:xfrm>
          <a:off x="6215380" y="65900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45720</xdr:rowOff>
    </xdr:from>
    <xdr:ext cx="465455" cy="244475"/>
    <xdr:sp macro="" textlink="">
      <xdr:nvSpPr>
        <xdr:cNvPr id="104" name="テキスト ボックス 103"/>
        <xdr:cNvSpPr txBox="1"/>
      </xdr:nvSpPr>
      <xdr:spPr>
        <a:xfrm>
          <a:off x="5770880" y="64560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71755</xdr:rowOff>
    </xdr:from>
    <xdr:to xmlns:xdr="http://schemas.openxmlformats.org/drawingml/2006/spreadsheetDrawing">
      <xdr:col>59</xdr:col>
      <xdr:colOff>50800</xdr:colOff>
      <xdr:row>36</xdr:row>
      <xdr:rowOff>71755</xdr:rowOff>
    </xdr:to>
    <xdr:cxnSp macro="">
      <xdr:nvCxnSpPr>
        <xdr:cNvPr id="105" name="直線コネクタ 104"/>
        <xdr:cNvCxnSpPr/>
      </xdr:nvCxnSpPr>
      <xdr:spPr>
        <a:xfrm>
          <a:off x="6215380" y="61582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99695</xdr:rowOff>
    </xdr:from>
    <xdr:ext cx="465455" cy="244475"/>
    <xdr:sp macro="" textlink="">
      <xdr:nvSpPr>
        <xdr:cNvPr id="106" name="テキスト ボックス 105"/>
        <xdr:cNvSpPr txBox="1"/>
      </xdr:nvSpPr>
      <xdr:spPr>
        <a:xfrm>
          <a:off x="5770880" y="60242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125730</xdr:rowOff>
    </xdr:from>
    <xdr:to xmlns:xdr="http://schemas.openxmlformats.org/drawingml/2006/spreadsheetDrawing">
      <xdr:col>59</xdr:col>
      <xdr:colOff>50800</xdr:colOff>
      <xdr:row>33</xdr:row>
      <xdr:rowOff>125730</xdr:rowOff>
    </xdr:to>
    <xdr:cxnSp macro="">
      <xdr:nvCxnSpPr>
        <xdr:cNvPr id="107" name="直線コネクタ 106"/>
        <xdr:cNvCxnSpPr/>
      </xdr:nvCxnSpPr>
      <xdr:spPr>
        <a:xfrm>
          <a:off x="6215380" y="57264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153670</xdr:rowOff>
    </xdr:from>
    <xdr:ext cx="465455" cy="244475"/>
    <xdr:sp macro="" textlink="">
      <xdr:nvSpPr>
        <xdr:cNvPr id="108" name="テキスト ボックス 107"/>
        <xdr:cNvSpPr txBox="1"/>
      </xdr:nvSpPr>
      <xdr:spPr>
        <a:xfrm>
          <a:off x="5770880" y="55924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09" name="直線コネクタ 108"/>
        <xdr:cNvCxnSpPr/>
      </xdr:nvCxnSpPr>
      <xdr:spPr>
        <a:xfrm>
          <a:off x="6215380" y="52946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45720</xdr:rowOff>
    </xdr:from>
    <xdr:ext cx="465455" cy="244475"/>
    <xdr:sp macro="" textlink="">
      <xdr:nvSpPr>
        <xdr:cNvPr id="110" name="テキスト ボックス 109"/>
        <xdr:cNvSpPr txBox="1"/>
      </xdr:nvSpPr>
      <xdr:spPr>
        <a:xfrm>
          <a:off x="5770880" y="51606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111" name="【図書館】&#10;一人当たり面積グラフ枠"/>
        <xdr:cNvSpPr/>
      </xdr:nvSpPr>
      <xdr:spPr>
        <a:xfrm>
          <a:off x="6215380" y="529463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33</xdr:row>
      <xdr:rowOff>104140</xdr:rowOff>
    </xdr:from>
    <xdr:to xmlns:xdr="http://schemas.openxmlformats.org/drawingml/2006/spreadsheetDrawing">
      <xdr:col>54</xdr:col>
      <xdr:colOff>179070</xdr:colOff>
      <xdr:row>40</xdr:row>
      <xdr:rowOff>158115</xdr:rowOff>
    </xdr:to>
    <xdr:cxnSp macro="">
      <xdr:nvCxnSpPr>
        <xdr:cNvPr id="112" name="直線コネクタ 111"/>
        <xdr:cNvCxnSpPr/>
      </xdr:nvCxnSpPr>
      <xdr:spPr>
        <a:xfrm flipV="1">
          <a:off x="9848850" y="5704840"/>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0</xdr:rowOff>
    </xdr:from>
    <xdr:ext cx="469900" cy="244475"/>
    <xdr:sp macro="" textlink="">
      <xdr:nvSpPr>
        <xdr:cNvPr id="113" name="【図書館】&#10;一人当たり面積最小値テキスト"/>
        <xdr:cNvSpPr txBox="1"/>
      </xdr:nvSpPr>
      <xdr:spPr>
        <a:xfrm>
          <a:off x="9886950" y="689610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158115</xdr:rowOff>
    </xdr:from>
    <xdr:to xmlns:xdr="http://schemas.openxmlformats.org/drawingml/2006/spreadsheetDrawing">
      <xdr:col>55</xdr:col>
      <xdr:colOff>88900</xdr:colOff>
      <xdr:row>40</xdr:row>
      <xdr:rowOff>158115</xdr:rowOff>
    </xdr:to>
    <xdr:cxnSp macro="">
      <xdr:nvCxnSpPr>
        <xdr:cNvPr id="114" name="直線コネクタ 113"/>
        <xdr:cNvCxnSpPr/>
      </xdr:nvCxnSpPr>
      <xdr:spPr>
        <a:xfrm>
          <a:off x="9771380" y="68922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53975</xdr:rowOff>
    </xdr:from>
    <xdr:ext cx="469900" cy="244475"/>
    <xdr:sp macro="" textlink="">
      <xdr:nvSpPr>
        <xdr:cNvPr id="115" name="【図書館】&#10;一人当たり面積最大値テキスト"/>
        <xdr:cNvSpPr txBox="1"/>
      </xdr:nvSpPr>
      <xdr:spPr>
        <a:xfrm>
          <a:off x="9886950" y="54927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104140</xdr:rowOff>
    </xdr:from>
    <xdr:to xmlns:xdr="http://schemas.openxmlformats.org/drawingml/2006/spreadsheetDrawing">
      <xdr:col>55</xdr:col>
      <xdr:colOff>88900</xdr:colOff>
      <xdr:row>33</xdr:row>
      <xdr:rowOff>104140</xdr:rowOff>
    </xdr:to>
    <xdr:cxnSp macro="">
      <xdr:nvCxnSpPr>
        <xdr:cNvPr id="116" name="直線コネクタ 115"/>
        <xdr:cNvCxnSpPr/>
      </xdr:nvCxnSpPr>
      <xdr:spPr>
        <a:xfrm>
          <a:off x="9771380" y="57048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122555</xdr:rowOff>
    </xdr:from>
    <xdr:ext cx="469900" cy="244475"/>
    <xdr:sp macro="" textlink="">
      <xdr:nvSpPr>
        <xdr:cNvPr id="117" name="【図書館】&#10;一人当たり面積平均値テキスト"/>
        <xdr:cNvSpPr txBox="1"/>
      </xdr:nvSpPr>
      <xdr:spPr>
        <a:xfrm>
          <a:off x="9886950" y="637095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142875</xdr:rowOff>
    </xdr:from>
    <xdr:to xmlns:xdr="http://schemas.openxmlformats.org/drawingml/2006/spreadsheetDrawing">
      <xdr:col>55</xdr:col>
      <xdr:colOff>50800</xdr:colOff>
      <xdr:row>38</xdr:row>
      <xdr:rowOff>76835</xdr:rowOff>
    </xdr:to>
    <xdr:sp macro="" textlink="">
      <xdr:nvSpPr>
        <xdr:cNvPr id="118" name="フローチャート: 判断 117"/>
        <xdr:cNvSpPr/>
      </xdr:nvSpPr>
      <xdr:spPr>
        <a:xfrm>
          <a:off x="9809480" y="63912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xdr:rowOff>
    </xdr:from>
    <xdr:to xmlns:xdr="http://schemas.openxmlformats.org/drawingml/2006/spreadsheetDrawing">
      <xdr:col>50</xdr:col>
      <xdr:colOff>165100</xdr:colOff>
      <xdr:row>38</xdr:row>
      <xdr:rowOff>98425</xdr:rowOff>
    </xdr:to>
    <xdr:sp macro="" textlink="">
      <xdr:nvSpPr>
        <xdr:cNvPr id="119" name="フローチャート: 判断 118"/>
        <xdr:cNvSpPr/>
      </xdr:nvSpPr>
      <xdr:spPr>
        <a:xfrm>
          <a:off x="901700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38</xdr:row>
      <xdr:rowOff>90170</xdr:rowOff>
    </xdr:from>
    <xdr:ext cx="467995" cy="244475"/>
    <xdr:sp macro="" textlink="">
      <xdr:nvSpPr>
        <xdr:cNvPr id="120" name="n_1aveValue【図書館】&#10;一人当たり面積"/>
        <xdr:cNvSpPr txBox="1"/>
      </xdr:nvSpPr>
      <xdr:spPr>
        <a:xfrm>
          <a:off x="8831580" y="650049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2540</xdr:rowOff>
    </xdr:from>
    <xdr:to xmlns:xdr="http://schemas.openxmlformats.org/drawingml/2006/spreadsheetDrawing">
      <xdr:col>46</xdr:col>
      <xdr:colOff>38100</xdr:colOff>
      <xdr:row>38</xdr:row>
      <xdr:rowOff>98425</xdr:rowOff>
    </xdr:to>
    <xdr:sp macro="" textlink="">
      <xdr:nvSpPr>
        <xdr:cNvPr id="121" name="フローチャート: 判断 120"/>
        <xdr:cNvSpPr/>
      </xdr:nvSpPr>
      <xdr:spPr>
        <a:xfrm>
          <a:off x="8185150" y="64128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90170</xdr:rowOff>
    </xdr:from>
    <xdr:ext cx="469900" cy="244475"/>
    <xdr:sp macro="" textlink="">
      <xdr:nvSpPr>
        <xdr:cNvPr id="122" name="n_2aveValue【図書館】&#10;一人当たり面積"/>
        <xdr:cNvSpPr txBox="1"/>
      </xdr:nvSpPr>
      <xdr:spPr>
        <a:xfrm>
          <a:off x="8012430" y="65004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2540</xdr:rowOff>
    </xdr:from>
    <xdr:to xmlns:xdr="http://schemas.openxmlformats.org/drawingml/2006/spreadsheetDrawing">
      <xdr:col>41</xdr:col>
      <xdr:colOff>101600</xdr:colOff>
      <xdr:row>38</xdr:row>
      <xdr:rowOff>98425</xdr:rowOff>
    </xdr:to>
    <xdr:sp macro="" textlink="">
      <xdr:nvSpPr>
        <xdr:cNvPr id="123" name="フローチャート: 判断 122"/>
        <xdr:cNvSpPr/>
      </xdr:nvSpPr>
      <xdr:spPr>
        <a:xfrm>
          <a:off x="734187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90170</xdr:rowOff>
    </xdr:from>
    <xdr:ext cx="467995" cy="244475"/>
    <xdr:sp macro="" textlink="">
      <xdr:nvSpPr>
        <xdr:cNvPr id="124" name="n_3aveValue【図書館】&#10;一人当たり面積"/>
        <xdr:cNvSpPr txBox="1"/>
      </xdr:nvSpPr>
      <xdr:spPr>
        <a:xfrm>
          <a:off x="7169150" y="650049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24130</xdr:rowOff>
    </xdr:from>
    <xdr:to xmlns:xdr="http://schemas.openxmlformats.org/drawingml/2006/spreadsheetDrawing">
      <xdr:col>36</xdr:col>
      <xdr:colOff>165100</xdr:colOff>
      <xdr:row>38</xdr:row>
      <xdr:rowOff>120015</xdr:rowOff>
    </xdr:to>
    <xdr:sp macro="" textlink="">
      <xdr:nvSpPr>
        <xdr:cNvPr id="125" name="フローチャート: 判断 124"/>
        <xdr:cNvSpPr/>
      </xdr:nvSpPr>
      <xdr:spPr>
        <a:xfrm>
          <a:off x="6510020" y="64344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111760</xdr:rowOff>
    </xdr:from>
    <xdr:ext cx="467995" cy="244475"/>
    <xdr:sp macro="" textlink="">
      <xdr:nvSpPr>
        <xdr:cNvPr id="126" name="n_4aveValue【図書館】&#10;一人当たり面積"/>
        <xdr:cNvSpPr txBox="1"/>
      </xdr:nvSpPr>
      <xdr:spPr>
        <a:xfrm>
          <a:off x="6337300" y="652208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69850</xdr:rowOff>
    </xdr:from>
    <xdr:ext cx="762000" cy="244475"/>
    <xdr:sp macro="" textlink="">
      <xdr:nvSpPr>
        <xdr:cNvPr id="127" name="テキスト ボックス 126"/>
        <xdr:cNvSpPr txBox="1"/>
      </xdr:nvSpPr>
      <xdr:spPr>
        <a:xfrm>
          <a:off x="966978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69850</xdr:rowOff>
    </xdr:from>
    <xdr:ext cx="762000" cy="244475"/>
    <xdr:sp macro="" textlink="">
      <xdr:nvSpPr>
        <xdr:cNvPr id="128" name="テキスト ボックス 127"/>
        <xdr:cNvSpPr txBox="1"/>
      </xdr:nvSpPr>
      <xdr:spPr>
        <a:xfrm>
          <a:off x="888873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69850</xdr:rowOff>
    </xdr:from>
    <xdr:ext cx="762000" cy="244475"/>
    <xdr:sp macro="" textlink="">
      <xdr:nvSpPr>
        <xdr:cNvPr id="129" name="テキスト ボックス 128"/>
        <xdr:cNvSpPr txBox="1"/>
      </xdr:nvSpPr>
      <xdr:spPr>
        <a:xfrm>
          <a:off x="805688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69850</xdr:rowOff>
    </xdr:from>
    <xdr:ext cx="760095" cy="244475"/>
    <xdr:sp macro="" textlink="">
      <xdr:nvSpPr>
        <xdr:cNvPr id="130" name="テキスト ボックス 129"/>
        <xdr:cNvSpPr txBox="1"/>
      </xdr:nvSpPr>
      <xdr:spPr>
        <a:xfrm>
          <a:off x="72136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69850</xdr:rowOff>
    </xdr:from>
    <xdr:ext cx="762000" cy="244475"/>
    <xdr:sp macro="" textlink="">
      <xdr:nvSpPr>
        <xdr:cNvPr id="131" name="テキスト ボックス 130"/>
        <xdr:cNvSpPr txBox="1"/>
      </xdr:nvSpPr>
      <xdr:spPr>
        <a:xfrm>
          <a:off x="638175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56515</xdr:rowOff>
    </xdr:from>
    <xdr:to xmlns:xdr="http://schemas.openxmlformats.org/drawingml/2006/spreadsheetDrawing">
      <xdr:col>55</xdr:col>
      <xdr:colOff>50800</xdr:colOff>
      <xdr:row>37</xdr:row>
      <xdr:rowOff>152400</xdr:rowOff>
    </xdr:to>
    <xdr:sp macro="" textlink="">
      <xdr:nvSpPr>
        <xdr:cNvPr id="132" name="楕円 131"/>
        <xdr:cNvSpPr/>
      </xdr:nvSpPr>
      <xdr:spPr>
        <a:xfrm>
          <a:off x="9809480" y="63049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78105</xdr:rowOff>
    </xdr:from>
    <xdr:ext cx="469900" cy="244475"/>
    <xdr:sp macro="" textlink="">
      <xdr:nvSpPr>
        <xdr:cNvPr id="133" name="【図書館】&#10;一人当たり面積該当値テキスト"/>
        <xdr:cNvSpPr txBox="1"/>
      </xdr:nvSpPr>
      <xdr:spPr>
        <a:xfrm>
          <a:off x="9886950" y="61645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45720</xdr:rowOff>
    </xdr:from>
    <xdr:to xmlns:xdr="http://schemas.openxmlformats.org/drawingml/2006/spreadsheetDrawing">
      <xdr:col>50</xdr:col>
      <xdr:colOff>165100</xdr:colOff>
      <xdr:row>36</xdr:row>
      <xdr:rowOff>141605</xdr:rowOff>
    </xdr:to>
    <xdr:sp macro="" textlink="">
      <xdr:nvSpPr>
        <xdr:cNvPr id="134" name="楕円 133"/>
        <xdr:cNvSpPr/>
      </xdr:nvSpPr>
      <xdr:spPr>
        <a:xfrm>
          <a:off x="9017000" y="61321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93345</xdr:rowOff>
    </xdr:from>
    <xdr:to xmlns:xdr="http://schemas.openxmlformats.org/drawingml/2006/spreadsheetDrawing">
      <xdr:col>55</xdr:col>
      <xdr:colOff>0</xdr:colOff>
      <xdr:row>37</xdr:row>
      <xdr:rowOff>104140</xdr:rowOff>
    </xdr:to>
    <xdr:cxnSp macro="">
      <xdr:nvCxnSpPr>
        <xdr:cNvPr id="135" name="直線コネクタ 134"/>
        <xdr:cNvCxnSpPr/>
      </xdr:nvCxnSpPr>
      <xdr:spPr>
        <a:xfrm>
          <a:off x="9067800" y="6179820"/>
          <a:ext cx="78105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132080</xdr:rowOff>
    </xdr:from>
    <xdr:to xmlns:xdr="http://schemas.openxmlformats.org/drawingml/2006/spreadsheetDrawing">
      <xdr:col>46</xdr:col>
      <xdr:colOff>38100</xdr:colOff>
      <xdr:row>37</xdr:row>
      <xdr:rowOff>66040</xdr:rowOff>
    </xdr:to>
    <xdr:sp macro="" textlink="">
      <xdr:nvSpPr>
        <xdr:cNvPr id="136" name="楕円 135"/>
        <xdr:cNvSpPr/>
      </xdr:nvSpPr>
      <xdr:spPr>
        <a:xfrm>
          <a:off x="8185150" y="62185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93345</xdr:rowOff>
    </xdr:from>
    <xdr:to xmlns:xdr="http://schemas.openxmlformats.org/drawingml/2006/spreadsheetDrawing">
      <xdr:col>50</xdr:col>
      <xdr:colOff>114300</xdr:colOff>
      <xdr:row>37</xdr:row>
      <xdr:rowOff>17780</xdr:rowOff>
    </xdr:to>
    <xdr:cxnSp macro="">
      <xdr:nvCxnSpPr>
        <xdr:cNvPr id="137" name="直線コネクタ 136"/>
        <xdr:cNvCxnSpPr/>
      </xdr:nvCxnSpPr>
      <xdr:spPr>
        <a:xfrm flipV="1">
          <a:off x="8235950" y="6179820"/>
          <a:ext cx="8318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132080</xdr:rowOff>
    </xdr:from>
    <xdr:to xmlns:xdr="http://schemas.openxmlformats.org/drawingml/2006/spreadsheetDrawing">
      <xdr:col>41</xdr:col>
      <xdr:colOff>101600</xdr:colOff>
      <xdr:row>37</xdr:row>
      <xdr:rowOff>66040</xdr:rowOff>
    </xdr:to>
    <xdr:sp macro="" textlink="">
      <xdr:nvSpPr>
        <xdr:cNvPr id="138" name="楕円 137"/>
        <xdr:cNvSpPr/>
      </xdr:nvSpPr>
      <xdr:spPr>
        <a:xfrm>
          <a:off x="7341870" y="6218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17780</xdr:rowOff>
    </xdr:from>
    <xdr:to xmlns:xdr="http://schemas.openxmlformats.org/drawingml/2006/spreadsheetDrawing">
      <xdr:col>45</xdr:col>
      <xdr:colOff>177800</xdr:colOff>
      <xdr:row>37</xdr:row>
      <xdr:rowOff>17780</xdr:rowOff>
    </xdr:to>
    <xdr:cxnSp macro="">
      <xdr:nvCxnSpPr>
        <xdr:cNvPr id="139" name="直線コネクタ 138"/>
        <xdr:cNvCxnSpPr/>
      </xdr:nvCxnSpPr>
      <xdr:spPr>
        <a:xfrm>
          <a:off x="7392670" y="62661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132080</xdr:rowOff>
    </xdr:from>
    <xdr:to xmlns:xdr="http://schemas.openxmlformats.org/drawingml/2006/spreadsheetDrawing">
      <xdr:col>36</xdr:col>
      <xdr:colOff>165100</xdr:colOff>
      <xdr:row>37</xdr:row>
      <xdr:rowOff>66040</xdr:rowOff>
    </xdr:to>
    <xdr:sp macro="" textlink="">
      <xdr:nvSpPr>
        <xdr:cNvPr id="140" name="楕円 139"/>
        <xdr:cNvSpPr/>
      </xdr:nvSpPr>
      <xdr:spPr>
        <a:xfrm>
          <a:off x="6510020" y="6218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17780</xdr:rowOff>
    </xdr:from>
    <xdr:to xmlns:xdr="http://schemas.openxmlformats.org/drawingml/2006/spreadsheetDrawing">
      <xdr:col>41</xdr:col>
      <xdr:colOff>50800</xdr:colOff>
      <xdr:row>37</xdr:row>
      <xdr:rowOff>17780</xdr:rowOff>
    </xdr:to>
    <xdr:cxnSp macro="">
      <xdr:nvCxnSpPr>
        <xdr:cNvPr id="141" name="直線コネクタ 140"/>
        <xdr:cNvCxnSpPr/>
      </xdr:nvCxnSpPr>
      <xdr:spPr>
        <a:xfrm>
          <a:off x="6560820" y="6266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34</xdr:row>
      <xdr:rowOff>156845</xdr:rowOff>
    </xdr:from>
    <xdr:ext cx="467995" cy="243205"/>
    <xdr:sp macro="" textlink="">
      <xdr:nvSpPr>
        <xdr:cNvPr id="142" name="n_1mainValue【図書館】&#10;一人当たり面積"/>
        <xdr:cNvSpPr txBox="1"/>
      </xdr:nvSpPr>
      <xdr:spPr>
        <a:xfrm>
          <a:off x="8831580" y="59194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81280</xdr:rowOff>
    </xdr:from>
    <xdr:ext cx="469900" cy="243205"/>
    <xdr:sp macro="" textlink="">
      <xdr:nvSpPr>
        <xdr:cNvPr id="143" name="n_2mainValue【図書館】&#10;一人当たり面積"/>
        <xdr:cNvSpPr txBox="1"/>
      </xdr:nvSpPr>
      <xdr:spPr>
        <a:xfrm>
          <a:off x="8012430" y="600583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81280</xdr:rowOff>
    </xdr:from>
    <xdr:ext cx="467995" cy="243205"/>
    <xdr:sp macro="" textlink="">
      <xdr:nvSpPr>
        <xdr:cNvPr id="144" name="n_3mainValue【図書館】&#10;一人当たり面積"/>
        <xdr:cNvSpPr txBox="1"/>
      </xdr:nvSpPr>
      <xdr:spPr>
        <a:xfrm>
          <a:off x="7169150" y="600583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81280</xdr:rowOff>
    </xdr:from>
    <xdr:ext cx="467995" cy="243205"/>
    <xdr:sp macro="" textlink="">
      <xdr:nvSpPr>
        <xdr:cNvPr id="145" name="n_4mainValue【図書館】&#10;一人当たり面積"/>
        <xdr:cNvSpPr txBox="1"/>
      </xdr:nvSpPr>
      <xdr:spPr>
        <a:xfrm>
          <a:off x="6337300" y="600583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107950</xdr:rowOff>
    </xdr:from>
    <xdr:to xmlns:xdr="http://schemas.openxmlformats.org/drawingml/2006/spreadsheetDrawing">
      <xdr:col>28</xdr:col>
      <xdr:colOff>152400</xdr:colOff>
      <xdr:row>50</xdr:row>
      <xdr:rowOff>59690</xdr:rowOff>
    </xdr:to>
    <xdr:sp macro="" textlink="">
      <xdr:nvSpPr>
        <xdr:cNvPr id="146" name="正方形/長方形 145"/>
        <xdr:cNvSpPr/>
      </xdr:nvSpPr>
      <xdr:spPr>
        <a:xfrm>
          <a:off x="716280" y="781367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83820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4328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113665</xdr:rowOff>
    </xdr:from>
    <xdr:to xmlns:xdr="http://schemas.openxmlformats.org/drawingml/2006/spreadsheetDrawing">
      <xdr:col>12</xdr:col>
      <xdr:colOff>127000</xdr:colOff>
      <xdr:row>53</xdr:row>
      <xdr:rowOff>29845</xdr:rowOff>
    </xdr:to>
    <xdr:sp macro="" textlink="">
      <xdr:nvSpPr>
        <xdr:cNvPr id="148" name="正方形/長方形 147"/>
        <xdr:cNvSpPr/>
      </xdr:nvSpPr>
      <xdr:spPr>
        <a:xfrm>
          <a:off x="84328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83820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79070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113665</xdr:rowOff>
    </xdr:from>
    <xdr:to xmlns:xdr="http://schemas.openxmlformats.org/drawingml/2006/spreadsheetDrawing">
      <xdr:col>18</xdr:col>
      <xdr:colOff>0</xdr:colOff>
      <xdr:row>53</xdr:row>
      <xdr:rowOff>29845</xdr:rowOff>
    </xdr:to>
    <xdr:sp macro="" textlink="">
      <xdr:nvSpPr>
        <xdr:cNvPr id="150" name="正方形/長方形 149"/>
        <xdr:cNvSpPr/>
      </xdr:nvSpPr>
      <xdr:spPr>
        <a:xfrm>
          <a:off x="179070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83820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86512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113665</xdr:rowOff>
    </xdr:from>
    <xdr:to xmlns:xdr="http://schemas.openxmlformats.org/drawingml/2006/spreadsheetDrawing">
      <xdr:col>24</xdr:col>
      <xdr:colOff>0</xdr:colOff>
      <xdr:row>53</xdr:row>
      <xdr:rowOff>29845</xdr:rowOff>
    </xdr:to>
    <xdr:sp macro="" textlink="">
      <xdr:nvSpPr>
        <xdr:cNvPr id="152" name="正方形/長方形 151"/>
        <xdr:cNvSpPr/>
      </xdr:nvSpPr>
      <xdr:spPr>
        <a:xfrm>
          <a:off x="286512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53" name="正方形/長方形 152"/>
        <xdr:cNvSpPr/>
      </xdr:nvSpPr>
      <xdr:spPr>
        <a:xfrm>
          <a:off x="716280" y="889317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8450" cy="212725"/>
    <xdr:sp macro="" textlink="">
      <xdr:nvSpPr>
        <xdr:cNvPr id="154" name="テキスト ボックス 153"/>
        <xdr:cNvSpPr txBox="1"/>
      </xdr:nvSpPr>
      <xdr:spPr>
        <a:xfrm>
          <a:off x="689610" y="871347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107950</xdr:rowOff>
    </xdr:from>
    <xdr:to xmlns:xdr="http://schemas.openxmlformats.org/drawingml/2006/spreadsheetDrawing">
      <xdr:col>28</xdr:col>
      <xdr:colOff>114300</xdr:colOff>
      <xdr:row>66</xdr:row>
      <xdr:rowOff>107950</xdr:rowOff>
    </xdr:to>
    <xdr:cxnSp macro="">
      <xdr:nvCxnSpPr>
        <xdr:cNvPr id="155" name="直線コネクタ 154"/>
        <xdr:cNvCxnSpPr/>
      </xdr:nvCxnSpPr>
      <xdr:spPr>
        <a:xfrm>
          <a:off x="716280" y="11052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135255</xdr:rowOff>
    </xdr:from>
    <xdr:ext cx="467360" cy="243205"/>
    <xdr:sp macro="" textlink="">
      <xdr:nvSpPr>
        <xdr:cNvPr id="156" name="テキスト ボックス 155"/>
        <xdr:cNvSpPr txBox="1"/>
      </xdr:nvSpPr>
      <xdr:spPr>
        <a:xfrm>
          <a:off x="283210" y="1091755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71755</xdr:rowOff>
    </xdr:from>
    <xdr:to xmlns:xdr="http://schemas.openxmlformats.org/drawingml/2006/spreadsheetDrawing">
      <xdr:col>28</xdr:col>
      <xdr:colOff>114300</xdr:colOff>
      <xdr:row>64</xdr:row>
      <xdr:rowOff>71755</xdr:rowOff>
    </xdr:to>
    <xdr:cxnSp macro="">
      <xdr:nvCxnSpPr>
        <xdr:cNvPr id="157" name="直線コネクタ 156"/>
        <xdr:cNvCxnSpPr/>
      </xdr:nvCxnSpPr>
      <xdr:spPr>
        <a:xfrm>
          <a:off x="716280" y="10692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99695</xdr:rowOff>
    </xdr:from>
    <xdr:ext cx="467360" cy="244475"/>
    <xdr:sp macro="" textlink="">
      <xdr:nvSpPr>
        <xdr:cNvPr id="158" name="テキスト ボックス 157"/>
        <xdr:cNvSpPr txBox="1"/>
      </xdr:nvSpPr>
      <xdr:spPr>
        <a:xfrm>
          <a:off x="283210" y="105581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36195</xdr:rowOff>
    </xdr:from>
    <xdr:to xmlns:xdr="http://schemas.openxmlformats.org/drawingml/2006/spreadsheetDrawing">
      <xdr:col>28</xdr:col>
      <xdr:colOff>114300</xdr:colOff>
      <xdr:row>62</xdr:row>
      <xdr:rowOff>36195</xdr:rowOff>
    </xdr:to>
    <xdr:cxnSp macro="">
      <xdr:nvCxnSpPr>
        <xdr:cNvPr id="159" name="直線コネクタ 158"/>
        <xdr:cNvCxnSpPr/>
      </xdr:nvCxnSpPr>
      <xdr:spPr>
        <a:xfrm>
          <a:off x="716280" y="10332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63500</xdr:rowOff>
    </xdr:from>
    <xdr:ext cx="401320" cy="244475"/>
    <xdr:sp macro="" textlink="">
      <xdr:nvSpPr>
        <xdr:cNvPr id="160" name="テキスト ボックス 159"/>
        <xdr:cNvSpPr txBox="1"/>
      </xdr:nvSpPr>
      <xdr:spPr>
        <a:xfrm>
          <a:off x="347345" y="10198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16280" y="9972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401320" cy="243205"/>
    <xdr:sp macro="" textlink="">
      <xdr:nvSpPr>
        <xdr:cNvPr id="162" name="テキスト ボックス 161"/>
        <xdr:cNvSpPr txBox="1"/>
      </xdr:nvSpPr>
      <xdr:spPr>
        <a:xfrm>
          <a:off x="347345" y="9838055"/>
          <a:ext cx="401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125730</xdr:rowOff>
    </xdr:from>
    <xdr:to xmlns:xdr="http://schemas.openxmlformats.org/drawingml/2006/spreadsheetDrawing">
      <xdr:col>28</xdr:col>
      <xdr:colOff>114300</xdr:colOff>
      <xdr:row>57</xdr:row>
      <xdr:rowOff>125730</xdr:rowOff>
    </xdr:to>
    <xdr:cxnSp macro="">
      <xdr:nvCxnSpPr>
        <xdr:cNvPr id="163" name="直線コネクタ 162"/>
        <xdr:cNvCxnSpPr/>
      </xdr:nvCxnSpPr>
      <xdr:spPr>
        <a:xfrm>
          <a:off x="716280" y="9612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153670</xdr:rowOff>
    </xdr:from>
    <xdr:ext cx="401320" cy="244475"/>
    <xdr:sp macro="" textlink="">
      <xdr:nvSpPr>
        <xdr:cNvPr id="164" name="テキスト ボックス 163"/>
        <xdr:cNvSpPr txBox="1"/>
      </xdr:nvSpPr>
      <xdr:spPr>
        <a:xfrm>
          <a:off x="347345" y="947864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90170</xdr:rowOff>
    </xdr:from>
    <xdr:to xmlns:xdr="http://schemas.openxmlformats.org/drawingml/2006/spreadsheetDrawing">
      <xdr:col>28</xdr:col>
      <xdr:colOff>114300</xdr:colOff>
      <xdr:row>55</xdr:row>
      <xdr:rowOff>90170</xdr:rowOff>
    </xdr:to>
    <xdr:cxnSp macro="">
      <xdr:nvCxnSpPr>
        <xdr:cNvPr id="165" name="直線コネクタ 164"/>
        <xdr:cNvCxnSpPr/>
      </xdr:nvCxnSpPr>
      <xdr:spPr>
        <a:xfrm>
          <a:off x="716280" y="9253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117475</xdr:rowOff>
    </xdr:from>
    <xdr:ext cx="401320" cy="244475"/>
    <xdr:sp macro="" textlink="">
      <xdr:nvSpPr>
        <xdr:cNvPr id="166" name="テキスト ボックス 165"/>
        <xdr:cNvSpPr txBox="1"/>
      </xdr:nvSpPr>
      <xdr:spPr>
        <a:xfrm>
          <a:off x="347345" y="91186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114300</xdr:colOff>
      <xdr:row>53</xdr:row>
      <xdr:rowOff>53975</xdr:rowOff>
    </xdr:to>
    <xdr:cxnSp macro="">
      <xdr:nvCxnSpPr>
        <xdr:cNvPr id="167" name="直線コネクタ 166"/>
        <xdr:cNvCxnSpPr/>
      </xdr:nvCxnSpPr>
      <xdr:spPr>
        <a:xfrm>
          <a:off x="716280" y="8893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81280</xdr:rowOff>
    </xdr:from>
    <xdr:ext cx="337185" cy="243205"/>
    <xdr:sp macro="" textlink="">
      <xdr:nvSpPr>
        <xdr:cNvPr id="168" name="テキスト ボックス 167"/>
        <xdr:cNvSpPr txBox="1"/>
      </xdr:nvSpPr>
      <xdr:spPr>
        <a:xfrm>
          <a:off x="400050" y="8758555"/>
          <a:ext cx="337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69" name="【体育館・プール】&#10;有形固定資産減価償却率グラフ枠"/>
        <xdr:cNvSpPr/>
      </xdr:nvSpPr>
      <xdr:spPr>
        <a:xfrm>
          <a:off x="716280" y="889317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118745</xdr:rowOff>
    </xdr:from>
    <xdr:to xmlns:xdr="http://schemas.openxmlformats.org/drawingml/2006/spreadsheetDrawing">
      <xdr:col>24</xdr:col>
      <xdr:colOff>62865</xdr:colOff>
      <xdr:row>64</xdr:row>
      <xdr:rowOff>71755</xdr:rowOff>
    </xdr:to>
    <xdr:cxnSp macro="">
      <xdr:nvCxnSpPr>
        <xdr:cNvPr id="170" name="直線コネクタ 169"/>
        <xdr:cNvCxnSpPr/>
      </xdr:nvCxnSpPr>
      <xdr:spPr>
        <a:xfrm flipV="1">
          <a:off x="4360545" y="944372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75565</xdr:rowOff>
    </xdr:from>
    <xdr:ext cx="467995" cy="244475"/>
    <xdr:sp macro="" textlink="">
      <xdr:nvSpPr>
        <xdr:cNvPr id="171" name="【体育館・プール】&#10;有形固定資産減価償却率最小値テキスト"/>
        <xdr:cNvSpPr txBox="1"/>
      </xdr:nvSpPr>
      <xdr:spPr>
        <a:xfrm>
          <a:off x="4399280" y="1069594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71755</xdr:rowOff>
    </xdr:from>
    <xdr:to xmlns:xdr="http://schemas.openxmlformats.org/drawingml/2006/spreadsheetDrawing">
      <xdr:col>24</xdr:col>
      <xdr:colOff>152400</xdr:colOff>
      <xdr:row>64</xdr:row>
      <xdr:rowOff>71755</xdr:rowOff>
    </xdr:to>
    <xdr:cxnSp macro="">
      <xdr:nvCxnSpPr>
        <xdr:cNvPr id="172" name="直線コネクタ 171"/>
        <xdr:cNvCxnSpPr/>
      </xdr:nvCxnSpPr>
      <xdr:spPr>
        <a:xfrm>
          <a:off x="4283710" y="106921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68580</xdr:rowOff>
    </xdr:from>
    <xdr:ext cx="403225" cy="244475"/>
    <xdr:sp macro="" textlink="">
      <xdr:nvSpPr>
        <xdr:cNvPr id="173" name="【体育館・プール】&#10;有形固定資産減価償却率最大値テキスト"/>
        <xdr:cNvSpPr txBox="1"/>
      </xdr:nvSpPr>
      <xdr:spPr>
        <a:xfrm>
          <a:off x="4399280" y="923163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118745</xdr:rowOff>
    </xdr:from>
    <xdr:to xmlns:xdr="http://schemas.openxmlformats.org/drawingml/2006/spreadsheetDrawing">
      <xdr:col>24</xdr:col>
      <xdr:colOff>152400</xdr:colOff>
      <xdr:row>56</xdr:row>
      <xdr:rowOff>118745</xdr:rowOff>
    </xdr:to>
    <xdr:cxnSp macro="">
      <xdr:nvCxnSpPr>
        <xdr:cNvPr id="174" name="直線コネクタ 173"/>
        <xdr:cNvCxnSpPr/>
      </xdr:nvCxnSpPr>
      <xdr:spPr>
        <a:xfrm>
          <a:off x="4283710" y="94437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76200</xdr:rowOff>
    </xdr:from>
    <xdr:ext cx="403225" cy="244475"/>
    <xdr:sp macro="" textlink="">
      <xdr:nvSpPr>
        <xdr:cNvPr id="175" name="【体育館・プール】&#10;有形固定資産減価償却率平均値テキスト"/>
        <xdr:cNvSpPr txBox="1"/>
      </xdr:nvSpPr>
      <xdr:spPr>
        <a:xfrm>
          <a:off x="4399280" y="9725025"/>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54610</xdr:rowOff>
    </xdr:from>
    <xdr:to xmlns:xdr="http://schemas.openxmlformats.org/drawingml/2006/spreadsheetDrawing">
      <xdr:col>24</xdr:col>
      <xdr:colOff>114300</xdr:colOff>
      <xdr:row>59</xdr:row>
      <xdr:rowOff>150495</xdr:rowOff>
    </xdr:to>
    <xdr:sp macro="" textlink="">
      <xdr:nvSpPr>
        <xdr:cNvPr id="176" name="フローチャート: 判断 175"/>
        <xdr:cNvSpPr/>
      </xdr:nvSpPr>
      <xdr:spPr>
        <a:xfrm>
          <a:off x="4310380" y="98653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27305</xdr:rowOff>
    </xdr:from>
    <xdr:to xmlns:xdr="http://schemas.openxmlformats.org/drawingml/2006/spreadsheetDrawing">
      <xdr:col>20</xdr:col>
      <xdr:colOff>38100</xdr:colOff>
      <xdr:row>59</xdr:row>
      <xdr:rowOff>123825</xdr:rowOff>
    </xdr:to>
    <xdr:sp macro="" textlink="">
      <xdr:nvSpPr>
        <xdr:cNvPr id="177" name="フローチャート: 判断 176"/>
        <xdr:cNvSpPr/>
      </xdr:nvSpPr>
      <xdr:spPr>
        <a:xfrm>
          <a:off x="3529330" y="983805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57</xdr:row>
      <xdr:rowOff>139065</xdr:rowOff>
    </xdr:from>
    <xdr:ext cx="403225" cy="244475"/>
    <xdr:sp macro="" textlink="">
      <xdr:nvSpPr>
        <xdr:cNvPr id="178" name="n_1aveValue【体育館・プール】&#10;有形固定資産減価償却率"/>
        <xdr:cNvSpPr txBox="1"/>
      </xdr:nvSpPr>
      <xdr:spPr>
        <a:xfrm>
          <a:off x="3376295" y="96259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9525</xdr:rowOff>
    </xdr:from>
    <xdr:to xmlns:xdr="http://schemas.openxmlformats.org/drawingml/2006/spreadsheetDrawing">
      <xdr:col>15</xdr:col>
      <xdr:colOff>101600</xdr:colOff>
      <xdr:row>59</xdr:row>
      <xdr:rowOff>105410</xdr:rowOff>
    </xdr:to>
    <xdr:sp macro="" textlink="">
      <xdr:nvSpPr>
        <xdr:cNvPr id="179" name="フローチャート: 判断 178"/>
        <xdr:cNvSpPr/>
      </xdr:nvSpPr>
      <xdr:spPr>
        <a:xfrm>
          <a:off x="2686050" y="9820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57</xdr:row>
      <xdr:rowOff>121285</xdr:rowOff>
    </xdr:from>
    <xdr:ext cx="403225" cy="244475"/>
    <xdr:sp macro="" textlink="">
      <xdr:nvSpPr>
        <xdr:cNvPr id="180" name="n_2aveValue【体育館・プール】&#10;有形固定資産減価償却率"/>
        <xdr:cNvSpPr txBox="1"/>
      </xdr:nvSpPr>
      <xdr:spPr>
        <a:xfrm>
          <a:off x="2545715" y="96081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147955</xdr:rowOff>
    </xdr:from>
    <xdr:to xmlns:xdr="http://schemas.openxmlformats.org/drawingml/2006/spreadsheetDrawing">
      <xdr:col>10</xdr:col>
      <xdr:colOff>165100</xdr:colOff>
      <xdr:row>59</xdr:row>
      <xdr:rowOff>81915</xdr:rowOff>
    </xdr:to>
    <xdr:sp macro="" textlink="">
      <xdr:nvSpPr>
        <xdr:cNvPr id="181" name="フローチャート: 判断 180"/>
        <xdr:cNvSpPr/>
      </xdr:nvSpPr>
      <xdr:spPr>
        <a:xfrm>
          <a:off x="1854200" y="97967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59</xdr:row>
      <xdr:rowOff>73660</xdr:rowOff>
    </xdr:from>
    <xdr:ext cx="403225" cy="243205"/>
    <xdr:sp macro="" textlink="">
      <xdr:nvSpPr>
        <xdr:cNvPr id="182" name="n_3aveValue【体育館・プール】&#10;有形固定資産減価償却率"/>
        <xdr:cNvSpPr txBox="1"/>
      </xdr:nvSpPr>
      <xdr:spPr>
        <a:xfrm>
          <a:off x="1713865" y="988441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137160</xdr:rowOff>
    </xdr:from>
    <xdr:to xmlns:xdr="http://schemas.openxmlformats.org/drawingml/2006/spreadsheetDrawing">
      <xdr:col>6</xdr:col>
      <xdr:colOff>38100</xdr:colOff>
      <xdr:row>59</xdr:row>
      <xdr:rowOff>71120</xdr:rowOff>
    </xdr:to>
    <xdr:sp macro="" textlink="">
      <xdr:nvSpPr>
        <xdr:cNvPr id="183" name="フローチャート: 判断 182"/>
        <xdr:cNvSpPr/>
      </xdr:nvSpPr>
      <xdr:spPr>
        <a:xfrm>
          <a:off x="1022350" y="97859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59</xdr:row>
      <xdr:rowOff>62865</xdr:rowOff>
    </xdr:from>
    <xdr:ext cx="405130" cy="243205"/>
    <xdr:sp macro="" textlink="">
      <xdr:nvSpPr>
        <xdr:cNvPr id="184" name="n_4aveValue【体育館・プール】&#10;有形固定資産減価償却率"/>
        <xdr:cNvSpPr txBox="1"/>
      </xdr:nvSpPr>
      <xdr:spPr>
        <a:xfrm>
          <a:off x="882015" y="987361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105410</xdr:rowOff>
    </xdr:from>
    <xdr:ext cx="762000" cy="243205"/>
    <xdr:sp macro="" textlink="">
      <xdr:nvSpPr>
        <xdr:cNvPr id="185" name="テキスト ボックス 184"/>
        <xdr:cNvSpPr txBox="1"/>
      </xdr:nvSpPr>
      <xdr:spPr>
        <a:xfrm>
          <a:off x="418211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105410</xdr:rowOff>
    </xdr:from>
    <xdr:ext cx="762000" cy="243205"/>
    <xdr:sp macro="" textlink="">
      <xdr:nvSpPr>
        <xdr:cNvPr id="186" name="テキスト ボックス 185"/>
        <xdr:cNvSpPr txBox="1"/>
      </xdr:nvSpPr>
      <xdr:spPr>
        <a:xfrm>
          <a:off x="340106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105410</xdr:rowOff>
    </xdr:from>
    <xdr:ext cx="760095" cy="243205"/>
    <xdr:sp macro="" textlink="">
      <xdr:nvSpPr>
        <xdr:cNvPr id="187" name="テキスト ボックス 186"/>
        <xdr:cNvSpPr txBox="1"/>
      </xdr:nvSpPr>
      <xdr:spPr>
        <a:xfrm>
          <a:off x="255778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105410</xdr:rowOff>
    </xdr:from>
    <xdr:ext cx="762000" cy="243205"/>
    <xdr:sp macro="" textlink="">
      <xdr:nvSpPr>
        <xdr:cNvPr id="188" name="テキスト ボックス 187"/>
        <xdr:cNvSpPr txBox="1"/>
      </xdr:nvSpPr>
      <xdr:spPr>
        <a:xfrm>
          <a:off x="172593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105410</xdr:rowOff>
    </xdr:from>
    <xdr:ext cx="762000" cy="243205"/>
    <xdr:sp macro="" textlink="">
      <xdr:nvSpPr>
        <xdr:cNvPr id="189" name="テキスト ボックス 188"/>
        <xdr:cNvSpPr txBox="1"/>
      </xdr:nvSpPr>
      <xdr:spPr>
        <a:xfrm>
          <a:off x="89408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86995</xdr:rowOff>
    </xdr:from>
    <xdr:to xmlns:xdr="http://schemas.openxmlformats.org/drawingml/2006/spreadsheetDrawing">
      <xdr:col>24</xdr:col>
      <xdr:colOff>114300</xdr:colOff>
      <xdr:row>60</xdr:row>
      <xdr:rowOff>20955</xdr:rowOff>
    </xdr:to>
    <xdr:sp macro="" textlink="">
      <xdr:nvSpPr>
        <xdr:cNvPr id="190" name="楕円 189"/>
        <xdr:cNvSpPr/>
      </xdr:nvSpPr>
      <xdr:spPr>
        <a:xfrm>
          <a:off x="4310380" y="9897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66675</xdr:rowOff>
    </xdr:from>
    <xdr:ext cx="403225" cy="244475"/>
    <xdr:sp macro="" textlink="">
      <xdr:nvSpPr>
        <xdr:cNvPr id="191" name="【体育館・プール】&#10;有形固定資産減価償却率該当値テキスト"/>
        <xdr:cNvSpPr txBox="1"/>
      </xdr:nvSpPr>
      <xdr:spPr>
        <a:xfrm>
          <a:off x="4399280" y="98774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45720</xdr:rowOff>
    </xdr:from>
    <xdr:to xmlns:xdr="http://schemas.openxmlformats.org/drawingml/2006/spreadsheetDrawing">
      <xdr:col>20</xdr:col>
      <xdr:colOff>38100</xdr:colOff>
      <xdr:row>59</xdr:row>
      <xdr:rowOff>141605</xdr:rowOff>
    </xdr:to>
    <xdr:sp macro="" textlink="">
      <xdr:nvSpPr>
        <xdr:cNvPr id="192" name="楕円 191"/>
        <xdr:cNvSpPr/>
      </xdr:nvSpPr>
      <xdr:spPr>
        <a:xfrm>
          <a:off x="3529330" y="98564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93345</xdr:rowOff>
    </xdr:from>
    <xdr:to xmlns:xdr="http://schemas.openxmlformats.org/drawingml/2006/spreadsheetDrawing">
      <xdr:col>24</xdr:col>
      <xdr:colOff>63500</xdr:colOff>
      <xdr:row>59</xdr:row>
      <xdr:rowOff>135255</xdr:rowOff>
    </xdr:to>
    <xdr:cxnSp macro="">
      <xdr:nvCxnSpPr>
        <xdr:cNvPr id="193" name="直線コネクタ 192"/>
        <xdr:cNvCxnSpPr/>
      </xdr:nvCxnSpPr>
      <xdr:spPr>
        <a:xfrm>
          <a:off x="3580130" y="9904095"/>
          <a:ext cx="7810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11430</xdr:rowOff>
    </xdr:from>
    <xdr:to xmlns:xdr="http://schemas.openxmlformats.org/drawingml/2006/spreadsheetDrawing">
      <xdr:col>15</xdr:col>
      <xdr:colOff>101600</xdr:colOff>
      <xdr:row>59</xdr:row>
      <xdr:rowOff>107315</xdr:rowOff>
    </xdr:to>
    <xdr:sp macro="" textlink="">
      <xdr:nvSpPr>
        <xdr:cNvPr id="194" name="楕円 193"/>
        <xdr:cNvSpPr/>
      </xdr:nvSpPr>
      <xdr:spPr>
        <a:xfrm>
          <a:off x="2686050" y="98221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59690</xdr:rowOff>
    </xdr:from>
    <xdr:to xmlns:xdr="http://schemas.openxmlformats.org/drawingml/2006/spreadsheetDrawing">
      <xdr:col>19</xdr:col>
      <xdr:colOff>177800</xdr:colOff>
      <xdr:row>59</xdr:row>
      <xdr:rowOff>93345</xdr:rowOff>
    </xdr:to>
    <xdr:cxnSp macro="">
      <xdr:nvCxnSpPr>
        <xdr:cNvPr id="195" name="直線コネクタ 194"/>
        <xdr:cNvCxnSpPr/>
      </xdr:nvCxnSpPr>
      <xdr:spPr>
        <a:xfrm>
          <a:off x="2736850" y="9870440"/>
          <a:ext cx="8432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133985</xdr:rowOff>
    </xdr:from>
    <xdr:to xmlns:xdr="http://schemas.openxmlformats.org/drawingml/2006/spreadsheetDrawing">
      <xdr:col>10</xdr:col>
      <xdr:colOff>165100</xdr:colOff>
      <xdr:row>59</xdr:row>
      <xdr:rowOff>67945</xdr:rowOff>
    </xdr:to>
    <xdr:sp macro="" textlink="">
      <xdr:nvSpPr>
        <xdr:cNvPr id="196" name="楕円 195"/>
        <xdr:cNvSpPr/>
      </xdr:nvSpPr>
      <xdr:spPr>
        <a:xfrm>
          <a:off x="1854200" y="97828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19685</xdr:rowOff>
    </xdr:from>
    <xdr:to xmlns:xdr="http://schemas.openxmlformats.org/drawingml/2006/spreadsheetDrawing">
      <xdr:col>15</xdr:col>
      <xdr:colOff>50800</xdr:colOff>
      <xdr:row>59</xdr:row>
      <xdr:rowOff>59690</xdr:rowOff>
    </xdr:to>
    <xdr:cxnSp macro="">
      <xdr:nvCxnSpPr>
        <xdr:cNvPr id="197" name="直線コネクタ 196"/>
        <xdr:cNvCxnSpPr/>
      </xdr:nvCxnSpPr>
      <xdr:spPr>
        <a:xfrm>
          <a:off x="1905000" y="9830435"/>
          <a:ext cx="8318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161290</xdr:rowOff>
    </xdr:to>
    <xdr:sp macro="" textlink="">
      <xdr:nvSpPr>
        <xdr:cNvPr id="198" name="楕円 197"/>
        <xdr:cNvSpPr/>
      </xdr:nvSpPr>
      <xdr:spPr>
        <a:xfrm>
          <a:off x="1022350" y="97142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113665</xdr:rowOff>
    </xdr:from>
    <xdr:to xmlns:xdr="http://schemas.openxmlformats.org/drawingml/2006/spreadsheetDrawing">
      <xdr:col>10</xdr:col>
      <xdr:colOff>114300</xdr:colOff>
      <xdr:row>59</xdr:row>
      <xdr:rowOff>19685</xdr:rowOff>
    </xdr:to>
    <xdr:cxnSp macro="">
      <xdr:nvCxnSpPr>
        <xdr:cNvPr id="199" name="直線コネクタ 198"/>
        <xdr:cNvCxnSpPr/>
      </xdr:nvCxnSpPr>
      <xdr:spPr>
        <a:xfrm>
          <a:off x="1073150" y="9762490"/>
          <a:ext cx="8318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133350</xdr:rowOff>
    </xdr:from>
    <xdr:ext cx="403225" cy="244475"/>
    <xdr:sp macro="" textlink="">
      <xdr:nvSpPr>
        <xdr:cNvPr id="200" name="n_1mainValue【体育館・プール】&#10;有形固定資産減価償却率"/>
        <xdr:cNvSpPr txBox="1"/>
      </xdr:nvSpPr>
      <xdr:spPr>
        <a:xfrm>
          <a:off x="3376295" y="9944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99060</xdr:rowOff>
    </xdr:from>
    <xdr:ext cx="403225" cy="244475"/>
    <xdr:sp macro="" textlink="">
      <xdr:nvSpPr>
        <xdr:cNvPr id="201" name="n_2mainValue【体育館・プール】&#10;有形固定資産減価償却率"/>
        <xdr:cNvSpPr txBox="1"/>
      </xdr:nvSpPr>
      <xdr:spPr>
        <a:xfrm>
          <a:off x="2545715" y="99098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83185</xdr:rowOff>
    </xdr:from>
    <xdr:ext cx="403225" cy="243205"/>
    <xdr:sp macro="" textlink="">
      <xdr:nvSpPr>
        <xdr:cNvPr id="202" name="n_3mainValue【体育館・プール】&#10;有形固定資産減価償却率"/>
        <xdr:cNvSpPr txBox="1"/>
      </xdr:nvSpPr>
      <xdr:spPr>
        <a:xfrm>
          <a:off x="1713865" y="957008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15240</xdr:rowOff>
    </xdr:from>
    <xdr:ext cx="405130" cy="244475"/>
    <xdr:sp macro="" textlink="">
      <xdr:nvSpPr>
        <xdr:cNvPr id="203" name="n_4mainValue【体育館・プール】&#10;有形固定資産減価償却率"/>
        <xdr:cNvSpPr txBox="1"/>
      </xdr:nvSpPr>
      <xdr:spPr>
        <a:xfrm>
          <a:off x="882015" y="95021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107950</xdr:rowOff>
    </xdr:from>
    <xdr:to xmlns:xdr="http://schemas.openxmlformats.org/drawingml/2006/spreadsheetDrawing">
      <xdr:col>59</xdr:col>
      <xdr:colOff>88900</xdr:colOff>
      <xdr:row>50</xdr:row>
      <xdr:rowOff>59690</xdr:rowOff>
    </xdr:to>
    <xdr:sp macro="" textlink="">
      <xdr:nvSpPr>
        <xdr:cNvPr id="204" name="正方形/長方形 203"/>
        <xdr:cNvSpPr/>
      </xdr:nvSpPr>
      <xdr:spPr>
        <a:xfrm>
          <a:off x="6215380" y="781367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83820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33095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113665</xdr:rowOff>
    </xdr:from>
    <xdr:to xmlns:xdr="http://schemas.openxmlformats.org/drawingml/2006/spreadsheetDrawing">
      <xdr:col>43</xdr:col>
      <xdr:colOff>63500</xdr:colOff>
      <xdr:row>53</xdr:row>
      <xdr:rowOff>29845</xdr:rowOff>
    </xdr:to>
    <xdr:sp macro="" textlink="">
      <xdr:nvSpPr>
        <xdr:cNvPr id="206" name="正方形/長方形 205"/>
        <xdr:cNvSpPr/>
      </xdr:nvSpPr>
      <xdr:spPr>
        <a:xfrm>
          <a:off x="633095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83820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28980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113665</xdr:rowOff>
    </xdr:from>
    <xdr:to xmlns:xdr="http://schemas.openxmlformats.org/drawingml/2006/spreadsheetDrawing">
      <xdr:col>48</xdr:col>
      <xdr:colOff>127000</xdr:colOff>
      <xdr:row>53</xdr:row>
      <xdr:rowOff>29845</xdr:rowOff>
    </xdr:to>
    <xdr:sp macro="" textlink="">
      <xdr:nvSpPr>
        <xdr:cNvPr id="208" name="正方形/長方形 207"/>
        <xdr:cNvSpPr/>
      </xdr:nvSpPr>
      <xdr:spPr>
        <a:xfrm>
          <a:off x="728980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83820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36422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113665</xdr:rowOff>
    </xdr:from>
    <xdr:to xmlns:xdr="http://schemas.openxmlformats.org/drawingml/2006/spreadsheetDrawing">
      <xdr:col>54</xdr:col>
      <xdr:colOff>127000</xdr:colOff>
      <xdr:row>53</xdr:row>
      <xdr:rowOff>29845</xdr:rowOff>
    </xdr:to>
    <xdr:sp macro="" textlink="">
      <xdr:nvSpPr>
        <xdr:cNvPr id="210" name="正方形/長方形 209"/>
        <xdr:cNvSpPr/>
      </xdr:nvSpPr>
      <xdr:spPr>
        <a:xfrm>
          <a:off x="836422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11" name="正方形/長方形 210"/>
        <xdr:cNvSpPr/>
      </xdr:nvSpPr>
      <xdr:spPr>
        <a:xfrm>
          <a:off x="6215380" y="889317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885" cy="212725"/>
    <xdr:sp macro="" textlink="">
      <xdr:nvSpPr>
        <xdr:cNvPr id="212" name="テキスト ボックス 211"/>
        <xdr:cNvSpPr txBox="1"/>
      </xdr:nvSpPr>
      <xdr:spPr>
        <a:xfrm>
          <a:off x="6177280" y="871347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107950</xdr:rowOff>
    </xdr:from>
    <xdr:to xmlns:xdr="http://schemas.openxmlformats.org/drawingml/2006/spreadsheetDrawing">
      <xdr:col>59</xdr:col>
      <xdr:colOff>50800</xdr:colOff>
      <xdr:row>66</xdr:row>
      <xdr:rowOff>107950</xdr:rowOff>
    </xdr:to>
    <xdr:cxnSp macro="">
      <xdr:nvCxnSpPr>
        <xdr:cNvPr id="213" name="直線コネクタ 212"/>
        <xdr:cNvCxnSpPr/>
      </xdr:nvCxnSpPr>
      <xdr:spPr>
        <a:xfrm>
          <a:off x="6215380" y="110521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4" name="直線コネクタ 213"/>
        <xdr:cNvCxnSpPr/>
      </xdr:nvCxnSpPr>
      <xdr:spPr>
        <a:xfrm>
          <a:off x="6215380" y="106203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27305</xdr:rowOff>
    </xdr:from>
    <xdr:ext cx="465455" cy="243205"/>
    <xdr:sp macro="" textlink="">
      <xdr:nvSpPr>
        <xdr:cNvPr id="215" name="テキスト ボックス 214"/>
        <xdr:cNvSpPr txBox="1"/>
      </xdr:nvSpPr>
      <xdr:spPr>
        <a:xfrm>
          <a:off x="5770880" y="1048575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53975</xdr:rowOff>
    </xdr:from>
    <xdr:to xmlns:xdr="http://schemas.openxmlformats.org/drawingml/2006/spreadsheetDrawing">
      <xdr:col>59</xdr:col>
      <xdr:colOff>50800</xdr:colOff>
      <xdr:row>61</xdr:row>
      <xdr:rowOff>53975</xdr:rowOff>
    </xdr:to>
    <xdr:cxnSp macro="">
      <xdr:nvCxnSpPr>
        <xdr:cNvPr id="216" name="直線コネクタ 215"/>
        <xdr:cNvCxnSpPr/>
      </xdr:nvCxnSpPr>
      <xdr:spPr>
        <a:xfrm>
          <a:off x="6215380" y="101885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81280</xdr:rowOff>
    </xdr:from>
    <xdr:ext cx="465455" cy="243205"/>
    <xdr:sp macro="" textlink="">
      <xdr:nvSpPr>
        <xdr:cNvPr id="217" name="テキスト ボックス 216"/>
        <xdr:cNvSpPr txBox="1"/>
      </xdr:nvSpPr>
      <xdr:spPr>
        <a:xfrm>
          <a:off x="5770880" y="1005395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107950</xdr:rowOff>
    </xdr:from>
    <xdr:to xmlns:xdr="http://schemas.openxmlformats.org/drawingml/2006/spreadsheetDrawing">
      <xdr:col>59</xdr:col>
      <xdr:colOff>50800</xdr:colOff>
      <xdr:row>58</xdr:row>
      <xdr:rowOff>107950</xdr:rowOff>
    </xdr:to>
    <xdr:cxnSp macro="">
      <xdr:nvCxnSpPr>
        <xdr:cNvPr id="218" name="直線コネクタ 217"/>
        <xdr:cNvCxnSpPr/>
      </xdr:nvCxnSpPr>
      <xdr:spPr>
        <a:xfrm>
          <a:off x="6215380" y="97567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135255</xdr:rowOff>
    </xdr:from>
    <xdr:ext cx="465455" cy="243205"/>
    <xdr:sp macro="" textlink="">
      <xdr:nvSpPr>
        <xdr:cNvPr id="219" name="テキスト ボックス 218"/>
        <xdr:cNvSpPr txBox="1"/>
      </xdr:nvSpPr>
      <xdr:spPr>
        <a:xfrm>
          <a:off x="5770880" y="962215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0" name="直線コネクタ 219"/>
        <xdr:cNvCxnSpPr/>
      </xdr:nvCxnSpPr>
      <xdr:spPr>
        <a:xfrm>
          <a:off x="6215380" y="93249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27305</xdr:rowOff>
    </xdr:from>
    <xdr:ext cx="465455" cy="243205"/>
    <xdr:sp macro="" textlink="">
      <xdr:nvSpPr>
        <xdr:cNvPr id="221" name="テキスト ボックス 220"/>
        <xdr:cNvSpPr txBox="1"/>
      </xdr:nvSpPr>
      <xdr:spPr>
        <a:xfrm>
          <a:off x="5770880" y="919035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50800</xdr:colOff>
      <xdr:row>53</xdr:row>
      <xdr:rowOff>53975</xdr:rowOff>
    </xdr:to>
    <xdr:cxnSp macro="">
      <xdr:nvCxnSpPr>
        <xdr:cNvPr id="222" name="直線コネクタ 221"/>
        <xdr:cNvCxnSpPr/>
      </xdr:nvCxnSpPr>
      <xdr:spPr>
        <a:xfrm>
          <a:off x="6215380" y="889317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81280</xdr:rowOff>
    </xdr:from>
    <xdr:ext cx="465455" cy="243205"/>
    <xdr:sp macro="" textlink="">
      <xdr:nvSpPr>
        <xdr:cNvPr id="223" name="テキスト ボックス 222"/>
        <xdr:cNvSpPr txBox="1"/>
      </xdr:nvSpPr>
      <xdr:spPr>
        <a:xfrm>
          <a:off x="5770880" y="875855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24" name="【体育館・プール】&#10;一人当たり面積グラフ枠"/>
        <xdr:cNvSpPr/>
      </xdr:nvSpPr>
      <xdr:spPr>
        <a:xfrm>
          <a:off x="6215380" y="889317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56</xdr:row>
      <xdr:rowOff>0</xdr:rowOff>
    </xdr:from>
    <xdr:to xmlns:xdr="http://schemas.openxmlformats.org/drawingml/2006/spreadsheetDrawing">
      <xdr:col>54</xdr:col>
      <xdr:colOff>179070</xdr:colOff>
      <xdr:row>63</xdr:row>
      <xdr:rowOff>148590</xdr:rowOff>
    </xdr:to>
    <xdr:cxnSp macro="">
      <xdr:nvCxnSpPr>
        <xdr:cNvPr id="225" name="直線コネクタ 224"/>
        <xdr:cNvCxnSpPr/>
      </xdr:nvCxnSpPr>
      <xdr:spPr>
        <a:xfrm flipV="1">
          <a:off x="9848850" y="932497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152400</xdr:rowOff>
    </xdr:from>
    <xdr:ext cx="469900" cy="244475"/>
    <xdr:sp macro="" textlink="">
      <xdr:nvSpPr>
        <xdr:cNvPr id="226" name="【体育館・プール】&#10;一人当たり面積最小値テキスト"/>
        <xdr:cNvSpPr txBox="1"/>
      </xdr:nvSpPr>
      <xdr:spPr>
        <a:xfrm>
          <a:off x="9886950" y="106108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148590</xdr:rowOff>
    </xdr:from>
    <xdr:to xmlns:xdr="http://schemas.openxmlformats.org/drawingml/2006/spreadsheetDrawing">
      <xdr:col>55</xdr:col>
      <xdr:colOff>88900</xdr:colOff>
      <xdr:row>63</xdr:row>
      <xdr:rowOff>148590</xdr:rowOff>
    </xdr:to>
    <xdr:cxnSp macro="">
      <xdr:nvCxnSpPr>
        <xdr:cNvPr id="227" name="直線コネクタ 226"/>
        <xdr:cNvCxnSpPr/>
      </xdr:nvCxnSpPr>
      <xdr:spPr>
        <a:xfrm>
          <a:off x="9771380" y="106070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111760</xdr:rowOff>
    </xdr:from>
    <xdr:ext cx="469900" cy="244475"/>
    <xdr:sp macro="" textlink="">
      <xdr:nvSpPr>
        <xdr:cNvPr id="228" name="【体育館・プール】&#10;一人当たり面積最大値テキスト"/>
        <xdr:cNvSpPr txBox="1"/>
      </xdr:nvSpPr>
      <xdr:spPr>
        <a:xfrm>
          <a:off x="9886950" y="91128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0</xdr:rowOff>
    </xdr:from>
    <xdr:to xmlns:xdr="http://schemas.openxmlformats.org/drawingml/2006/spreadsheetDrawing">
      <xdr:col>55</xdr:col>
      <xdr:colOff>88900</xdr:colOff>
      <xdr:row>56</xdr:row>
      <xdr:rowOff>0</xdr:rowOff>
    </xdr:to>
    <xdr:cxnSp macro="">
      <xdr:nvCxnSpPr>
        <xdr:cNvPr id="229" name="直線コネクタ 228"/>
        <xdr:cNvCxnSpPr/>
      </xdr:nvCxnSpPr>
      <xdr:spPr>
        <a:xfrm>
          <a:off x="9771380" y="93249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3175</xdr:rowOff>
    </xdr:from>
    <xdr:ext cx="469900" cy="244475"/>
    <xdr:sp macro="" textlink="">
      <xdr:nvSpPr>
        <xdr:cNvPr id="230" name="【体育館・プール】&#10;一人当たり面積平均値テキスト"/>
        <xdr:cNvSpPr txBox="1"/>
      </xdr:nvSpPr>
      <xdr:spPr>
        <a:xfrm>
          <a:off x="9886950" y="102997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23495</xdr:rowOff>
    </xdr:from>
    <xdr:to xmlns:xdr="http://schemas.openxmlformats.org/drawingml/2006/spreadsheetDrawing">
      <xdr:col>55</xdr:col>
      <xdr:colOff>50800</xdr:colOff>
      <xdr:row>62</xdr:row>
      <xdr:rowOff>119380</xdr:rowOff>
    </xdr:to>
    <xdr:sp macro="" textlink="">
      <xdr:nvSpPr>
        <xdr:cNvPr id="231" name="フローチャート: 判断 230"/>
        <xdr:cNvSpPr/>
      </xdr:nvSpPr>
      <xdr:spPr>
        <a:xfrm>
          <a:off x="9809480" y="103200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25400</xdr:rowOff>
    </xdr:from>
    <xdr:to xmlns:xdr="http://schemas.openxmlformats.org/drawingml/2006/spreadsheetDrawing">
      <xdr:col>50</xdr:col>
      <xdr:colOff>165100</xdr:colOff>
      <xdr:row>62</xdr:row>
      <xdr:rowOff>121285</xdr:rowOff>
    </xdr:to>
    <xdr:sp macro="" textlink="">
      <xdr:nvSpPr>
        <xdr:cNvPr id="232" name="フローチャート: 判断 231"/>
        <xdr:cNvSpPr/>
      </xdr:nvSpPr>
      <xdr:spPr>
        <a:xfrm>
          <a:off x="9017000" y="10321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62</xdr:row>
      <xdr:rowOff>113030</xdr:rowOff>
    </xdr:from>
    <xdr:ext cx="467995" cy="244475"/>
    <xdr:sp macro="" textlink="">
      <xdr:nvSpPr>
        <xdr:cNvPr id="233" name="n_1aveValue【体育館・プール】&#10;一人当たり面積"/>
        <xdr:cNvSpPr txBox="1"/>
      </xdr:nvSpPr>
      <xdr:spPr>
        <a:xfrm>
          <a:off x="8831580" y="1040955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62</xdr:row>
      <xdr:rowOff>27305</xdr:rowOff>
    </xdr:from>
    <xdr:to xmlns:xdr="http://schemas.openxmlformats.org/drawingml/2006/spreadsheetDrawing">
      <xdr:col>46</xdr:col>
      <xdr:colOff>38100</xdr:colOff>
      <xdr:row>62</xdr:row>
      <xdr:rowOff>123825</xdr:rowOff>
    </xdr:to>
    <xdr:sp macro="" textlink="">
      <xdr:nvSpPr>
        <xdr:cNvPr id="234" name="フローチャート: 判断 233"/>
        <xdr:cNvSpPr/>
      </xdr:nvSpPr>
      <xdr:spPr>
        <a:xfrm>
          <a:off x="8185150" y="1032383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62</xdr:row>
      <xdr:rowOff>114935</xdr:rowOff>
    </xdr:from>
    <xdr:ext cx="469900" cy="243205"/>
    <xdr:sp macro="" textlink="">
      <xdr:nvSpPr>
        <xdr:cNvPr id="235" name="n_2aveValue【体育館・プール】&#10;一人当たり面積"/>
        <xdr:cNvSpPr txBox="1"/>
      </xdr:nvSpPr>
      <xdr:spPr>
        <a:xfrm>
          <a:off x="8012430" y="1041146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62</xdr:row>
      <xdr:rowOff>31750</xdr:rowOff>
    </xdr:from>
    <xdr:to xmlns:xdr="http://schemas.openxmlformats.org/drawingml/2006/spreadsheetDrawing">
      <xdr:col>41</xdr:col>
      <xdr:colOff>101600</xdr:colOff>
      <xdr:row>62</xdr:row>
      <xdr:rowOff>127635</xdr:rowOff>
    </xdr:to>
    <xdr:sp macro="" textlink="">
      <xdr:nvSpPr>
        <xdr:cNvPr id="236" name="フローチャート: 判断 235"/>
        <xdr:cNvSpPr/>
      </xdr:nvSpPr>
      <xdr:spPr>
        <a:xfrm>
          <a:off x="7341870" y="10328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62</xdr:row>
      <xdr:rowOff>119380</xdr:rowOff>
    </xdr:from>
    <xdr:ext cx="467995" cy="244475"/>
    <xdr:sp macro="" textlink="">
      <xdr:nvSpPr>
        <xdr:cNvPr id="237" name="n_3aveValue【体育館・プール】&#10;一人当たり面積"/>
        <xdr:cNvSpPr txBox="1"/>
      </xdr:nvSpPr>
      <xdr:spPr>
        <a:xfrm>
          <a:off x="7169150" y="104159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31750</xdr:rowOff>
    </xdr:from>
    <xdr:to xmlns:xdr="http://schemas.openxmlformats.org/drawingml/2006/spreadsheetDrawing">
      <xdr:col>36</xdr:col>
      <xdr:colOff>165100</xdr:colOff>
      <xdr:row>62</xdr:row>
      <xdr:rowOff>127635</xdr:rowOff>
    </xdr:to>
    <xdr:sp macro="" textlink="">
      <xdr:nvSpPr>
        <xdr:cNvPr id="238" name="フローチャート: 判断 237"/>
        <xdr:cNvSpPr/>
      </xdr:nvSpPr>
      <xdr:spPr>
        <a:xfrm>
          <a:off x="6510020" y="10328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62</xdr:row>
      <xdr:rowOff>119380</xdr:rowOff>
    </xdr:from>
    <xdr:ext cx="467995" cy="244475"/>
    <xdr:sp macro="" textlink="">
      <xdr:nvSpPr>
        <xdr:cNvPr id="239" name="n_4aveValue【体育館・プール】&#10;一人当たり面積"/>
        <xdr:cNvSpPr txBox="1"/>
      </xdr:nvSpPr>
      <xdr:spPr>
        <a:xfrm>
          <a:off x="6337300" y="104159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105410</xdr:rowOff>
    </xdr:from>
    <xdr:ext cx="762000" cy="243205"/>
    <xdr:sp macro="" textlink="">
      <xdr:nvSpPr>
        <xdr:cNvPr id="240" name="テキスト ボックス 239"/>
        <xdr:cNvSpPr txBox="1"/>
      </xdr:nvSpPr>
      <xdr:spPr>
        <a:xfrm>
          <a:off x="966978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105410</xdr:rowOff>
    </xdr:from>
    <xdr:ext cx="762000" cy="243205"/>
    <xdr:sp macro="" textlink="">
      <xdr:nvSpPr>
        <xdr:cNvPr id="241" name="テキスト ボックス 240"/>
        <xdr:cNvSpPr txBox="1"/>
      </xdr:nvSpPr>
      <xdr:spPr>
        <a:xfrm>
          <a:off x="888873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105410</xdr:rowOff>
    </xdr:from>
    <xdr:ext cx="762000" cy="243205"/>
    <xdr:sp macro="" textlink="">
      <xdr:nvSpPr>
        <xdr:cNvPr id="242" name="テキスト ボックス 241"/>
        <xdr:cNvSpPr txBox="1"/>
      </xdr:nvSpPr>
      <xdr:spPr>
        <a:xfrm>
          <a:off x="805688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105410</xdr:rowOff>
    </xdr:from>
    <xdr:ext cx="760095" cy="243205"/>
    <xdr:sp macro="" textlink="">
      <xdr:nvSpPr>
        <xdr:cNvPr id="243" name="テキスト ボックス 242"/>
        <xdr:cNvSpPr txBox="1"/>
      </xdr:nvSpPr>
      <xdr:spPr>
        <a:xfrm>
          <a:off x="72136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105410</xdr:rowOff>
    </xdr:from>
    <xdr:ext cx="762000" cy="243205"/>
    <xdr:sp macro="" textlink="">
      <xdr:nvSpPr>
        <xdr:cNvPr id="244" name="テキスト ボックス 243"/>
        <xdr:cNvSpPr txBox="1"/>
      </xdr:nvSpPr>
      <xdr:spPr>
        <a:xfrm>
          <a:off x="638175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148590</xdr:rowOff>
    </xdr:from>
    <xdr:to xmlns:xdr="http://schemas.openxmlformats.org/drawingml/2006/spreadsheetDrawing">
      <xdr:col>55</xdr:col>
      <xdr:colOff>50800</xdr:colOff>
      <xdr:row>61</xdr:row>
      <xdr:rowOff>82550</xdr:rowOff>
    </xdr:to>
    <xdr:sp macro="" textlink="">
      <xdr:nvSpPr>
        <xdr:cNvPr id="245" name="楕円 244"/>
        <xdr:cNvSpPr/>
      </xdr:nvSpPr>
      <xdr:spPr>
        <a:xfrm>
          <a:off x="9809480" y="1012126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8255</xdr:rowOff>
    </xdr:from>
    <xdr:ext cx="469900" cy="243205"/>
    <xdr:sp macro="" textlink="">
      <xdr:nvSpPr>
        <xdr:cNvPr id="246" name="【体育館・プール】&#10;一人当たり面積該当値テキスト"/>
        <xdr:cNvSpPr txBox="1"/>
      </xdr:nvSpPr>
      <xdr:spPr>
        <a:xfrm>
          <a:off x="9886950" y="998093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8255</xdr:rowOff>
    </xdr:from>
    <xdr:to xmlns:xdr="http://schemas.openxmlformats.org/drawingml/2006/spreadsheetDrawing">
      <xdr:col>50</xdr:col>
      <xdr:colOff>165100</xdr:colOff>
      <xdr:row>61</xdr:row>
      <xdr:rowOff>104140</xdr:rowOff>
    </xdr:to>
    <xdr:sp macro="" textlink="">
      <xdr:nvSpPr>
        <xdr:cNvPr id="247" name="楕円 246"/>
        <xdr:cNvSpPr/>
      </xdr:nvSpPr>
      <xdr:spPr>
        <a:xfrm>
          <a:off x="9017000" y="101428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34925</xdr:rowOff>
    </xdr:from>
    <xdr:to xmlns:xdr="http://schemas.openxmlformats.org/drawingml/2006/spreadsheetDrawing">
      <xdr:col>55</xdr:col>
      <xdr:colOff>0</xdr:colOff>
      <xdr:row>61</xdr:row>
      <xdr:rowOff>56515</xdr:rowOff>
    </xdr:to>
    <xdr:cxnSp macro="">
      <xdr:nvCxnSpPr>
        <xdr:cNvPr id="248" name="直線コネクタ 247"/>
        <xdr:cNvCxnSpPr/>
      </xdr:nvCxnSpPr>
      <xdr:spPr>
        <a:xfrm flipV="1">
          <a:off x="9067800" y="10169525"/>
          <a:ext cx="7810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144145</xdr:rowOff>
    </xdr:from>
    <xdr:to xmlns:xdr="http://schemas.openxmlformats.org/drawingml/2006/spreadsheetDrawing">
      <xdr:col>46</xdr:col>
      <xdr:colOff>38100</xdr:colOff>
      <xdr:row>61</xdr:row>
      <xdr:rowOff>78105</xdr:rowOff>
    </xdr:to>
    <xdr:sp macro="" textlink="">
      <xdr:nvSpPr>
        <xdr:cNvPr id="249" name="楕円 248"/>
        <xdr:cNvSpPr/>
      </xdr:nvSpPr>
      <xdr:spPr>
        <a:xfrm>
          <a:off x="8185150" y="101168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29845</xdr:rowOff>
    </xdr:from>
    <xdr:to xmlns:xdr="http://schemas.openxmlformats.org/drawingml/2006/spreadsheetDrawing">
      <xdr:col>50</xdr:col>
      <xdr:colOff>114300</xdr:colOff>
      <xdr:row>61</xdr:row>
      <xdr:rowOff>56515</xdr:rowOff>
    </xdr:to>
    <xdr:cxnSp macro="">
      <xdr:nvCxnSpPr>
        <xdr:cNvPr id="250" name="直線コネクタ 249"/>
        <xdr:cNvCxnSpPr/>
      </xdr:nvCxnSpPr>
      <xdr:spPr>
        <a:xfrm>
          <a:off x="8235950" y="10164445"/>
          <a:ext cx="8318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144145</xdr:rowOff>
    </xdr:from>
    <xdr:to xmlns:xdr="http://schemas.openxmlformats.org/drawingml/2006/spreadsheetDrawing">
      <xdr:col>41</xdr:col>
      <xdr:colOff>101600</xdr:colOff>
      <xdr:row>61</xdr:row>
      <xdr:rowOff>78105</xdr:rowOff>
    </xdr:to>
    <xdr:sp macro="" textlink="">
      <xdr:nvSpPr>
        <xdr:cNvPr id="251" name="楕円 250"/>
        <xdr:cNvSpPr/>
      </xdr:nvSpPr>
      <xdr:spPr>
        <a:xfrm>
          <a:off x="7341870" y="10116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29845</xdr:rowOff>
    </xdr:from>
    <xdr:to xmlns:xdr="http://schemas.openxmlformats.org/drawingml/2006/spreadsheetDrawing">
      <xdr:col>45</xdr:col>
      <xdr:colOff>177800</xdr:colOff>
      <xdr:row>61</xdr:row>
      <xdr:rowOff>29845</xdr:rowOff>
    </xdr:to>
    <xdr:cxnSp macro="">
      <xdr:nvCxnSpPr>
        <xdr:cNvPr id="252" name="直線コネクタ 251"/>
        <xdr:cNvCxnSpPr/>
      </xdr:nvCxnSpPr>
      <xdr:spPr>
        <a:xfrm>
          <a:off x="7392670" y="1016444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137795</xdr:rowOff>
    </xdr:from>
    <xdr:to xmlns:xdr="http://schemas.openxmlformats.org/drawingml/2006/spreadsheetDrawing">
      <xdr:col>36</xdr:col>
      <xdr:colOff>165100</xdr:colOff>
      <xdr:row>61</xdr:row>
      <xdr:rowOff>71755</xdr:rowOff>
    </xdr:to>
    <xdr:sp macro="" textlink="">
      <xdr:nvSpPr>
        <xdr:cNvPr id="253" name="楕円 252"/>
        <xdr:cNvSpPr/>
      </xdr:nvSpPr>
      <xdr:spPr>
        <a:xfrm>
          <a:off x="6510020" y="101104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24130</xdr:rowOff>
    </xdr:from>
    <xdr:to xmlns:xdr="http://schemas.openxmlformats.org/drawingml/2006/spreadsheetDrawing">
      <xdr:col>41</xdr:col>
      <xdr:colOff>50800</xdr:colOff>
      <xdr:row>61</xdr:row>
      <xdr:rowOff>29845</xdr:rowOff>
    </xdr:to>
    <xdr:cxnSp macro="">
      <xdr:nvCxnSpPr>
        <xdr:cNvPr id="254" name="直線コネクタ 253"/>
        <xdr:cNvCxnSpPr/>
      </xdr:nvCxnSpPr>
      <xdr:spPr>
        <a:xfrm>
          <a:off x="6560820" y="10158730"/>
          <a:ext cx="8318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120015</xdr:rowOff>
    </xdr:from>
    <xdr:ext cx="467995" cy="244475"/>
    <xdr:sp macro="" textlink="">
      <xdr:nvSpPr>
        <xdr:cNvPr id="255" name="n_1mainValue【体育館・プール】&#10;一人当たり面積"/>
        <xdr:cNvSpPr txBox="1"/>
      </xdr:nvSpPr>
      <xdr:spPr>
        <a:xfrm>
          <a:off x="8831580" y="993076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93345</xdr:rowOff>
    </xdr:from>
    <xdr:ext cx="469900" cy="243205"/>
    <xdr:sp macro="" textlink="">
      <xdr:nvSpPr>
        <xdr:cNvPr id="256" name="n_2mainValue【体育館・プール】&#10;一人当たり面積"/>
        <xdr:cNvSpPr txBox="1"/>
      </xdr:nvSpPr>
      <xdr:spPr>
        <a:xfrm>
          <a:off x="8012430" y="990409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93345</xdr:rowOff>
    </xdr:from>
    <xdr:ext cx="467995" cy="243205"/>
    <xdr:sp macro="" textlink="">
      <xdr:nvSpPr>
        <xdr:cNvPr id="257" name="n_3mainValue【体育館・プール】&#10;一人当たり面積"/>
        <xdr:cNvSpPr txBox="1"/>
      </xdr:nvSpPr>
      <xdr:spPr>
        <a:xfrm>
          <a:off x="7169150" y="990409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87630</xdr:rowOff>
    </xdr:from>
    <xdr:ext cx="467995" cy="244475"/>
    <xdr:sp macro="" textlink="">
      <xdr:nvSpPr>
        <xdr:cNvPr id="258" name="n_4mainValue【体育館・プール】&#10;一人当たり面積"/>
        <xdr:cNvSpPr txBox="1"/>
      </xdr:nvSpPr>
      <xdr:spPr>
        <a:xfrm>
          <a:off x="6337300" y="989838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144145</xdr:rowOff>
    </xdr:from>
    <xdr:to xmlns:xdr="http://schemas.openxmlformats.org/drawingml/2006/spreadsheetDrawing">
      <xdr:col>28</xdr:col>
      <xdr:colOff>152400</xdr:colOff>
      <xdr:row>72</xdr:row>
      <xdr:rowOff>95885</xdr:rowOff>
    </xdr:to>
    <xdr:sp macro="" textlink="">
      <xdr:nvSpPr>
        <xdr:cNvPr id="259" name="正方形/長方形 258"/>
        <xdr:cNvSpPr/>
      </xdr:nvSpPr>
      <xdr:spPr>
        <a:xfrm>
          <a:off x="716280" y="1141222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120015</xdr:rowOff>
    </xdr:from>
    <xdr:to xmlns:xdr="http://schemas.openxmlformats.org/drawingml/2006/spreadsheetDrawing">
      <xdr:col>12</xdr:col>
      <xdr:colOff>127000</xdr:colOff>
      <xdr:row>74</xdr:row>
      <xdr:rowOff>36195</xdr:rowOff>
    </xdr:to>
    <xdr:sp macro="" textlink="">
      <xdr:nvSpPr>
        <xdr:cNvPr id="260" name="正方形/長方形 259"/>
        <xdr:cNvSpPr/>
      </xdr:nvSpPr>
      <xdr:spPr>
        <a:xfrm>
          <a:off x="84328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149860</xdr:rowOff>
    </xdr:from>
    <xdr:to xmlns:xdr="http://schemas.openxmlformats.org/drawingml/2006/spreadsheetDrawing">
      <xdr:col>12</xdr:col>
      <xdr:colOff>127000</xdr:colOff>
      <xdr:row>75</xdr:row>
      <xdr:rowOff>66040</xdr:rowOff>
    </xdr:to>
    <xdr:sp macro="" textlink="">
      <xdr:nvSpPr>
        <xdr:cNvPr id="261" name="正方形/長方形 260"/>
        <xdr:cNvSpPr/>
      </xdr:nvSpPr>
      <xdr:spPr>
        <a:xfrm>
          <a:off x="84328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120015</xdr:rowOff>
    </xdr:from>
    <xdr:to xmlns:xdr="http://schemas.openxmlformats.org/drawingml/2006/spreadsheetDrawing">
      <xdr:col>18</xdr:col>
      <xdr:colOff>0</xdr:colOff>
      <xdr:row>74</xdr:row>
      <xdr:rowOff>36195</xdr:rowOff>
    </xdr:to>
    <xdr:sp macro="" textlink="">
      <xdr:nvSpPr>
        <xdr:cNvPr id="262" name="正方形/長方形 261"/>
        <xdr:cNvSpPr/>
      </xdr:nvSpPr>
      <xdr:spPr>
        <a:xfrm>
          <a:off x="179070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149860</xdr:rowOff>
    </xdr:from>
    <xdr:to xmlns:xdr="http://schemas.openxmlformats.org/drawingml/2006/spreadsheetDrawing">
      <xdr:col>18</xdr:col>
      <xdr:colOff>0</xdr:colOff>
      <xdr:row>75</xdr:row>
      <xdr:rowOff>66040</xdr:rowOff>
    </xdr:to>
    <xdr:sp macro="" textlink="">
      <xdr:nvSpPr>
        <xdr:cNvPr id="263" name="正方形/長方形 262"/>
        <xdr:cNvSpPr/>
      </xdr:nvSpPr>
      <xdr:spPr>
        <a:xfrm>
          <a:off x="179070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120015</xdr:rowOff>
    </xdr:from>
    <xdr:to xmlns:xdr="http://schemas.openxmlformats.org/drawingml/2006/spreadsheetDrawing">
      <xdr:col>24</xdr:col>
      <xdr:colOff>0</xdr:colOff>
      <xdr:row>74</xdr:row>
      <xdr:rowOff>36195</xdr:rowOff>
    </xdr:to>
    <xdr:sp macro="" textlink="">
      <xdr:nvSpPr>
        <xdr:cNvPr id="264" name="正方形/長方形 263"/>
        <xdr:cNvSpPr/>
      </xdr:nvSpPr>
      <xdr:spPr>
        <a:xfrm>
          <a:off x="286512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149860</xdr:rowOff>
    </xdr:from>
    <xdr:to xmlns:xdr="http://schemas.openxmlformats.org/drawingml/2006/spreadsheetDrawing">
      <xdr:col>24</xdr:col>
      <xdr:colOff>0</xdr:colOff>
      <xdr:row>75</xdr:row>
      <xdr:rowOff>66040</xdr:rowOff>
    </xdr:to>
    <xdr:sp macro="" textlink="">
      <xdr:nvSpPr>
        <xdr:cNvPr id="265" name="正方形/長方形 264"/>
        <xdr:cNvSpPr/>
      </xdr:nvSpPr>
      <xdr:spPr>
        <a:xfrm>
          <a:off x="286512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66" name="正方形/長方形 265"/>
        <xdr:cNvSpPr/>
      </xdr:nvSpPr>
      <xdr:spPr>
        <a:xfrm>
          <a:off x="716280" y="1249172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71755</xdr:rowOff>
    </xdr:from>
    <xdr:ext cx="298450" cy="211455"/>
    <xdr:sp macro="" textlink="">
      <xdr:nvSpPr>
        <xdr:cNvPr id="267" name="テキスト ボックス 266"/>
        <xdr:cNvSpPr txBox="1"/>
      </xdr:nvSpPr>
      <xdr:spPr>
        <a:xfrm>
          <a:off x="689610" y="12311380"/>
          <a:ext cx="29845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144145</xdr:rowOff>
    </xdr:from>
    <xdr:to xmlns:xdr="http://schemas.openxmlformats.org/drawingml/2006/spreadsheetDrawing">
      <xdr:col>28</xdr:col>
      <xdr:colOff>114300</xdr:colOff>
      <xdr:row>88</xdr:row>
      <xdr:rowOff>144145</xdr:rowOff>
    </xdr:to>
    <xdr:cxnSp macro="">
      <xdr:nvCxnSpPr>
        <xdr:cNvPr id="268" name="直線コネクタ 267"/>
        <xdr:cNvCxnSpPr/>
      </xdr:nvCxnSpPr>
      <xdr:spPr>
        <a:xfrm>
          <a:off x="716280" y="1465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44475"/>
    <xdr:sp macro="" textlink="">
      <xdr:nvSpPr>
        <xdr:cNvPr id="269" name="テキスト ボックス 268"/>
        <xdr:cNvSpPr txBox="1"/>
      </xdr:nvSpPr>
      <xdr:spPr>
        <a:xfrm>
          <a:off x="283210" y="145161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36195</xdr:rowOff>
    </xdr:from>
    <xdr:to xmlns:xdr="http://schemas.openxmlformats.org/drawingml/2006/spreadsheetDrawing">
      <xdr:col>28</xdr:col>
      <xdr:colOff>114300</xdr:colOff>
      <xdr:row>86</xdr:row>
      <xdr:rowOff>36195</xdr:rowOff>
    </xdr:to>
    <xdr:cxnSp macro="">
      <xdr:nvCxnSpPr>
        <xdr:cNvPr id="270" name="直線コネクタ 269"/>
        <xdr:cNvCxnSpPr/>
      </xdr:nvCxnSpPr>
      <xdr:spPr>
        <a:xfrm>
          <a:off x="716280" y="142189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63500</xdr:rowOff>
    </xdr:from>
    <xdr:ext cx="467360" cy="244475"/>
    <xdr:sp macro="" textlink="">
      <xdr:nvSpPr>
        <xdr:cNvPr id="271" name="テキスト ボックス 270"/>
        <xdr:cNvSpPr txBox="1"/>
      </xdr:nvSpPr>
      <xdr:spPr>
        <a:xfrm>
          <a:off x="283210" y="140843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90170</xdr:rowOff>
    </xdr:from>
    <xdr:to xmlns:xdr="http://schemas.openxmlformats.org/drawingml/2006/spreadsheetDrawing">
      <xdr:col>28</xdr:col>
      <xdr:colOff>114300</xdr:colOff>
      <xdr:row>83</xdr:row>
      <xdr:rowOff>90170</xdr:rowOff>
    </xdr:to>
    <xdr:cxnSp macro="">
      <xdr:nvCxnSpPr>
        <xdr:cNvPr id="272" name="直線コネクタ 271"/>
        <xdr:cNvCxnSpPr/>
      </xdr:nvCxnSpPr>
      <xdr:spPr>
        <a:xfrm>
          <a:off x="716280" y="137871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117475</xdr:rowOff>
    </xdr:from>
    <xdr:ext cx="401320" cy="244475"/>
    <xdr:sp macro="" textlink="">
      <xdr:nvSpPr>
        <xdr:cNvPr id="273" name="テキスト ボックス 272"/>
        <xdr:cNvSpPr txBox="1"/>
      </xdr:nvSpPr>
      <xdr:spPr>
        <a:xfrm>
          <a:off x="347345" y="136525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144145</xdr:rowOff>
    </xdr:from>
    <xdr:to xmlns:xdr="http://schemas.openxmlformats.org/drawingml/2006/spreadsheetDrawing">
      <xdr:col>28</xdr:col>
      <xdr:colOff>114300</xdr:colOff>
      <xdr:row>80</xdr:row>
      <xdr:rowOff>144145</xdr:rowOff>
    </xdr:to>
    <xdr:cxnSp macro="">
      <xdr:nvCxnSpPr>
        <xdr:cNvPr id="274" name="直線コネクタ 273"/>
        <xdr:cNvCxnSpPr/>
      </xdr:nvCxnSpPr>
      <xdr:spPr>
        <a:xfrm>
          <a:off x="716280" y="133553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9525</xdr:rowOff>
    </xdr:from>
    <xdr:ext cx="401320" cy="244475"/>
    <xdr:sp macro="" textlink="">
      <xdr:nvSpPr>
        <xdr:cNvPr id="275" name="テキスト ボックス 274"/>
        <xdr:cNvSpPr txBox="1"/>
      </xdr:nvSpPr>
      <xdr:spPr>
        <a:xfrm>
          <a:off x="347345" y="132207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36195</xdr:rowOff>
    </xdr:from>
    <xdr:to xmlns:xdr="http://schemas.openxmlformats.org/drawingml/2006/spreadsheetDrawing">
      <xdr:col>28</xdr:col>
      <xdr:colOff>114300</xdr:colOff>
      <xdr:row>78</xdr:row>
      <xdr:rowOff>36195</xdr:rowOff>
    </xdr:to>
    <xdr:cxnSp macro="">
      <xdr:nvCxnSpPr>
        <xdr:cNvPr id="276" name="直線コネクタ 275"/>
        <xdr:cNvCxnSpPr/>
      </xdr:nvCxnSpPr>
      <xdr:spPr>
        <a:xfrm>
          <a:off x="716280" y="129235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63500</xdr:rowOff>
    </xdr:from>
    <xdr:ext cx="401320" cy="244475"/>
    <xdr:sp macro="" textlink="">
      <xdr:nvSpPr>
        <xdr:cNvPr id="277" name="テキスト ボックス 276"/>
        <xdr:cNvSpPr txBox="1"/>
      </xdr:nvSpPr>
      <xdr:spPr>
        <a:xfrm>
          <a:off x="347345" y="127889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114300</xdr:colOff>
      <xdr:row>75</xdr:row>
      <xdr:rowOff>90170</xdr:rowOff>
    </xdr:to>
    <xdr:cxnSp macro="">
      <xdr:nvCxnSpPr>
        <xdr:cNvPr id="278" name="直線コネクタ 277"/>
        <xdr:cNvCxnSpPr/>
      </xdr:nvCxnSpPr>
      <xdr:spPr>
        <a:xfrm>
          <a:off x="716280" y="12491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117475</xdr:rowOff>
    </xdr:from>
    <xdr:ext cx="401320" cy="244475"/>
    <xdr:sp macro="" textlink="">
      <xdr:nvSpPr>
        <xdr:cNvPr id="279" name="テキスト ボックス 278"/>
        <xdr:cNvSpPr txBox="1"/>
      </xdr:nvSpPr>
      <xdr:spPr>
        <a:xfrm>
          <a:off x="347345" y="1235710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80" name="【福祉施設】&#10;有形固定資産減価償却率グラフ枠"/>
        <xdr:cNvSpPr/>
      </xdr:nvSpPr>
      <xdr:spPr>
        <a:xfrm>
          <a:off x="716280" y="1249172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141605</xdr:rowOff>
    </xdr:from>
    <xdr:to xmlns:xdr="http://schemas.openxmlformats.org/drawingml/2006/spreadsheetDrawing">
      <xdr:col>24</xdr:col>
      <xdr:colOff>62865</xdr:colOff>
      <xdr:row>85</xdr:row>
      <xdr:rowOff>111760</xdr:rowOff>
    </xdr:to>
    <xdr:cxnSp macro="">
      <xdr:nvCxnSpPr>
        <xdr:cNvPr id="281" name="直線コネクタ 280"/>
        <xdr:cNvCxnSpPr/>
      </xdr:nvCxnSpPr>
      <xdr:spPr>
        <a:xfrm flipV="1">
          <a:off x="4360545" y="1286700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114935</xdr:rowOff>
    </xdr:from>
    <xdr:ext cx="403225" cy="243205"/>
    <xdr:sp macro="" textlink="">
      <xdr:nvSpPr>
        <xdr:cNvPr id="282" name="【福祉施設】&#10;有形固定資産減価償却率最小値テキスト"/>
        <xdr:cNvSpPr txBox="1"/>
      </xdr:nvSpPr>
      <xdr:spPr>
        <a:xfrm>
          <a:off x="4399280" y="1413573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111760</xdr:rowOff>
    </xdr:from>
    <xdr:to xmlns:xdr="http://schemas.openxmlformats.org/drawingml/2006/spreadsheetDrawing">
      <xdr:col>24</xdr:col>
      <xdr:colOff>152400</xdr:colOff>
      <xdr:row>85</xdr:row>
      <xdr:rowOff>111760</xdr:rowOff>
    </xdr:to>
    <xdr:cxnSp macro="">
      <xdr:nvCxnSpPr>
        <xdr:cNvPr id="283" name="直線コネクタ 282"/>
        <xdr:cNvCxnSpPr/>
      </xdr:nvCxnSpPr>
      <xdr:spPr>
        <a:xfrm>
          <a:off x="4283710" y="141325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91440</xdr:rowOff>
    </xdr:from>
    <xdr:ext cx="403225" cy="244475"/>
    <xdr:sp macro="" textlink="">
      <xdr:nvSpPr>
        <xdr:cNvPr id="284" name="【福祉施設】&#10;有形固定資産減価償却率最大値テキスト"/>
        <xdr:cNvSpPr txBox="1"/>
      </xdr:nvSpPr>
      <xdr:spPr>
        <a:xfrm>
          <a:off x="4399280" y="126549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141605</xdr:rowOff>
    </xdr:from>
    <xdr:to xmlns:xdr="http://schemas.openxmlformats.org/drawingml/2006/spreadsheetDrawing">
      <xdr:col>24</xdr:col>
      <xdr:colOff>152400</xdr:colOff>
      <xdr:row>77</xdr:row>
      <xdr:rowOff>141605</xdr:rowOff>
    </xdr:to>
    <xdr:cxnSp macro="">
      <xdr:nvCxnSpPr>
        <xdr:cNvPr id="285" name="直線コネクタ 284"/>
        <xdr:cNvCxnSpPr/>
      </xdr:nvCxnSpPr>
      <xdr:spPr>
        <a:xfrm>
          <a:off x="4283710" y="128670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51435</xdr:rowOff>
    </xdr:from>
    <xdr:ext cx="403225" cy="243205"/>
    <xdr:sp macro="" textlink="">
      <xdr:nvSpPr>
        <xdr:cNvPr id="286" name="【福祉施設】&#10;有形固定資産減価償却率平均値テキスト"/>
        <xdr:cNvSpPr txBox="1"/>
      </xdr:nvSpPr>
      <xdr:spPr>
        <a:xfrm>
          <a:off x="4399280" y="13262610"/>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71755</xdr:rowOff>
    </xdr:from>
    <xdr:to xmlns:xdr="http://schemas.openxmlformats.org/drawingml/2006/spreadsheetDrawing">
      <xdr:col>24</xdr:col>
      <xdr:colOff>114300</xdr:colOff>
      <xdr:row>81</xdr:row>
      <xdr:rowOff>5715</xdr:rowOff>
    </xdr:to>
    <xdr:sp macro="" textlink="">
      <xdr:nvSpPr>
        <xdr:cNvPr id="287" name="フローチャート: 判断 286"/>
        <xdr:cNvSpPr/>
      </xdr:nvSpPr>
      <xdr:spPr>
        <a:xfrm>
          <a:off x="4310380" y="132829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38100</xdr:rowOff>
    </xdr:from>
    <xdr:to xmlns:xdr="http://schemas.openxmlformats.org/drawingml/2006/spreadsheetDrawing">
      <xdr:col>20</xdr:col>
      <xdr:colOff>38100</xdr:colOff>
      <xdr:row>80</xdr:row>
      <xdr:rowOff>133985</xdr:rowOff>
    </xdr:to>
    <xdr:sp macro="" textlink="">
      <xdr:nvSpPr>
        <xdr:cNvPr id="288" name="フローチャート: 判断 287"/>
        <xdr:cNvSpPr/>
      </xdr:nvSpPr>
      <xdr:spPr>
        <a:xfrm>
          <a:off x="3529330" y="132492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125095</xdr:rowOff>
    </xdr:from>
    <xdr:ext cx="403225" cy="243205"/>
    <xdr:sp macro="" textlink="">
      <xdr:nvSpPr>
        <xdr:cNvPr id="289" name="n_1aveValue【福祉施設】&#10;有形固定資産減価償却率"/>
        <xdr:cNvSpPr txBox="1"/>
      </xdr:nvSpPr>
      <xdr:spPr>
        <a:xfrm>
          <a:off x="3376295" y="1333627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80</xdr:row>
      <xdr:rowOff>12065</xdr:rowOff>
    </xdr:from>
    <xdr:to xmlns:xdr="http://schemas.openxmlformats.org/drawingml/2006/spreadsheetDrawing">
      <xdr:col>15</xdr:col>
      <xdr:colOff>101600</xdr:colOff>
      <xdr:row>80</xdr:row>
      <xdr:rowOff>107950</xdr:rowOff>
    </xdr:to>
    <xdr:sp macro="" textlink="">
      <xdr:nvSpPr>
        <xdr:cNvPr id="290" name="フローチャート: 判断 289"/>
        <xdr:cNvSpPr/>
      </xdr:nvSpPr>
      <xdr:spPr>
        <a:xfrm>
          <a:off x="2686050" y="132232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80</xdr:row>
      <xdr:rowOff>99695</xdr:rowOff>
    </xdr:from>
    <xdr:ext cx="403225" cy="244475"/>
    <xdr:sp macro="" textlink="">
      <xdr:nvSpPr>
        <xdr:cNvPr id="291" name="n_2aveValue【福祉施設】&#10;有形固定資産減価償却率"/>
        <xdr:cNvSpPr txBox="1"/>
      </xdr:nvSpPr>
      <xdr:spPr>
        <a:xfrm>
          <a:off x="2545715" y="133108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139065</xdr:rowOff>
    </xdr:from>
    <xdr:to xmlns:xdr="http://schemas.openxmlformats.org/drawingml/2006/spreadsheetDrawing">
      <xdr:col>10</xdr:col>
      <xdr:colOff>165100</xdr:colOff>
      <xdr:row>80</xdr:row>
      <xdr:rowOff>73025</xdr:rowOff>
    </xdr:to>
    <xdr:sp macro="" textlink="">
      <xdr:nvSpPr>
        <xdr:cNvPr id="292" name="フローチャート: 判断 291"/>
        <xdr:cNvSpPr/>
      </xdr:nvSpPr>
      <xdr:spPr>
        <a:xfrm>
          <a:off x="1854200" y="131883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80</xdr:row>
      <xdr:rowOff>64770</xdr:rowOff>
    </xdr:from>
    <xdr:ext cx="403225" cy="244475"/>
    <xdr:sp macro="" textlink="">
      <xdr:nvSpPr>
        <xdr:cNvPr id="293" name="n_3aveValue【福祉施設】&#10;有形固定資産減価償却率"/>
        <xdr:cNvSpPr txBox="1"/>
      </xdr:nvSpPr>
      <xdr:spPr>
        <a:xfrm>
          <a:off x="1713865" y="132759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104140</xdr:rowOff>
    </xdr:from>
    <xdr:to xmlns:xdr="http://schemas.openxmlformats.org/drawingml/2006/spreadsheetDrawing">
      <xdr:col>6</xdr:col>
      <xdr:colOff>38100</xdr:colOff>
      <xdr:row>80</xdr:row>
      <xdr:rowOff>38100</xdr:rowOff>
    </xdr:to>
    <xdr:sp macro="" textlink="">
      <xdr:nvSpPr>
        <xdr:cNvPr id="294" name="フローチャート: 判断 293"/>
        <xdr:cNvSpPr/>
      </xdr:nvSpPr>
      <xdr:spPr>
        <a:xfrm>
          <a:off x="1022350" y="131533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80</xdr:row>
      <xdr:rowOff>29845</xdr:rowOff>
    </xdr:from>
    <xdr:ext cx="405130" cy="243205"/>
    <xdr:sp macro="" textlink="">
      <xdr:nvSpPr>
        <xdr:cNvPr id="295" name="n_4aveValue【福祉施設】&#10;有形固定資産減価償却率"/>
        <xdr:cNvSpPr txBox="1"/>
      </xdr:nvSpPr>
      <xdr:spPr>
        <a:xfrm>
          <a:off x="882015" y="1324102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141605</xdr:rowOff>
    </xdr:from>
    <xdr:ext cx="762000" cy="244475"/>
    <xdr:sp macro="" textlink="">
      <xdr:nvSpPr>
        <xdr:cNvPr id="296" name="テキスト ボックス 295"/>
        <xdr:cNvSpPr txBox="1"/>
      </xdr:nvSpPr>
      <xdr:spPr>
        <a:xfrm>
          <a:off x="418211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141605</xdr:rowOff>
    </xdr:from>
    <xdr:ext cx="762000" cy="244475"/>
    <xdr:sp macro="" textlink="">
      <xdr:nvSpPr>
        <xdr:cNvPr id="297" name="テキスト ボックス 296"/>
        <xdr:cNvSpPr txBox="1"/>
      </xdr:nvSpPr>
      <xdr:spPr>
        <a:xfrm>
          <a:off x="340106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141605</xdr:rowOff>
    </xdr:from>
    <xdr:ext cx="760095" cy="244475"/>
    <xdr:sp macro="" textlink="">
      <xdr:nvSpPr>
        <xdr:cNvPr id="298" name="テキスト ボックス 297"/>
        <xdr:cNvSpPr txBox="1"/>
      </xdr:nvSpPr>
      <xdr:spPr>
        <a:xfrm>
          <a:off x="255778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141605</xdr:rowOff>
    </xdr:from>
    <xdr:ext cx="762000" cy="244475"/>
    <xdr:sp macro="" textlink="">
      <xdr:nvSpPr>
        <xdr:cNvPr id="299" name="テキスト ボックス 298"/>
        <xdr:cNvSpPr txBox="1"/>
      </xdr:nvSpPr>
      <xdr:spPr>
        <a:xfrm>
          <a:off x="172593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141605</xdr:rowOff>
    </xdr:from>
    <xdr:ext cx="762000" cy="244475"/>
    <xdr:sp macro="" textlink="">
      <xdr:nvSpPr>
        <xdr:cNvPr id="300" name="テキスト ボックス 299"/>
        <xdr:cNvSpPr txBox="1"/>
      </xdr:nvSpPr>
      <xdr:spPr>
        <a:xfrm>
          <a:off x="89408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156845</xdr:rowOff>
    </xdr:from>
    <xdr:to xmlns:xdr="http://schemas.openxmlformats.org/drawingml/2006/spreadsheetDrawing">
      <xdr:col>24</xdr:col>
      <xdr:colOff>114300</xdr:colOff>
      <xdr:row>80</xdr:row>
      <xdr:rowOff>90805</xdr:rowOff>
    </xdr:to>
    <xdr:sp macro="" textlink="">
      <xdr:nvSpPr>
        <xdr:cNvPr id="301" name="楕円 300"/>
        <xdr:cNvSpPr/>
      </xdr:nvSpPr>
      <xdr:spPr>
        <a:xfrm>
          <a:off x="4310380" y="132060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16510</xdr:rowOff>
    </xdr:from>
    <xdr:ext cx="403225" cy="243205"/>
    <xdr:sp macro="" textlink="">
      <xdr:nvSpPr>
        <xdr:cNvPr id="302" name="【福祉施設】&#10;有形固定資産減価償却率該当値テキスト"/>
        <xdr:cNvSpPr txBox="1"/>
      </xdr:nvSpPr>
      <xdr:spPr>
        <a:xfrm>
          <a:off x="4399280" y="1306576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130810</xdr:rowOff>
    </xdr:from>
    <xdr:to xmlns:xdr="http://schemas.openxmlformats.org/drawingml/2006/spreadsheetDrawing">
      <xdr:col>20</xdr:col>
      <xdr:colOff>38100</xdr:colOff>
      <xdr:row>80</xdr:row>
      <xdr:rowOff>64770</xdr:rowOff>
    </xdr:to>
    <xdr:sp macro="" textlink="">
      <xdr:nvSpPr>
        <xdr:cNvPr id="303" name="楕円 302"/>
        <xdr:cNvSpPr/>
      </xdr:nvSpPr>
      <xdr:spPr>
        <a:xfrm>
          <a:off x="3529330" y="131800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16510</xdr:rowOff>
    </xdr:from>
    <xdr:to xmlns:xdr="http://schemas.openxmlformats.org/drawingml/2006/spreadsheetDrawing">
      <xdr:col>24</xdr:col>
      <xdr:colOff>63500</xdr:colOff>
      <xdr:row>80</xdr:row>
      <xdr:rowOff>42545</xdr:rowOff>
    </xdr:to>
    <xdr:cxnSp macro="">
      <xdr:nvCxnSpPr>
        <xdr:cNvPr id="304" name="直線コネクタ 303"/>
        <xdr:cNvCxnSpPr/>
      </xdr:nvCxnSpPr>
      <xdr:spPr>
        <a:xfrm>
          <a:off x="3580130" y="13227685"/>
          <a:ext cx="7810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120015</xdr:rowOff>
    </xdr:from>
    <xdr:to xmlns:xdr="http://schemas.openxmlformats.org/drawingml/2006/spreadsheetDrawing">
      <xdr:col>15</xdr:col>
      <xdr:colOff>101600</xdr:colOff>
      <xdr:row>80</xdr:row>
      <xdr:rowOff>53975</xdr:rowOff>
    </xdr:to>
    <xdr:sp macro="" textlink="">
      <xdr:nvSpPr>
        <xdr:cNvPr id="305" name="楕円 304"/>
        <xdr:cNvSpPr/>
      </xdr:nvSpPr>
      <xdr:spPr>
        <a:xfrm>
          <a:off x="2686050" y="13169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5715</xdr:rowOff>
    </xdr:from>
    <xdr:to xmlns:xdr="http://schemas.openxmlformats.org/drawingml/2006/spreadsheetDrawing">
      <xdr:col>19</xdr:col>
      <xdr:colOff>177800</xdr:colOff>
      <xdr:row>80</xdr:row>
      <xdr:rowOff>16510</xdr:rowOff>
    </xdr:to>
    <xdr:cxnSp macro="">
      <xdr:nvCxnSpPr>
        <xdr:cNvPr id="306" name="直線コネクタ 305"/>
        <xdr:cNvCxnSpPr/>
      </xdr:nvCxnSpPr>
      <xdr:spPr>
        <a:xfrm>
          <a:off x="2736850" y="13216890"/>
          <a:ext cx="8432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67945</xdr:rowOff>
    </xdr:from>
    <xdr:to xmlns:xdr="http://schemas.openxmlformats.org/drawingml/2006/spreadsheetDrawing">
      <xdr:col>10</xdr:col>
      <xdr:colOff>165100</xdr:colOff>
      <xdr:row>80</xdr:row>
      <xdr:rowOff>1905</xdr:rowOff>
    </xdr:to>
    <xdr:sp macro="" textlink="">
      <xdr:nvSpPr>
        <xdr:cNvPr id="307" name="楕円 306"/>
        <xdr:cNvSpPr/>
      </xdr:nvSpPr>
      <xdr:spPr>
        <a:xfrm>
          <a:off x="1854200" y="131171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115570</xdr:rowOff>
    </xdr:from>
    <xdr:to xmlns:xdr="http://schemas.openxmlformats.org/drawingml/2006/spreadsheetDrawing">
      <xdr:col>15</xdr:col>
      <xdr:colOff>50800</xdr:colOff>
      <xdr:row>80</xdr:row>
      <xdr:rowOff>5715</xdr:rowOff>
    </xdr:to>
    <xdr:cxnSp macro="">
      <xdr:nvCxnSpPr>
        <xdr:cNvPr id="308" name="直線コネクタ 307"/>
        <xdr:cNvCxnSpPr/>
      </xdr:nvCxnSpPr>
      <xdr:spPr>
        <a:xfrm>
          <a:off x="1905000" y="13164820"/>
          <a:ext cx="8318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143510</xdr:rowOff>
    </xdr:from>
    <xdr:to xmlns:xdr="http://schemas.openxmlformats.org/drawingml/2006/spreadsheetDrawing">
      <xdr:col>6</xdr:col>
      <xdr:colOff>38100</xdr:colOff>
      <xdr:row>79</xdr:row>
      <xdr:rowOff>77470</xdr:rowOff>
    </xdr:to>
    <xdr:sp macro="" textlink="">
      <xdr:nvSpPr>
        <xdr:cNvPr id="309" name="楕円 308"/>
        <xdr:cNvSpPr/>
      </xdr:nvSpPr>
      <xdr:spPr>
        <a:xfrm>
          <a:off x="1022350" y="1303083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115570</xdr:rowOff>
    </xdr:to>
    <xdr:cxnSp macro="">
      <xdr:nvCxnSpPr>
        <xdr:cNvPr id="310" name="直線コネクタ 309"/>
        <xdr:cNvCxnSpPr/>
      </xdr:nvCxnSpPr>
      <xdr:spPr>
        <a:xfrm>
          <a:off x="1073150" y="13078460"/>
          <a:ext cx="8318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80645</xdr:rowOff>
    </xdr:from>
    <xdr:ext cx="403225" cy="244475"/>
    <xdr:sp macro="" textlink="">
      <xdr:nvSpPr>
        <xdr:cNvPr id="311" name="n_1mainValue【福祉施設】&#10;有形固定資産減価償却率"/>
        <xdr:cNvSpPr txBox="1"/>
      </xdr:nvSpPr>
      <xdr:spPr>
        <a:xfrm>
          <a:off x="3376295" y="129679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69850</xdr:rowOff>
    </xdr:from>
    <xdr:ext cx="403225" cy="244475"/>
    <xdr:sp macro="" textlink="">
      <xdr:nvSpPr>
        <xdr:cNvPr id="312" name="n_2mainValue【福祉施設】&#10;有形固定資産減価償却率"/>
        <xdr:cNvSpPr txBox="1"/>
      </xdr:nvSpPr>
      <xdr:spPr>
        <a:xfrm>
          <a:off x="2545715" y="1295717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17145</xdr:rowOff>
    </xdr:from>
    <xdr:ext cx="403225" cy="243205"/>
    <xdr:sp macro="" textlink="">
      <xdr:nvSpPr>
        <xdr:cNvPr id="313" name="n_3mainValue【福祉施設】&#10;有形固定資産減価償却率"/>
        <xdr:cNvSpPr txBox="1"/>
      </xdr:nvSpPr>
      <xdr:spPr>
        <a:xfrm>
          <a:off x="1713865" y="1290447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92710</xdr:rowOff>
    </xdr:from>
    <xdr:ext cx="405130" cy="243205"/>
    <xdr:sp macro="" textlink="">
      <xdr:nvSpPr>
        <xdr:cNvPr id="314" name="n_4mainValue【福祉施設】&#10;有形固定資産減価償却率"/>
        <xdr:cNvSpPr txBox="1"/>
      </xdr:nvSpPr>
      <xdr:spPr>
        <a:xfrm>
          <a:off x="882015" y="1281811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144145</xdr:rowOff>
    </xdr:from>
    <xdr:to xmlns:xdr="http://schemas.openxmlformats.org/drawingml/2006/spreadsheetDrawing">
      <xdr:col>59</xdr:col>
      <xdr:colOff>88900</xdr:colOff>
      <xdr:row>72</xdr:row>
      <xdr:rowOff>95885</xdr:rowOff>
    </xdr:to>
    <xdr:sp macro="" textlink="">
      <xdr:nvSpPr>
        <xdr:cNvPr id="315" name="正方形/長方形 314"/>
        <xdr:cNvSpPr/>
      </xdr:nvSpPr>
      <xdr:spPr>
        <a:xfrm>
          <a:off x="6215380" y="1141222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120015</xdr:rowOff>
    </xdr:from>
    <xdr:to xmlns:xdr="http://schemas.openxmlformats.org/drawingml/2006/spreadsheetDrawing">
      <xdr:col>43</xdr:col>
      <xdr:colOff>63500</xdr:colOff>
      <xdr:row>74</xdr:row>
      <xdr:rowOff>36195</xdr:rowOff>
    </xdr:to>
    <xdr:sp macro="" textlink="">
      <xdr:nvSpPr>
        <xdr:cNvPr id="316" name="正方形/長方形 315"/>
        <xdr:cNvSpPr/>
      </xdr:nvSpPr>
      <xdr:spPr>
        <a:xfrm>
          <a:off x="633095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149860</xdr:rowOff>
    </xdr:from>
    <xdr:to xmlns:xdr="http://schemas.openxmlformats.org/drawingml/2006/spreadsheetDrawing">
      <xdr:col>43</xdr:col>
      <xdr:colOff>63500</xdr:colOff>
      <xdr:row>75</xdr:row>
      <xdr:rowOff>66040</xdr:rowOff>
    </xdr:to>
    <xdr:sp macro="" textlink="">
      <xdr:nvSpPr>
        <xdr:cNvPr id="317" name="正方形/長方形 316"/>
        <xdr:cNvSpPr/>
      </xdr:nvSpPr>
      <xdr:spPr>
        <a:xfrm>
          <a:off x="633095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120015</xdr:rowOff>
    </xdr:from>
    <xdr:to xmlns:xdr="http://schemas.openxmlformats.org/drawingml/2006/spreadsheetDrawing">
      <xdr:col>48</xdr:col>
      <xdr:colOff>127000</xdr:colOff>
      <xdr:row>74</xdr:row>
      <xdr:rowOff>36195</xdr:rowOff>
    </xdr:to>
    <xdr:sp macro="" textlink="">
      <xdr:nvSpPr>
        <xdr:cNvPr id="318" name="正方形/長方形 317"/>
        <xdr:cNvSpPr/>
      </xdr:nvSpPr>
      <xdr:spPr>
        <a:xfrm>
          <a:off x="728980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149860</xdr:rowOff>
    </xdr:from>
    <xdr:to xmlns:xdr="http://schemas.openxmlformats.org/drawingml/2006/spreadsheetDrawing">
      <xdr:col>48</xdr:col>
      <xdr:colOff>127000</xdr:colOff>
      <xdr:row>75</xdr:row>
      <xdr:rowOff>66040</xdr:rowOff>
    </xdr:to>
    <xdr:sp macro="" textlink="">
      <xdr:nvSpPr>
        <xdr:cNvPr id="319" name="正方形/長方形 318"/>
        <xdr:cNvSpPr/>
      </xdr:nvSpPr>
      <xdr:spPr>
        <a:xfrm>
          <a:off x="728980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120015</xdr:rowOff>
    </xdr:from>
    <xdr:to xmlns:xdr="http://schemas.openxmlformats.org/drawingml/2006/spreadsheetDrawing">
      <xdr:col>54</xdr:col>
      <xdr:colOff>127000</xdr:colOff>
      <xdr:row>74</xdr:row>
      <xdr:rowOff>36195</xdr:rowOff>
    </xdr:to>
    <xdr:sp macro="" textlink="">
      <xdr:nvSpPr>
        <xdr:cNvPr id="320" name="正方形/長方形 319"/>
        <xdr:cNvSpPr/>
      </xdr:nvSpPr>
      <xdr:spPr>
        <a:xfrm>
          <a:off x="836422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149860</xdr:rowOff>
    </xdr:from>
    <xdr:to xmlns:xdr="http://schemas.openxmlformats.org/drawingml/2006/spreadsheetDrawing">
      <xdr:col>54</xdr:col>
      <xdr:colOff>127000</xdr:colOff>
      <xdr:row>75</xdr:row>
      <xdr:rowOff>66040</xdr:rowOff>
    </xdr:to>
    <xdr:sp macro="" textlink="">
      <xdr:nvSpPr>
        <xdr:cNvPr id="321" name="正方形/長方形 320"/>
        <xdr:cNvSpPr/>
      </xdr:nvSpPr>
      <xdr:spPr>
        <a:xfrm>
          <a:off x="836422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22" name="正方形/長方形 321"/>
        <xdr:cNvSpPr/>
      </xdr:nvSpPr>
      <xdr:spPr>
        <a:xfrm>
          <a:off x="6215380" y="1249172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71755</xdr:rowOff>
    </xdr:from>
    <xdr:ext cx="349885" cy="211455"/>
    <xdr:sp macro="" textlink="">
      <xdr:nvSpPr>
        <xdr:cNvPr id="323" name="テキスト ボックス 322"/>
        <xdr:cNvSpPr txBox="1"/>
      </xdr:nvSpPr>
      <xdr:spPr>
        <a:xfrm>
          <a:off x="6177280" y="12311380"/>
          <a:ext cx="349885"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144145</xdr:rowOff>
    </xdr:from>
    <xdr:to xmlns:xdr="http://schemas.openxmlformats.org/drawingml/2006/spreadsheetDrawing">
      <xdr:col>59</xdr:col>
      <xdr:colOff>50800</xdr:colOff>
      <xdr:row>88</xdr:row>
      <xdr:rowOff>144145</xdr:rowOff>
    </xdr:to>
    <xdr:cxnSp macro="">
      <xdr:nvCxnSpPr>
        <xdr:cNvPr id="324" name="直線コネクタ 323"/>
        <xdr:cNvCxnSpPr/>
      </xdr:nvCxnSpPr>
      <xdr:spPr>
        <a:xfrm>
          <a:off x="6215380" y="1465072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159385</xdr:rowOff>
    </xdr:from>
    <xdr:to xmlns:xdr="http://schemas.openxmlformats.org/drawingml/2006/spreadsheetDrawing">
      <xdr:col>59</xdr:col>
      <xdr:colOff>50800</xdr:colOff>
      <xdr:row>86</xdr:row>
      <xdr:rowOff>159385</xdr:rowOff>
    </xdr:to>
    <xdr:cxnSp macro="">
      <xdr:nvCxnSpPr>
        <xdr:cNvPr id="325" name="直線コネクタ 324"/>
        <xdr:cNvCxnSpPr/>
      </xdr:nvCxnSpPr>
      <xdr:spPr>
        <a:xfrm>
          <a:off x="6215380" y="143421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25400</xdr:rowOff>
    </xdr:from>
    <xdr:ext cx="465455" cy="244475"/>
    <xdr:sp macro="" textlink="">
      <xdr:nvSpPr>
        <xdr:cNvPr id="326" name="テキスト ボックス 325"/>
        <xdr:cNvSpPr txBox="1"/>
      </xdr:nvSpPr>
      <xdr:spPr>
        <a:xfrm>
          <a:off x="5770880" y="142081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27" name="直線コネクタ 326"/>
        <xdr:cNvCxnSpPr/>
      </xdr:nvCxnSpPr>
      <xdr:spPr>
        <a:xfrm>
          <a:off x="6215380" y="140335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40005</xdr:rowOff>
    </xdr:from>
    <xdr:ext cx="465455" cy="243205"/>
    <xdr:sp macro="" textlink="">
      <xdr:nvSpPr>
        <xdr:cNvPr id="328" name="テキスト ボックス 327"/>
        <xdr:cNvSpPr txBox="1"/>
      </xdr:nvSpPr>
      <xdr:spPr>
        <a:xfrm>
          <a:off x="5770880" y="13898880"/>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27940</xdr:rowOff>
    </xdr:from>
    <xdr:to xmlns:xdr="http://schemas.openxmlformats.org/drawingml/2006/spreadsheetDrawing">
      <xdr:col>59</xdr:col>
      <xdr:colOff>50800</xdr:colOff>
      <xdr:row>83</xdr:row>
      <xdr:rowOff>27940</xdr:rowOff>
    </xdr:to>
    <xdr:cxnSp macro="">
      <xdr:nvCxnSpPr>
        <xdr:cNvPr id="329" name="直線コネクタ 328"/>
        <xdr:cNvCxnSpPr/>
      </xdr:nvCxnSpPr>
      <xdr:spPr>
        <a:xfrm>
          <a:off x="6215380" y="137248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55880</xdr:rowOff>
    </xdr:from>
    <xdr:ext cx="465455" cy="244475"/>
    <xdr:sp macro="" textlink="">
      <xdr:nvSpPr>
        <xdr:cNvPr id="330" name="テキスト ボックス 329"/>
        <xdr:cNvSpPr txBox="1"/>
      </xdr:nvSpPr>
      <xdr:spPr>
        <a:xfrm>
          <a:off x="5770880" y="135909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43815</xdr:rowOff>
    </xdr:from>
    <xdr:to xmlns:xdr="http://schemas.openxmlformats.org/drawingml/2006/spreadsheetDrawing">
      <xdr:col>59</xdr:col>
      <xdr:colOff>50800</xdr:colOff>
      <xdr:row>81</xdr:row>
      <xdr:rowOff>43815</xdr:rowOff>
    </xdr:to>
    <xdr:cxnSp macro="">
      <xdr:nvCxnSpPr>
        <xdr:cNvPr id="331" name="直線コネクタ 330"/>
        <xdr:cNvCxnSpPr/>
      </xdr:nvCxnSpPr>
      <xdr:spPr>
        <a:xfrm>
          <a:off x="6215380" y="1341691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71120</xdr:rowOff>
    </xdr:from>
    <xdr:ext cx="465455" cy="243205"/>
    <xdr:sp macro="" textlink="">
      <xdr:nvSpPr>
        <xdr:cNvPr id="332" name="テキスト ボックス 331"/>
        <xdr:cNvSpPr txBox="1"/>
      </xdr:nvSpPr>
      <xdr:spPr>
        <a:xfrm>
          <a:off x="5770880" y="13282295"/>
          <a:ext cx="465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59690</xdr:rowOff>
    </xdr:from>
    <xdr:to xmlns:xdr="http://schemas.openxmlformats.org/drawingml/2006/spreadsheetDrawing">
      <xdr:col>59</xdr:col>
      <xdr:colOff>50800</xdr:colOff>
      <xdr:row>79</xdr:row>
      <xdr:rowOff>59690</xdr:rowOff>
    </xdr:to>
    <xdr:cxnSp macro="">
      <xdr:nvCxnSpPr>
        <xdr:cNvPr id="333" name="直線コネクタ 332"/>
        <xdr:cNvCxnSpPr/>
      </xdr:nvCxnSpPr>
      <xdr:spPr>
        <a:xfrm>
          <a:off x="6215380" y="1310894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86995</xdr:rowOff>
    </xdr:from>
    <xdr:ext cx="465455" cy="244475"/>
    <xdr:sp macro="" textlink="">
      <xdr:nvSpPr>
        <xdr:cNvPr id="334" name="テキスト ボックス 333"/>
        <xdr:cNvSpPr txBox="1"/>
      </xdr:nvSpPr>
      <xdr:spPr>
        <a:xfrm>
          <a:off x="5770880" y="1297432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74295</xdr:rowOff>
    </xdr:from>
    <xdr:to xmlns:xdr="http://schemas.openxmlformats.org/drawingml/2006/spreadsheetDrawing">
      <xdr:col>59</xdr:col>
      <xdr:colOff>50800</xdr:colOff>
      <xdr:row>77</xdr:row>
      <xdr:rowOff>74295</xdr:rowOff>
    </xdr:to>
    <xdr:cxnSp macro="">
      <xdr:nvCxnSpPr>
        <xdr:cNvPr id="335" name="直線コネクタ 334"/>
        <xdr:cNvCxnSpPr/>
      </xdr:nvCxnSpPr>
      <xdr:spPr>
        <a:xfrm>
          <a:off x="6215380" y="127996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102235</xdr:rowOff>
    </xdr:from>
    <xdr:ext cx="465455" cy="244475"/>
    <xdr:sp macro="" textlink="">
      <xdr:nvSpPr>
        <xdr:cNvPr id="336" name="テキスト ボックス 335"/>
        <xdr:cNvSpPr txBox="1"/>
      </xdr:nvSpPr>
      <xdr:spPr>
        <a:xfrm>
          <a:off x="5770880" y="1266571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50800</xdr:colOff>
      <xdr:row>75</xdr:row>
      <xdr:rowOff>90170</xdr:rowOff>
    </xdr:to>
    <xdr:cxnSp macro="">
      <xdr:nvCxnSpPr>
        <xdr:cNvPr id="337" name="直線コネクタ 336"/>
        <xdr:cNvCxnSpPr/>
      </xdr:nvCxnSpPr>
      <xdr:spPr>
        <a:xfrm>
          <a:off x="6215380" y="1249172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117475</xdr:rowOff>
    </xdr:from>
    <xdr:ext cx="465455" cy="244475"/>
    <xdr:sp macro="" textlink="">
      <xdr:nvSpPr>
        <xdr:cNvPr id="338" name="テキスト ボックス 337"/>
        <xdr:cNvSpPr txBox="1"/>
      </xdr:nvSpPr>
      <xdr:spPr>
        <a:xfrm>
          <a:off x="5770880" y="1235710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39" name="【福祉施設】&#10;一人当たり面積グラフ枠"/>
        <xdr:cNvSpPr/>
      </xdr:nvSpPr>
      <xdr:spPr>
        <a:xfrm>
          <a:off x="6215380" y="1249172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77</xdr:row>
      <xdr:rowOff>74295</xdr:rowOff>
    </xdr:from>
    <xdr:to xmlns:xdr="http://schemas.openxmlformats.org/drawingml/2006/spreadsheetDrawing">
      <xdr:col>54</xdr:col>
      <xdr:colOff>179070</xdr:colOff>
      <xdr:row>86</xdr:row>
      <xdr:rowOff>77470</xdr:rowOff>
    </xdr:to>
    <xdr:cxnSp macro="">
      <xdr:nvCxnSpPr>
        <xdr:cNvPr id="340" name="直線コネクタ 339"/>
        <xdr:cNvCxnSpPr/>
      </xdr:nvCxnSpPr>
      <xdr:spPr>
        <a:xfrm flipV="1">
          <a:off x="9848850" y="12799695"/>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81280</xdr:rowOff>
    </xdr:from>
    <xdr:ext cx="469900" cy="243205"/>
    <xdr:sp macro="" textlink="">
      <xdr:nvSpPr>
        <xdr:cNvPr id="341" name="【福祉施設】&#10;一人当たり面積最小値テキスト"/>
        <xdr:cNvSpPr txBox="1"/>
      </xdr:nvSpPr>
      <xdr:spPr>
        <a:xfrm>
          <a:off x="9886950" y="142640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77470</xdr:rowOff>
    </xdr:from>
    <xdr:to xmlns:xdr="http://schemas.openxmlformats.org/drawingml/2006/spreadsheetDrawing">
      <xdr:col>55</xdr:col>
      <xdr:colOff>88900</xdr:colOff>
      <xdr:row>86</xdr:row>
      <xdr:rowOff>77470</xdr:rowOff>
    </xdr:to>
    <xdr:cxnSp macro="">
      <xdr:nvCxnSpPr>
        <xdr:cNvPr id="342" name="直線コネクタ 341"/>
        <xdr:cNvCxnSpPr/>
      </xdr:nvCxnSpPr>
      <xdr:spPr>
        <a:xfrm>
          <a:off x="9771380" y="142601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24130</xdr:rowOff>
    </xdr:from>
    <xdr:ext cx="469900" cy="244475"/>
    <xdr:sp macro="" textlink="">
      <xdr:nvSpPr>
        <xdr:cNvPr id="343" name="【福祉施設】&#10;一人当たり面積最大値テキスト"/>
        <xdr:cNvSpPr txBox="1"/>
      </xdr:nvSpPr>
      <xdr:spPr>
        <a:xfrm>
          <a:off x="9886950" y="125876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74295</xdr:rowOff>
    </xdr:from>
    <xdr:to xmlns:xdr="http://schemas.openxmlformats.org/drawingml/2006/spreadsheetDrawing">
      <xdr:col>55</xdr:col>
      <xdr:colOff>88900</xdr:colOff>
      <xdr:row>77</xdr:row>
      <xdr:rowOff>74295</xdr:rowOff>
    </xdr:to>
    <xdr:cxnSp macro="">
      <xdr:nvCxnSpPr>
        <xdr:cNvPr id="344" name="直線コネクタ 343"/>
        <xdr:cNvCxnSpPr/>
      </xdr:nvCxnSpPr>
      <xdr:spPr>
        <a:xfrm>
          <a:off x="9771380" y="127996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41910</xdr:rowOff>
    </xdr:from>
    <xdr:ext cx="469900" cy="244475"/>
    <xdr:sp macro="" textlink="">
      <xdr:nvSpPr>
        <xdr:cNvPr id="345" name="【福祉施設】&#10;一人当たり面積平均値テキスト"/>
        <xdr:cNvSpPr txBox="1"/>
      </xdr:nvSpPr>
      <xdr:spPr>
        <a:xfrm>
          <a:off x="9886950" y="1373886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62230</xdr:rowOff>
    </xdr:from>
    <xdr:to xmlns:xdr="http://schemas.openxmlformats.org/drawingml/2006/spreadsheetDrawing">
      <xdr:col>55</xdr:col>
      <xdr:colOff>50800</xdr:colOff>
      <xdr:row>83</xdr:row>
      <xdr:rowOff>158115</xdr:rowOff>
    </xdr:to>
    <xdr:sp macro="" textlink="">
      <xdr:nvSpPr>
        <xdr:cNvPr id="346" name="フローチャート: 判断 345"/>
        <xdr:cNvSpPr/>
      </xdr:nvSpPr>
      <xdr:spPr>
        <a:xfrm>
          <a:off x="9809480" y="137591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62230</xdr:rowOff>
    </xdr:from>
    <xdr:to xmlns:xdr="http://schemas.openxmlformats.org/drawingml/2006/spreadsheetDrawing">
      <xdr:col>50</xdr:col>
      <xdr:colOff>165100</xdr:colOff>
      <xdr:row>83</xdr:row>
      <xdr:rowOff>158115</xdr:rowOff>
    </xdr:to>
    <xdr:sp macro="" textlink="">
      <xdr:nvSpPr>
        <xdr:cNvPr id="347" name="フローチャート: 判断 346"/>
        <xdr:cNvSpPr/>
      </xdr:nvSpPr>
      <xdr:spPr>
        <a:xfrm>
          <a:off x="9017000" y="13759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149860</xdr:rowOff>
    </xdr:from>
    <xdr:ext cx="467995" cy="244475"/>
    <xdr:sp macro="" textlink="">
      <xdr:nvSpPr>
        <xdr:cNvPr id="348" name="n_1aveValue【福祉施設】&#10;一人当たり面積"/>
        <xdr:cNvSpPr txBox="1"/>
      </xdr:nvSpPr>
      <xdr:spPr>
        <a:xfrm>
          <a:off x="8831580" y="1384681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83</xdr:row>
      <xdr:rowOff>62230</xdr:rowOff>
    </xdr:from>
    <xdr:to xmlns:xdr="http://schemas.openxmlformats.org/drawingml/2006/spreadsheetDrawing">
      <xdr:col>46</xdr:col>
      <xdr:colOff>38100</xdr:colOff>
      <xdr:row>83</xdr:row>
      <xdr:rowOff>158115</xdr:rowOff>
    </xdr:to>
    <xdr:sp macro="" textlink="">
      <xdr:nvSpPr>
        <xdr:cNvPr id="349" name="フローチャート: 判断 348"/>
        <xdr:cNvSpPr/>
      </xdr:nvSpPr>
      <xdr:spPr>
        <a:xfrm>
          <a:off x="8185150" y="137591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83</xdr:row>
      <xdr:rowOff>149860</xdr:rowOff>
    </xdr:from>
    <xdr:ext cx="469900" cy="244475"/>
    <xdr:sp macro="" textlink="">
      <xdr:nvSpPr>
        <xdr:cNvPr id="350" name="n_2aveValue【福祉施設】&#10;一人当たり面積"/>
        <xdr:cNvSpPr txBox="1"/>
      </xdr:nvSpPr>
      <xdr:spPr>
        <a:xfrm>
          <a:off x="8012430" y="138468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83</xdr:row>
      <xdr:rowOff>72390</xdr:rowOff>
    </xdr:from>
    <xdr:to xmlns:xdr="http://schemas.openxmlformats.org/drawingml/2006/spreadsheetDrawing">
      <xdr:col>41</xdr:col>
      <xdr:colOff>101600</xdr:colOff>
      <xdr:row>84</xdr:row>
      <xdr:rowOff>6350</xdr:rowOff>
    </xdr:to>
    <xdr:sp macro="" textlink="">
      <xdr:nvSpPr>
        <xdr:cNvPr id="351" name="フローチャート: 判断 350"/>
        <xdr:cNvSpPr/>
      </xdr:nvSpPr>
      <xdr:spPr>
        <a:xfrm>
          <a:off x="734187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83</xdr:row>
      <xdr:rowOff>160020</xdr:rowOff>
    </xdr:from>
    <xdr:ext cx="467995" cy="243205"/>
    <xdr:sp macro="" textlink="">
      <xdr:nvSpPr>
        <xdr:cNvPr id="352" name="n_3aveValue【福祉施設】&#10;一人当たり面積"/>
        <xdr:cNvSpPr txBox="1"/>
      </xdr:nvSpPr>
      <xdr:spPr>
        <a:xfrm>
          <a:off x="7169150" y="138569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83</xdr:row>
      <xdr:rowOff>72390</xdr:rowOff>
    </xdr:from>
    <xdr:to xmlns:xdr="http://schemas.openxmlformats.org/drawingml/2006/spreadsheetDrawing">
      <xdr:col>36</xdr:col>
      <xdr:colOff>165100</xdr:colOff>
      <xdr:row>84</xdr:row>
      <xdr:rowOff>6350</xdr:rowOff>
    </xdr:to>
    <xdr:sp macro="" textlink="">
      <xdr:nvSpPr>
        <xdr:cNvPr id="353" name="フローチャート: 判断 352"/>
        <xdr:cNvSpPr/>
      </xdr:nvSpPr>
      <xdr:spPr>
        <a:xfrm>
          <a:off x="651002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83</xdr:row>
      <xdr:rowOff>160020</xdr:rowOff>
    </xdr:from>
    <xdr:ext cx="467995" cy="243205"/>
    <xdr:sp macro="" textlink="">
      <xdr:nvSpPr>
        <xdr:cNvPr id="354" name="n_4aveValue【福祉施設】&#10;一人当たり面積"/>
        <xdr:cNvSpPr txBox="1"/>
      </xdr:nvSpPr>
      <xdr:spPr>
        <a:xfrm>
          <a:off x="6337300" y="138569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141605</xdr:rowOff>
    </xdr:from>
    <xdr:ext cx="762000" cy="244475"/>
    <xdr:sp macro="" textlink="">
      <xdr:nvSpPr>
        <xdr:cNvPr id="355" name="テキスト ボックス 354"/>
        <xdr:cNvSpPr txBox="1"/>
      </xdr:nvSpPr>
      <xdr:spPr>
        <a:xfrm>
          <a:off x="966978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141605</xdr:rowOff>
    </xdr:from>
    <xdr:ext cx="762000" cy="244475"/>
    <xdr:sp macro="" textlink="">
      <xdr:nvSpPr>
        <xdr:cNvPr id="356" name="テキスト ボックス 355"/>
        <xdr:cNvSpPr txBox="1"/>
      </xdr:nvSpPr>
      <xdr:spPr>
        <a:xfrm>
          <a:off x="888873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141605</xdr:rowOff>
    </xdr:from>
    <xdr:ext cx="762000" cy="244475"/>
    <xdr:sp macro="" textlink="">
      <xdr:nvSpPr>
        <xdr:cNvPr id="357" name="テキスト ボックス 356"/>
        <xdr:cNvSpPr txBox="1"/>
      </xdr:nvSpPr>
      <xdr:spPr>
        <a:xfrm>
          <a:off x="805688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141605</xdr:rowOff>
    </xdr:from>
    <xdr:ext cx="760095" cy="244475"/>
    <xdr:sp macro="" textlink="">
      <xdr:nvSpPr>
        <xdr:cNvPr id="358" name="テキスト ボックス 357"/>
        <xdr:cNvSpPr txBox="1"/>
      </xdr:nvSpPr>
      <xdr:spPr>
        <a:xfrm>
          <a:off x="72136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141605</xdr:rowOff>
    </xdr:from>
    <xdr:ext cx="762000" cy="244475"/>
    <xdr:sp macro="" textlink="">
      <xdr:nvSpPr>
        <xdr:cNvPr id="359" name="テキスト ボックス 358"/>
        <xdr:cNvSpPr txBox="1"/>
      </xdr:nvSpPr>
      <xdr:spPr>
        <a:xfrm>
          <a:off x="638175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116205</xdr:rowOff>
    </xdr:from>
    <xdr:to xmlns:xdr="http://schemas.openxmlformats.org/drawingml/2006/spreadsheetDrawing">
      <xdr:col>55</xdr:col>
      <xdr:colOff>50800</xdr:colOff>
      <xdr:row>81</xdr:row>
      <xdr:rowOff>50165</xdr:rowOff>
    </xdr:to>
    <xdr:sp macro="" textlink="">
      <xdr:nvSpPr>
        <xdr:cNvPr id="360" name="楕円 359"/>
        <xdr:cNvSpPr/>
      </xdr:nvSpPr>
      <xdr:spPr>
        <a:xfrm>
          <a:off x="9809480" y="133273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137795</xdr:rowOff>
    </xdr:from>
    <xdr:ext cx="469900" cy="243205"/>
    <xdr:sp macro="" textlink="">
      <xdr:nvSpPr>
        <xdr:cNvPr id="361" name="【福祉施設】&#10;一人当たり面積該当値テキスト"/>
        <xdr:cNvSpPr txBox="1"/>
      </xdr:nvSpPr>
      <xdr:spPr>
        <a:xfrm>
          <a:off x="9886950" y="131870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95885</xdr:rowOff>
    </xdr:from>
    <xdr:to xmlns:xdr="http://schemas.openxmlformats.org/drawingml/2006/spreadsheetDrawing">
      <xdr:col>50</xdr:col>
      <xdr:colOff>165100</xdr:colOff>
      <xdr:row>81</xdr:row>
      <xdr:rowOff>29845</xdr:rowOff>
    </xdr:to>
    <xdr:sp macro="" textlink="">
      <xdr:nvSpPr>
        <xdr:cNvPr id="362" name="楕円 361"/>
        <xdr:cNvSpPr/>
      </xdr:nvSpPr>
      <xdr:spPr>
        <a:xfrm>
          <a:off x="9017000" y="13307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144145</xdr:rowOff>
    </xdr:from>
    <xdr:to xmlns:xdr="http://schemas.openxmlformats.org/drawingml/2006/spreadsheetDrawing">
      <xdr:col>55</xdr:col>
      <xdr:colOff>0</xdr:colOff>
      <xdr:row>81</xdr:row>
      <xdr:rowOff>2540</xdr:rowOff>
    </xdr:to>
    <xdr:cxnSp macro="">
      <xdr:nvCxnSpPr>
        <xdr:cNvPr id="363" name="直線コネクタ 362"/>
        <xdr:cNvCxnSpPr/>
      </xdr:nvCxnSpPr>
      <xdr:spPr>
        <a:xfrm>
          <a:off x="9067800" y="13355320"/>
          <a:ext cx="7810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54610</xdr:rowOff>
    </xdr:from>
    <xdr:to xmlns:xdr="http://schemas.openxmlformats.org/drawingml/2006/spreadsheetDrawing">
      <xdr:col>46</xdr:col>
      <xdr:colOff>38100</xdr:colOff>
      <xdr:row>80</xdr:row>
      <xdr:rowOff>150495</xdr:rowOff>
    </xdr:to>
    <xdr:sp macro="" textlink="">
      <xdr:nvSpPr>
        <xdr:cNvPr id="364" name="楕円 363"/>
        <xdr:cNvSpPr/>
      </xdr:nvSpPr>
      <xdr:spPr>
        <a:xfrm>
          <a:off x="8185150" y="132657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102870</xdr:rowOff>
    </xdr:from>
    <xdr:to xmlns:xdr="http://schemas.openxmlformats.org/drawingml/2006/spreadsheetDrawing">
      <xdr:col>50</xdr:col>
      <xdr:colOff>114300</xdr:colOff>
      <xdr:row>80</xdr:row>
      <xdr:rowOff>144145</xdr:rowOff>
    </xdr:to>
    <xdr:cxnSp macro="">
      <xdr:nvCxnSpPr>
        <xdr:cNvPr id="365" name="直線コネクタ 364"/>
        <xdr:cNvCxnSpPr/>
      </xdr:nvCxnSpPr>
      <xdr:spPr>
        <a:xfrm>
          <a:off x="8235950" y="13314045"/>
          <a:ext cx="8318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155575</xdr:rowOff>
    </xdr:from>
    <xdr:to xmlns:xdr="http://schemas.openxmlformats.org/drawingml/2006/spreadsheetDrawing">
      <xdr:col>41</xdr:col>
      <xdr:colOff>101600</xdr:colOff>
      <xdr:row>80</xdr:row>
      <xdr:rowOff>89535</xdr:rowOff>
    </xdr:to>
    <xdr:sp macro="" textlink="">
      <xdr:nvSpPr>
        <xdr:cNvPr id="366" name="楕円 365"/>
        <xdr:cNvSpPr/>
      </xdr:nvSpPr>
      <xdr:spPr>
        <a:xfrm>
          <a:off x="7341870" y="132048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41275</xdr:rowOff>
    </xdr:from>
    <xdr:to xmlns:xdr="http://schemas.openxmlformats.org/drawingml/2006/spreadsheetDrawing">
      <xdr:col>45</xdr:col>
      <xdr:colOff>177800</xdr:colOff>
      <xdr:row>80</xdr:row>
      <xdr:rowOff>102870</xdr:rowOff>
    </xdr:to>
    <xdr:cxnSp macro="">
      <xdr:nvCxnSpPr>
        <xdr:cNvPr id="367" name="直線コネクタ 366"/>
        <xdr:cNvCxnSpPr/>
      </xdr:nvCxnSpPr>
      <xdr:spPr>
        <a:xfrm>
          <a:off x="7392670" y="13252450"/>
          <a:ext cx="8432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134620</xdr:rowOff>
    </xdr:from>
    <xdr:to xmlns:xdr="http://schemas.openxmlformats.org/drawingml/2006/spreadsheetDrawing">
      <xdr:col>36</xdr:col>
      <xdr:colOff>165100</xdr:colOff>
      <xdr:row>80</xdr:row>
      <xdr:rowOff>68580</xdr:rowOff>
    </xdr:to>
    <xdr:sp macro="" textlink="">
      <xdr:nvSpPr>
        <xdr:cNvPr id="368" name="楕円 367"/>
        <xdr:cNvSpPr/>
      </xdr:nvSpPr>
      <xdr:spPr>
        <a:xfrm>
          <a:off x="6510020" y="131838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20320</xdr:rowOff>
    </xdr:from>
    <xdr:to xmlns:xdr="http://schemas.openxmlformats.org/drawingml/2006/spreadsheetDrawing">
      <xdr:col>41</xdr:col>
      <xdr:colOff>50800</xdr:colOff>
      <xdr:row>80</xdr:row>
      <xdr:rowOff>41275</xdr:rowOff>
    </xdr:to>
    <xdr:cxnSp macro="">
      <xdr:nvCxnSpPr>
        <xdr:cNvPr id="369" name="直線コネクタ 368"/>
        <xdr:cNvCxnSpPr/>
      </xdr:nvCxnSpPr>
      <xdr:spPr>
        <a:xfrm>
          <a:off x="6560820" y="13231495"/>
          <a:ext cx="8318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79</xdr:row>
      <xdr:rowOff>45720</xdr:rowOff>
    </xdr:from>
    <xdr:ext cx="467995" cy="244475"/>
    <xdr:sp macro="" textlink="">
      <xdr:nvSpPr>
        <xdr:cNvPr id="370" name="n_1mainValue【福祉施設】&#10;一人当たり面積"/>
        <xdr:cNvSpPr txBox="1"/>
      </xdr:nvSpPr>
      <xdr:spPr>
        <a:xfrm>
          <a:off x="8831580" y="1309497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4445</xdr:rowOff>
    </xdr:from>
    <xdr:ext cx="469900" cy="244475"/>
    <xdr:sp macro="" textlink="">
      <xdr:nvSpPr>
        <xdr:cNvPr id="371" name="n_2mainValue【福祉施設】&#10;一人当たり面積"/>
        <xdr:cNvSpPr txBox="1"/>
      </xdr:nvSpPr>
      <xdr:spPr>
        <a:xfrm>
          <a:off x="8012430" y="130536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104775</xdr:rowOff>
    </xdr:from>
    <xdr:ext cx="467995" cy="243205"/>
    <xdr:sp macro="" textlink="">
      <xdr:nvSpPr>
        <xdr:cNvPr id="372" name="n_3mainValue【福祉施設】&#10;一人当たり面積"/>
        <xdr:cNvSpPr txBox="1"/>
      </xdr:nvSpPr>
      <xdr:spPr>
        <a:xfrm>
          <a:off x="7169150" y="1299210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83820</xdr:rowOff>
    </xdr:from>
    <xdr:ext cx="467995" cy="243205"/>
    <xdr:sp macro="" textlink="">
      <xdr:nvSpPr>
        <xdr:cNvPr id="373" name="n_4mainValue【福祉施設】&#10;一人当たり面積"/>
        <xdr:cNvSpPr txBox="1"/>
      </xdr:nvSpPr>
      <xdr:spPr>
        <a:xfrm>
          <a:off x="6337300" y="1297114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16280" y="150114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4328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4328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79070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79070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286512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286512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16280" y="161544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2" name="テキスト ボックス 381"/>
        <xdr:cNvSpPr txBox="1"/>
      </xdr:nvSpPr>
      <xdr:spPr>
        <a:xfrm>
          <a:off x="689610" y="159639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16280" y="18440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4" name="テキスト ボックス 383"/>
        <xdr:cNvSpPr txBox="1"/>
      </xdr:nvSpPr>
      <xdr:spPr>
        <a:xfrm>
          <a:off x="283210" y="18298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5" name="直線コネクタ 384"/>
        <xdr:cNvCxnSpPr/>
      </xdr:nvCxnSpPr>
      <xdr:spPr>
        <a:xfrm>
          <a:off x="716280" y="18059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386" name="テキスト ボックス 385"/>
        <xdr:cNvSpPr txBox="1"/>
      </xdr:nvSpPr>
      <xdr:spPr>
        <a:xfrm>
          <a:off x="283210" y="1791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7" name="直線コネクタ 386"/>
        <xdr:cNvCxnSpPr/>
      </xdr:nvCxnSpPr>
      <xdr:spPr>
        <a:xfrm>
          <a:off x="716280" y="1767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1320" cy="257175"/>
    <xdr:sp macro="" textlink="">
      <xdr:nvSpPr>
        <xdr:cNvPr id="388" name="テキスト ボックス 387"/>
        <xdr:cNvSpPr txBox="1"/>
      </xdr:nvSpPr>
      <xdr:spPr>
        <a:xfrm>
          <a:off x="347345" y="175361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89" name="直線コネクタ 388"/>
        <xdr:cNvCxnSpPr/>
      </xdr:nvCxnSpPr>
      <xdr:spPr>
        <a:xfrm>
          <a:off x="716280" y="17297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1320" cy="259080"/>
    <xdr:sp macro="" textlink="">
      <xdr:nvSpPr>
        <xdr:cNvPr id="390" name="テキスト ボックス 389"/>
        <xdr:cNvSpPr txBox="1"/>
      </xdr:nvSpPr>
      <xdr:spPr>
        <a:xfrm>
          <a:off x="347345" y="17155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1" name="直線コネクタ 390"/>
        <xdr:cNvCxnSpPr/>
      </xdr:nvCxnSpPr>
      <xdr:spPr>
        <a:xfrm>
          <a:off x="716280" y="16916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1320" cy="259080"/>
    <xdr:sp macro="" textlink="">
      <xdr:nvSpPr>
        <xdr:cNvPr id="392" name="テキスト ボックス 391"/>
        <xdr:cNvSpPr txBox="1"/>
      </xdr:nvSpPr>
      <xdr:spPr>
        <a:xfrm>
          <a:off x="347345" y="16774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3" name="直線コネクタ 392"/>
        <xdr:cNvCxnSpPr/>
      </xdr:nvCxnSpPr>
      <xdr:spPr>
        <a:xfrm>
          <a:off x="716280" y="16535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1320" cy="257175"/>
    <xdr:sp macro="" textlink="">
      <xdr:nvSpPr>
        <xdr:cNvPr id="394" name="テキスト ボックス 393"/>
        <xdr:cNvSpPr txBox="1"/>
      </xdr:nvSpPr>
      <xdr:spPr>
        <a:xfrm>
          <a:off x="347345" y="163931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16280" y="16154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185" cy="259080"/>
    <xdr:sp macro="" textlink="">
      <xdr:nvSpPr>
        <xdr:cNvPr id="396" name="テキスト ボックス 395"/>
        <xdr:cNvSpPr txBox="1"/>
      </xdr:nvSpPr>
      <xdr:spPr>
        <a:xfrm>
          <a:off x="400050" y="160121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16280" y="161544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137160</xdr:rowOff>
    </xdr:from>
    <xdr:to xmlns:xdr="http://schemas.openxmlformats.org/drawingml/2006/spreadsheetDrawing">
      <xdr:col>24</xdr:col>
      <xdr:colOff>62865</xdr:colOff>
      <xdr:row>108</xdr:row>
      <xdr:rowOff>152400</xdr:rowOff>
    </xdr:to>
    <xdr:cxnSp macro="">
      <xdr:nvCxnSpPr>
        <xdr:cNvPr id="398" name="直線コネクタ 397"/>
        <xdr:cNvCxnSpPr/>
      </xdr:nvCxnSpPr>
      <xdr:spPr>
        <a:xfrm flipV="1">
          <a:off x="4360545" y="165011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7995" cy="257175"/>
    <xdr:sp macro="" textlink="">
      <xdr:nvSpPr>
        <xdr:cNvPr id="399" name="【市民会館】&#10;有形固定資産減価償却率最小値テキスト"/>
        <xdr:cNvSpPr txBox="1"/>
      </xdr:nvSpPr>
      <xdr:spPr>
        <a:xfrm>
          <a:off x="4399280" y="18063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0" name="直線コネクタ 399"/>
        <xdr:cNvCxnSpPr/>
      </xdr:nvCxnSpPr>
      <xdr:spPr>
        <a:xfrm>
          <a:off x="4283710" y="180594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83820</xdr:rowOff>
    </xdr:from>
    <xdr:ext cx="403225" cy="259080"/>
    <xdr:sp macro="" textlink="">
      <xdr:nvSpPr>
        <xdr:cNvPr id="401" name="【市民会館】&#10;有形固定資産減価償却率最大値テキスト"/>
        <xdr:cNvSpPr txBox="1"/>
      </xdr:nvSpPr>
      <xdr:spPr>
        <a:xfrm>
          <a:off x="4399280" y="16276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137160</xdr:rowOff>
    </xdr:from>
    <xdr:to xmlns:xdr="http://schemas.openxmlformats.org/drawingml/2006/spreadsheetDrawing">
      <xdr:col>24</xdr:col>
      <xdr:colOff>152400</xdr:colOff>
      <xdr:row>99</xdr:row>
      <xdr:rowOff>137160</xdr:rowOff>
    </xdr:to>
    <xdr:cxnSp macro="">
      <xdr:nvCxnSpPr>
        <xdr:cNvPr id="402" name="直線コネクタ 401"/>
        <xdr:cNvCxnSpPr/>
      </xdr:nvCxnSpPr>
      <xdr:spPr>
        <a:xfrm>
          <a:off x="4283710" y="165011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32385</xdr:rowOff>
    </xdr:from>
    <xdr:ext cx="403225" cy="257175"/>
    <xdr:sp macro="" textlink="">
      <xdr:nvSpPr>
        <xdr:cNvPr id="403" name="【市民会館】&#10;有形固定資産減価償却率平均値テキスト"/>
        <xdr:cNvSpPr txBox="1"/>
      </xdr:nvSpPr>
      <xdr:spPr>
        <a:xfrm>
          <a:off x="4399280" y="1708213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53975</xdr:rowOff>
    </xdr:from>
    <xdr:to xmlns:xdr="http://schemas.openxmlformats.org/drawingml/2006/spreadsheetDrawing">
      <xdr:col>24</xdr:col>
      <xdr:colOff>114300</xdr:colOff>
      <xdr:row>103</xdr:row>
      <xdr:rowOff>155575</xdr:rowOff>
    </xdr:to>
    <xdr:sp macro="" textlink="">
      <xdr:nvSpPr>
        <xdr:cNvPr id="404" name="フローチャート: 判断 403"/>
        <xdr:cNvSpPr/>
      </xdr:nvSpPr>
      <xdr:spPr>
        <a:xfrm>
          <a:off x="4310380" y="1710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17780</xdr:rowOff>
    </xdr:from>
    <xdr:to xmlns:xdr="http://schemas.openxmlformats.org/drawingml/2006/spreadsheetDrawing">
      <xdr:col>20</xdr:col>
      <xdr:colOff>38100</xdr:colOff>
      <xdr:row>103</xdr:row>
      <xdr:rowOff>119380</xdr:rowOff>
    </xdr:to>
    <xdr:sp macro="" textlink="">
      <xdr:nvSpPr>
        <xdr:cNvPr id="405" name="フローチャート: 判断 404"/>
        <xdr:cNvSpPr/>
      </xdr:nvSpPr>
      <xdr:spPr>
        <a:xfrm>
          <a:off x="3529330" y="170675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101</xdr:row>
      <xdr:rowOff>135890</xdr:rowOff>
    </xdr:from>
    <xdr:ext cx="403225" cy="259080"/>
    <xdr:sp macro="" textlink="">
      <xdr:nvSpPr>
        <xdr:cNvPr id="406" name="n_1aveValue【市民会館】&#10;有形固定資産減価償却率"/>
        <xdr:cNvSpPr txBox="1"/>
      </xdr:nvSpPr>
      <xdr:spPr>
        <a:xfrm>
          <a:off x="3376295" y="16842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103</xdr:row>
      <xdr:rowOff>27305</xdr:rowOff>
    </xdr:from>
    <xdr:to xmlns:xdr="http://schemas.openxmlformats.org/drawingml/2006/spreadsheetDrawing">
      <xdr:col>15</xdr:col>
      <xdr:colOff>101600</xdr:colOff>
      <xdr:row>103</xdr:row>
      <xdr:rowOff>128905</xdr:rowOff>
    </xdr:to>
    <xdr:sp macro="" textlink="">
      <xdr:nvSpPr>
        <xdr:cNvPr id="407" name="フローチャート: 判断 406"/>
        <xdr:cNvSpPr/>
      </xdr:nvSpPr>
      <xdr:spPr>
        <a:xfrm>
          <a:off x="2686050" y="1707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101</xdr:row>
      <xdr:rowOff>145415</xdr:rowOff>
    </xdr:from>
    <xdr:ext cx="403225" cy="257175"/>
    <xdr:sp macro="" textlink="">
      <xdr:nvSpPr>
        <xdr:cNvPr id="408" name="n_2aveValue【市民会館】&#10;有形固定資産減価償却率"/>
        <xdr:cNvSpPr txBox="1"/>
      </xdr:nvSpPr>
      <xdr:spPr>
        <a:xfrm>
          <a:off x="2545715" y="16852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103</xdr:row>
      <xdr:rowOff>25400</xdr:rowOff>
    </xdr:from>
    <xdr:to xmlns:xdr="http://schemas.openxmlformats.org/drawingml/2006/spreadsheetDrawing">
      <xdr:col>10</xdr:col>
      <xdr:colOff>165100</xdr:colOff>
      <xdr:row>103</xdr:row>
      <xdr:rowOff>127000</xdr:rowOff>
    </xdr:to>
    <xdr:sp macro="" textlink="">
      <xdr:nvSpPr>
        <xdr:cNvPr id="409" name="フローチャート: 判断 408"/>
        <xdr:cNvSpPr/>
      </xdr:nvSpPr>
      <xdr:spPr>
        <a:xfrm>
          <a:off x="1854200" y="1707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101</xdr:row>
      <xdr:rowOff>143510</xdr:rowOff>
    </xdr:from>
    <xdr:ext cx="403225" cy="257175"/>
    <xdr:sp macro="" textlink="">
      <xdr:nvSpPr>
        <xdr:cNvPr id="410" name="n_3aveValue【市民会館】&#10;有形固定資産減価償却率"/>
        <xdr:cNvSpPr txBox="1"/>
      </xdr:nvSpPr>
      <xdr:spPr>
        <a:xfrm>
          <a:off x="1713865" y="16850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103</xdr:row>
      <xdr:rowOff>2540</xdr:rowOff>
    </xdr:from>
    <xdr:to xmlns:xdr="http://schemas.openxmlformats.org/drawingml/2006/spreadsheetDrawing">
      <xdr:col>6</xdr:col>
      <xdr:colOff>38100</xdr:colOff>
      <xdr:row>103</xdr:row>
      <xdr:rowOff>104140</xdr:rowOff>
    </xdr:to>
    <xdr:sp macro="" textlink="">
      <xdr:nvSpPr>
        <xdr:cNvPr id="411" name="フローチャート: 判断 410"/>
        <xdr:cNvSpPr/>
      </xdr:nvSpPr>
      <xdr:spPr>
        <a:xfrm>
          <a:off x="1022350" y="170522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101</xdr:row>
      <xdr:rowOff>120650</xdr:rowOff>
    </xdr:from>
    <xdr:ext cx="405130" cy="257175"/>
    <xdr:sp macro="" textlink="">
      <xdr:nvSpPr>
        <xdr:cNvPr id="412" name="n_4aveValue【市民会館】&#10;有形固定資産減価償却率"/>
        <xdr:cNvSpPr txBox="1"/>
      </xdr:nvSpPr>
      <xdr:spPr>
        <a:xfrm>
          <a:off x="882015" y="16827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18211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40106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5" name="テキスト ボックス 414"/>
        <xdr:cNvSpPr txBox="1"/>
      </xdr:nvSpPr>
      <xdr:spPr>
        <a:xfrm>
          <a:off x="255778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72593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89408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86360</xdr:rowOff>
    </xdr:from>
    <xdr:to xmlns:xdr="http://schemas.openxmlformats.org/drawingml/2006/spreadsheetDrawing">
      <xdr:col>24</xdr:col>
      <xdr:colOff>114300</xdr:colOff>
      <xdr:row>100</xdr:row>
      <xdr:rowOff>16510</xdr:rowOff>
    </xdr:to>
    <xdr:sp macro="" textlink="">
      <xdr:nvSpPr>
        <xdr:cNvPr id="418" name="楕円 417"/>
        <xdr:cNvSpPr/>
      </xdr:nvSpPr>
      <xdr:spPr>
        <a:xfrm>
          <a:off x="431038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99</xdr:row>
      <xdr:rowOff>39370</xdr:rowOff>
    </xdr:from>
    <xdr:ext cx="403225" cy="259080"/>
    <xdr:sp macro="" textlink="">
      <xdr:nvSpPr>
        <xdr:cNvPr id="419" name="【市民会館】&#10;有形固定資産減価償却率該当値テキスト"/>
        <xdr:cNvSpPr txBox="1"/>
      </xdr:nvSpPr>
      <xdr:spPr>
        <a:xfrm>
          <a:off x="4399280" y="1640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82550</xdr:rowOff>
    </xdr:from>
    <xdr:to xmlns:xdr="http://schemas.openxmlformats.org/drawingml/2006/spreadsheetDrawing">
      <xdr:col>20</xdr:col>
      <xdr:colOff>38100</xdr:colOff>
      <xdr:row>104</xdr:row>
      <xdr:rowOff>12700</xdr:rowOff>
    </xdr:to>
    <xdr:sp macro="" textlink="">
      <xdr:nvSpPr>
        <xdr:cNvPr id="420" name="楕円 419"/>
        <xdr:cNvSpPr/>
      </xdr:nvSpPr>
      <xdr:spPr>
        <a:xfrm>
          <a:off x="3529330" y="171323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99</xdr:row>
      <xdr:rowOff>137160</xdr:rowOff>
    </xdr:from>
    <xdr:to xmlns:xdr="http://schemas.openxmlformats.org/drawingml/2006/spreadsheetDrawing">
      <xdr:col>24</xdr:col>
      <xdr:colOff>63500</xdr:colOff>
      <xdr:row>103</xdr:row>
      <xdr:rowOff>133350</xdr:rowOff>
    </xdr:to>
    <xdr:cxnSp macro="">
      <xdr:nvCxnSpPr>
        <xdr:cNvPr id="421" name="直線コネクタ 420"/>
        <xdr:cNvCxnSpPr/>
      </xdr:nvCxnSpPr>
      <xdr:spPr>
        <a:xfrm flipV="1">
          <a:off x="3580130" y="16501110"/>
          <a:ext cx="78105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2540</xdr:rowOff>
    </xdr:from>
    <xdr:to xmlns:xdr="http://schemas.openxmlformats.org/drawingml/2006/spreadsheetDrawing">
      <xdr:col>15</xdr:col>
      <xdr:colOff>101600</xdr:colOff>
      <xdr:row>106</xdr:row>
      <xdr:rowOff>104140</xdr:rowOff>
    </xdr:to>
    <xdr:sp macro="" textlink="">
      <xdr:nvSpPr>
        <xdr:cNvPr id="422" name="楕円 421"/>
        <xdr:cNvSpPr/>
      </xdr:nvSpPr>
      <xdr:spPr>
        <a:xfrm>
          <a:off x="2686050" y="175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133350</xdr:rowOff>
    </xdr:from>
    <xdr:to xmlns:xdr="http://schemas.openxmlformats.org/drawingml/2006/spreadsheetDrawing">
      <xdr:col>19</xdr:col>
      <xdr:colOff>177800</xdr:colOff>
      <xdr:row>106</xdr:row>
      <xdr:rowOff>53340</xdr:rowOff>
    </xdr:to>
    <xdr:cxnSp macro="">
      <xdr:nvCxnSpPr>
        <xdr:cNvPr id="423" name="直線コネクタ 422"/>
        <xdr:cNvCxnSpPr/>
      </xdr:nvCxnSpPr>
      <xdr:spPr>
        <a:xfrm flipV="1">
          <a:off x="2736850" y="17183100"/>
          <a:ext cx="84328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160655</xdr:rowOff>
    </xdr:from>
    <xdr:to xmlns:xdr="http://schemas.openxmlformats.org/drawingml/2006/spreadsheetDrawing">
      <xdr:col>10</xdr:col>
      <xdr:colOff>165100</xdr:colOff>
      <xdr:row>106</xdr:row>
      <xdr:rowOff>90805</xdr:rowOff>
    </xdr:to>
    <xdr:sp macro="" textlink="">
      <xdr:nvSpPr>
        <xdr:cNvPr id="424" name="楕円 423"/>
        <xdr:cNvSpPr/>
      </xdr:nvSpPr>
      <xdr:spPr>
        <a:xfrm>
          <a:off x="18542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40640</xdr:rowOff>
    </xdr:from>
    <xdr:to xmlns:xdr="http://schemas.openxmlformats.org/drawingml/2006/spreadsheetDrawing">
      <xdr:col>15</xdr:col>
      <xdr:colOff>50800</xdr:colOff>
      <xdr:row>106</xdr:row>
      <xdr:rowOff>53340</xdr:rowOff>
    </xdr:to>
    <xdr:cxnSp macro="">
      <xdr:nvCxnSpPr>
        <xdr:cNvPr id="425" name="直線コネクタ 424"/>
        <xdr:cNvCxnSpPr/>
      </xdr:nvCxnSpPr>
      <xdr:spPr>
        <a:xfrm>
          <a:off x="1905000" y="17604740"/>
          <a:ext cx="8318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145415</xdr:rowOff>
    </xdr:from>
    <xdr:to xmlns:xdr="http://schemas.openxmlformats.org/drawingml/2006/spreadsheetDrawing">
      <xdr:col>6</xdr:col>
      <xdr:colOff>38100</xdr:colOff>
      <xdr:row>106</xdr:row>
      <xdr:rowOff>75565</xdr:rowOff>
    </xdr:to>
    <xdr:sp macro="" textlink="">
      <xdr:nvSpPr>
        <xdr:cNvPr id="426" name="楕円 425"/>
        <xdr:cNvSpPr/>
      </xdr:nvSpPr>
      <xdr:spPr>
        <a:xfrm>
          <a:off x="1022350" y="175380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24765</xdr:rowOff>
    </xdr:from>
    <xdr:to xmlns:xdr="http://schemas.openxmlformats.org/drawingml/2006/spreadsheetDrawing">
      <xdr:col>10</xdr:col>
      <xdr:colOff>114300</xdr:colOff>
      <xdr:row>106</xdr:row>
      <xdr:rowOff>40640</xdr:rowOff>
    </xdr:to>
    <xdr:cxnSp macro="">
      <xdr:nvCxnSpPr>
        <xdr:cNvPr id="427" name="直線コネクタ 426"/>
        <xdr:cNvCxnSpPr/>
      </xdr:nvCxnSpPr>
      <xdr:spPr>
        <a:xfrm>
          <a:off x="1073150" y="17588865"/>
          <a:ext cx="8318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3810</xdr:rowOff>
    </xdr:from>
    <xdr:ext cx="403225" cy="259080"/>
    <xdr:sp macro="" textlink="">
      <xdr:nvSpPr>
        <xdr:cNvPr id="428" name="n_1mainValue【市民会館】&#10;有形固定資産減価償却率"/>
        <xdr:cNvSpPr txBox="1"/>
      </xdr:nvSpPr>
      <xdr:spPr>
        <a:xfrm>
          <a:off x="3376295" y="17225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95250</xdr:rowOff>
    </xdr:from>
    <xdr:ext cx="403225" cy="259080"/>
    <xdr:sp macro="" textlink="">
      <xdr:nvSpPr>
        <xdr:cNvPr id="429" name="n_2mainValue【市民会館】&#10;有形固定資産減価償却率"/>
        <xdr:cNvSpPr txBox="1"/>
      </xdr:nvSpPr>
      <xdr:spPr>
        <a:xfrm>
          <a:off x="2545715" y="17659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81915</xdr:rowOff>
    </xdr:from>
    <xdr:ext cx="403225" cy="259080"/>
    <xdr:sp macro="" textlink="">
      <xdr:nvSpPr>
        <xdr:cNvPr id="430" name="n_3mainValue【市民会館】&#10;有形固定資産減価償却率"/>
        <xdr:cNvSpPr txBox="1"/>
      </xdr:nvSpPr>
      <xdr:spPr>
        <a:xfrm>
          <a:off x="1713865" y="17646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66675</xdr:rowOff>
    </xdr:from>
    <xdr:ext cx="405130" cy="257175"/>
    <xdr:sp macro="" textlink="">
      <xdr:nvSpPr>
        <xdr:cNvPr id="431" name="n_4mainValue【市民会館】&#10;有形固定資産減価償却率"/>
        <xdr:cNvSpPr txBox="1"/>
      </xdr:nvSpPr>
      <xdr:spPr>
        <a:xfrm>
          <a:off x="882015" y="176307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215380" y="150114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33095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33095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28980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28980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36422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36422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215380" y="161544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0" name="テキスト ボックス 439"/>
        <xdr:cNvSpPr txBox="1"/>
      </xdr:nvSpPr>
      <xdr:spPr>
        <a:xfrm>
          <a:off x="6177280" y="159639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215380" y="184404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2" name="直線コネクタ 441"/>
        <xdr:cNvCxnSpPr/>
      </xdr:nvCxnSpPr>
      <xdr:spPr>
        <a:xfrm>
          <a:off x="6215380" y="178689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5455" cy="259080"/>
    <xdr:sp macro="" textlink="">
      <xdr:nvSpPr>
        <xdr:cNvPr id="443" name="テキスト ボックス 442"/>
        <xdr:cNvSpPr txBox="1"/>
      </xdr:nvSpPr>
      <xdr:spPr>
        <a:xfrm>
          <a:off x="5770880" y="17726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4" name="直線コネクタ 443"/>
        <xdr:cNvCxnSpPr/>
      </xdr:nvCxnSpPr>
      <xdr:spPr>
        <a:xfrm>
          <a:off x="6215380" y="172974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45" name="テキスト ボックス 444"/>
        <xdr:cNvSpPr txBox="1"/>
      </xdr:nvSpPr>
      <xdr:spPr>
        <a:xfrm>
          <a:off x="5770880" y="17155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6" name="直線コネクタ 445"/>
        <xdr:cNvCxnSpPr/>
      </xdr:nvCxnSpPr>
      <xdr:spPr>
        <a:xfrm>
          <a:off x="6215380" y="167259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5455" cy="259080"/>
    <xdr:sp macro="" textlink="">
      <xdr:nvSpPr>
        <xdr:cNvPr id="447" name="テキスト ボックス 446"/>
        <xdr:cNvSpPr txBox="1"/>
      </xdr:nvSpPr>
      <xdr:spPr>
        <a:xfrm>
          <a:off x="5770880" y="16583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8" name="直線コネクタ 447"/>
        <xdr:cNvCxnSpPr/>
      </xdr:nvCxnSpPr>
      <xdr:spPr>
        <a:xfrm>
          <a:off x="6215380" y="161544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49" name="テキスト ボックス 448"/>
        <xdr:cNvSpPr txBox="1"/>
      </xdr:nvSpPr>
      <xdr:spPr>
        <a:xfrm>
          <a:off x="5770880" y="16012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0" name="【市民会館】&#10;一人当たり面積グラフ枠"/>
        <xdr:cNvSpPr/>
      </xdr:nvSpPr>
      <xdr:spPr>
        <a:xfrm>
          <a:off x="6215380" y="161544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100</xdr:row>
      <xdr:rowOff>93345</xdr:rowOff>
    </xdr:from>
    <xdr:to xmlns:xdr="http://schemas.openxmlformats.org/drawingml/2006/spreadsheetDrawing">
      <xdr:col>54</xdr:col>
      <xdr:colOff>179070</xdr:colOff>
      <xdr:row>107</xdr:row>
      <xdr:rowOff>104775</xdr:rowOff>
    </xdr:to>
    <xdr:cxnSp macro="">
      <xdr:nvCxnSpPr>
        <xdr:cNvPr id="451" name="直線コネクタ 450"/>
        <xdr:cNvCxnSpPr/>
      </xdr:nvCxnSpPr>
      <xdr:spPr>
        <a:xfrm flipV="1">
          <a:off x="9848850" y="1662874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109220</xdr:rowOff>
    </xdr:from>
    <xdr:ext cx="469900" cy="257175"/>
    <xdr:sp macro="" textlink="">
      <xdr:nvSpPr>
        <xdr:cNvPr id="452" name="【市民会館】&#10;一人当たり面積最小値テキスト"/>
        <xdr:cNvSpPr txBox="1"/>
      </xdr:nvSpPr>
      <xdr:spPr>
        <a:xfrm>
          <a:off x="9886950" y="178447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104775</xdr:rowOff>
    </xdr:from>
    <xdr:to xmlns:xdr="http://schemas.openxmlformats.org/drawingml/2006/spreadsheetDrawing">
      <xdr:col>55</xdr:col>
      <xdr:colOff>88900</xdr:colOff>
      <xdr:row>107</xdr:row>
      <xdr:rowOff>104775</xdr:rowOff>
    </xdr:to>
    <xdr:cxnSp macro="">
      <xdr:nvCxnSpPr>
        <xdr:cNvPr id="453" name="直線コネクタ 452"/>
        <xdr:cNvCxnSpPr/>
      </xdr:nvCxnSpPr>
      <xdr:spPr>
        <a:xfrm>
          <a:off x="9771380" y="178403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40640</xdr:rowOff>
    </xdr:from>
    <xdr:ext cx="469900" cy="257175"/>
    <xdr:sp macro="" textlink="">
      <xdr:nvSpPr>
        <xdr:cNvPr id="454" name="【市民会館】&#10;一人当たり面積最大値テキスト"/>
        <xdr:cNvSpPr txBox="1"/>
      </xdr:nvSpPr>
      <xdr:spPr>
        <a:xfrm>
          <a:off x="9886950" y="164045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93345</xdr:rowOff>
    </xdr:from>
    <xdr:to xmlns:xdr="http://schemas.openxmlformats.org/drawingml/2006/spreadsheetDrawing">
      <xdr:col>55</xdr:col>
      <xdr:colOff>88900</xdr:colOff>
      <xdr:row>100</xdr:row>
      <xdr:rowOff>93345</xdr:rowOff>
    </xdr:to>
    <xdr:cxnSp macro="">
      <xdr:nvCxnSpPr>
        <xdr:cNvPr id="455" name="直線コネクタ 454"/>
        <xdr:cNvCxnSpPr/>
      </xdr:nvCxnSpPr>
      <xdr:spPr>
        <a:xfrm>
          <a:off x="9771380" y="166287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168275</xdr:rowOff>
    </xdr:from>
    <xdr:ext cx="469900" cy="257175"/>
    <xdr:sp macro="" textlink="">
      <xdr:nvSpPr>
        <xdr:cNvPr id="456" name="【市民会館】&#10;一人当たり面積平均値テキスト"/>
        <xdr:cNvSpPr txBox="1"/>
      </xdr:nvSpPr>
      <xdr:spPr>
        <a:xfrm>
          <a:off x="9886950" y="172180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145415</xdr:rowOff>
    </xdr:from>
    <xdr:to xmlns:xdr="http://schemas.openxmlformats.org/drawingml/2006/spreadsheetDrawing">
      <xdr:col>55</xdr:col>
      <xdr:colOff>50800</xdr:colOff>
      <xdr:row>105</xdr:row>
      <xdr:rowOff>75565</xdr:rowOff>
    </xdr:to>
    <xdr:sp macro="" textlink="">
      <xdr:nvSpPr>
        <xdr:cNvPr id="457" name="フローチャート: 判断 456"/>
        <xdr:cNvSpPr/>
      </xdr:nvSpPr>
      <xdr:spPr>
        <a:xfrm>
          <a:off x="9809480" y="173666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162560</xdr:rowOff>
    </xdr:from>
    <xdr:to xmlns:xdr="http://schemas.openxmlformats.org/drawingml/2006/spreadsheetDrawing">
      <xdr:col>50</xdr:col>
      <xdr:colOff>165100</xdr:colOff>
      <xdr:row>105</xdr:row>
      <xdr:rowOff>92710</xdr:rowOff>
    </xdr:to>
    <xdr:sp macro="" textlink="">
      <xdr:nvSpPr>
        <xdr:cNvPr id="458" name="フローチャート: 判断 457"/>
        <xdr:cNvSpPr/>
      </xdr:nvSpPr>
      <xdr:spPr>
        <a:xfrm>
          <a:off x="9017000" y="17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103</xdr:row>
      <xdr:rowOff>109220</xdr:rowOff>
    </xdr:from>
    <xdr:ext cx="467995" cy="257175"/>
    <xdr:sp macro="" textlink="">
      <xdr:nvSpPr>
        <xdr:cNvPr id="459" name="n_1aveValue【市民会館】&#10;一人当たり面積"/>
        <xdr:cNvSpPr txBox="1"/>
      </xdr:nvSpPr>
      <xdr:spPr>
        <a:xfrm>
          <a:off x="8831580" y="17158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104</xdr:row>
      <xdr:rowOff>162560</xdr:rowOff>
    </xdr:from>
    <xdr:to xmlns:xdr="http://schemas.openxmlformats.org/drawingml/2006/spreadsheetDrawing">
      <xdr:col>46</xdr:col>
      <xdr:colOff>38100</xdr:colOff>
      <xdr:row>105</xdr:row>
      <xdr:rowOff>92710</xdr:rowOff>
    </xdr:to>
    <xdr:sp macro="" textlink="">
      <xdr:nvSpPr>
        <xdr:cNvPr id="460" name="フローチャート: 判断 459"/>
        <xdr:cNvSpPr/>
      </xdr:nvSpPr>
      <xdr:spPr>
        <a:xfrm>
          <a:off x="8185150" y="173837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103</xdr:row>
      <xdr:rowOff>109220</xdr:rowOff>
    </xdr:from>
    <xdr:ext cx="469900" cy="257175"/>
    <xdr:sp macro="" textlink="">
      <xdr:nvSpPr>
        <xdr:cNvPr id="461" name="n_2aveValue【市民会館】&#10;一人当たり面積"/>
        <xdr:cNvSpPr txBox="1"/>
      </xdr:nvSpPr>
      <xdr:spPr>
        <a:xfrm>
          <a:off x="8012430" y="17158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105</xdr:row>
      <xdr:rowOff>13970</xdr:rowOff>
    </xdr:from>
    <xdr:to xmlns:xdr="http://schemas.openxmlformats.org/drawingml/2006/spreadsheetDrawing">
      <xdr:col>41</xdr:col>
      <xdr:colOff>101600</xdr:colOff>
      <xdr:row>105</xdr:row>
      <xdr:rowOff>115570</xdr:rowOff>
    </xdr:to>
    <xdr:sp macro="" textlink="">
      <xdr:nvSpPr>
        <xdr:cNvPr id="462" name="フローチャート: 判断 461"/>
        <xdr:cNvSpPr/>
      </xdr:nvSpPr>
      <xdr:spPr>
        <a:xfrm>
          <a:off x="734187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103</xdr:row>
      <xdr:rowOff>132080</xdr:rowOff>
    </xdr:from>
    <xdr:ext cx="467995" cy="257175"/>
    <xdr:sp macro="" textlink="">
      <xdr:nvSpPr>
        <xdr:cNvPr id="463" name="n_3aveValue【市民会館】&#10;一人当たり面積"/>
        <xdr:cNvSpPr txBox="1"/>
      </xdr:nvSpPr>
      <xdr:spPr>
        <a:xfrm>
          <a:off x="7169150" y="17181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105</xdr:row>
      <xdr:rowOff>13970</xdr:rowOff>
    </xdr:from>
    <xdr:to xmlns:xdr="http://schemas.openxmlformats.org/drawingml/2006/spreadsheetDrawing">
      <xdr:col>36</xdr:col>
      <xdr:colOff>165100</xdr:colOff>
      <xdr:row>105</xdr:row>
      <xdr:rowOff>115570</xdr:rowOff>
    </xdr:to>
    <xdr:sp macro="" textlink="">
      <xdr:nvSpPr>
        <xdr:cNvPr id="464" name="フローチャート: 判断 463"/>
        <xdr:cNvSpPr/>
      </xdr:nvSpPr>
      <xdr:spPr>
        <a:xfrm>
          <a:off x="651002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103</xdr:row>
      <xdr:rowOff>132080</xdr:rowOff>
    </xdr:from>
    <xdr:ext cx="467995" cy="257175"/>
    <xdr:sp macro="" textlink="">
      <xdr:nvSpPr>
        <xdr:cNvPr id="465" name="n_4aveValue【市民会館】&#10;一人当たり面積"/>
        <xdr:cNvSpPr txBox="1"/>
      </xdr:nvSpPr>
      <xdr:spPr>
        <a:xfrm>
          <a:off x="6337300" y="17181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966978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888873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05688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69" name="テキスト ボックス 468"/>
        <xdr:cNvSpPr txBox="1"/>
      </xdr:nvSpPr>
      <xdr:spPr>
        <a:xfrm>
          <a:off x="72136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38175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139700</xdr:rowOff>
    </xdr:from>
    <xdr:to xmlns:xdr="http://schemas.openxmlformats.org/drawingml/2006/spreadsheetDrawing">
      <xdr:col>55</xdr:col>
      <xdr:colOff>50800</xdr:colOff>
      <xdr:row>107</xdr:row>
      <xdr:rowOff>69850</xdr:rowOff>
    </xdr:to>
    <xdr:sp macro="" textlink="">
      <xdr:nvSpPr>
        <xdr:cNvPr id="471" name="楕円 470"/>
        <xdr:cNvSpPr/>
      </xdr:nvSpPr>
      <xdr:spPr>
        <a:xfrm>
          <a:off x="9809480" y="177038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54610</xdr:rowOff>
    </xdr:from>
    <xdr:ext cx="469900" cy="257175"/>
    <xdr:sp macro="" textlink="">
      <xdr:nvSpPr>
        <xdr:cNvPr id="472" name="【市民会館】&#10;一人当たり面積該当値テキスト"/>
        <xdr:cNvSpPr txBox="1"/>
      </xdr:nvSpPr>
      <xdr:spPr>
        <a:xfrm>
          <a:off x="9886950" y="17618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116840</xdr:rowOff>
    </xdr:from>
    <xdr:to xmlns:xdr="http://schemas.openxmlformats.org/drawingml/2006/spreadsheetDrawing">
      <xdr:col>50</xdr:col>
      <xdr:colOff>165100</xdr:colOff>
      <xdr:row>107</xdr:row>
      <xdr:rowOff>46990</xdr:rowOff>
    </xdr:to>
    <xdr:sp macro="" textlink="">
      <xdr:nvSpPr>
        <xdr:cNvPr id="473" name="楕円 472"/>
        <xdr:cNvSpPr/>
      </xdr:nvSpPr>
      <xdr:spPr>
        <a:xfrm>
          <a:off x="9017000" y="176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167640</xdr:rowOff>
    </xdr:from>
    <xdr:to xmlns:xdr="http://schemas.openxmlformats.org/drawingml/2006/spreadsheetDrawing">
      <xdr:col>55</xdr:col>
      <xdr:colOff>0</xdr:colOff>
      <xdr:row>107</xdr:row>
      <xdr:rowOff>19050</xdr:rowOff>
    </xdr:to>
    <xdr:cxnSp macro="">
      <xdr:nvCxnSpPr>
        <xdr:cNvPr id="474" name="直線コネクタ 473"/>
        <xdr:cNvCxnSpPr/>
      </xdr:nvCxnSpPr>
      <xdr:spPr>
        <a:xfrm>
          <a:off x="9067800" y="17731740"/>
          <a:ext cx="7810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151130</xdr:rowOff>
    </xdr:from>
    <xdr:to xmlns:xdr="http://schemas.openxmlformats.org/drawingml/2006/spreadsheetDrawing">
      <xdr:col>46</xdr:col>
      <xdr:colOff>38100</xdr:colOff>
      <xdr:row>107</xdr:row>
      <xdr:rowOff>81280</xdr:rowOff>
    </xdr:to>
    <xdr:sp macro="" textlink="">
      <xdr:nvSpPr>
        <xdr:cNvPr id="475" name="楕円 474"/>
        <xdr:cNvSpPr/>
      </xdr:nvSpPr>
      <xdr:spPr>
        <a:xfrm>
          <a:off x="8185150" y="177152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167640</xdr:rowOff>
    </xdr:from>
    <xdr:to xmlns:xdr="http://schemas.openxmlformats.org/drawingml/2006/spreadsheetDrawing">
      <xdr:col>50</xdr:col>
      <xdr:colOff>114300</xdr:colOff>
      <xdr:row>107</xdr:row>
      <xdr:rowOff>30480</xdr:rowOff>
    </xdr:to>
    <xdr:cxnSp macro="">
      <xdr:nvCxnSpPr>
        <xdr:cNvPr id="476" name="直線コネクタ 475"/>
        <xdr:cNvCxnSpPr/>
      </xdr:nvCxnSpPr>
      <xdr:spPr>
        <a:xfrm flipV="1">
          <a:off x="8235950" y="17731740"/>
          <a:ext cx="8318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156845</xdr:rowOff>
    </xdr:from>
    <xdr:to xmlns:xdr="http://schemas.openxmlformats.org/drawingml/2006/spreadsheetDrawing">
      <xdr:col>41</xdr:col>
      <xdr:colOff>101600</xdr:colOff>
      <xdr:row>107</xdr:row>
      <xdr:rowOff>86995</xdr:rowOff>
    </xdr:to>
    <xdr:sp macro="" textlink="">
      <xdr:nvSpPr>
        <xdr:cNvPr id="477" name="楕円 476"/>
        <xdr:cNvSpPr/>
      </xdr:nvSpPr>
      <xdr:spPr>
        <a:xfrm>
          <a:off x="734187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30480</xdr:rowOff>
    </xdr:from>
    <xdr:to xmlns:xdr="http://schemas.openxmlformats.org/drawingml/2006/spreadsheetDrawing">
      <xdr:col>45</xdr:col>
      <xdr:colOff>177800</xdr:colOff>
      <xdr:row>107</xdr:row>
      <xdr:rowOff>36195</xdr:rowOff>
    </xdr:to>
    <xdr:cxnSp macro="">
      <xdr:nvCxnSpPr>
        <xdr:cNvPr id="478" name="直線コネクタ 477"/>
        <xdr:cNvCxnSpPr/>
      </xdr:nvCxnSpPr>
      <xdr:spPr>
        <a:xfrm flipV="1">
          <a:off x="7392670" y="17766030"/>
          <a:ext cx="8432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156845</xdr:rowOff>
    </xdr:from>
    <xdr:to xmlns:xdr="http://schemas.openxmlformats.org/drawingml/2006/spreadsheetDrawing">
      <xdr:col>36</xdr:col>
      <xdr:colOff>165100</xdr:colOff>
      <xdr:row>107</xdr:row>
      <xdr:rowOff>86995</xdr:rowOff>
    </xdr:to>
    <xdr:sp macro="" textlink="">
      <xdr:nvSpPr>
        <xdr:cNvPr id="479" name="楕円 478"/>
        <xdr:cNvSpPr/>
      </xdr:nvSpPr>
      <xdr:spPr>
        <a:xfrm>
          <a:off x="651002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36195</xdr:rowOff>
    </xdr:from>
    <xdr:to xmlns:xdr="http://schemas.openxmlformats.org/drawingml/2006/spreadsheetDrawing">
      <xdr:col>41</xdr:col>
      <xdr:colOff>50800</xdr:colOff>
      <xdr:row>107</xdr:row>
      <xdr:rowOff>36195</xdr:rowOff>
    </xdr:to>
    <xdr:cxnSp macro="">
      <xdr:nvCxnSpPr>
        <xdr:cNvPr id="480" name="直線コネクタ 479"/>
        <xdr:cNvCxnSpPr/>
      </xdr:nvCxnSpPr>
      <xdr:spPr>
        <a:xfrm>
          <a:off x="6560820" y="177717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38100</xdr:rowOff>
    </xdr:from>
    <xdr:ext cx="467995" cy="259080"/>
    <xdr:sp macro="" textlink="">
      <xdr:nvSpPr>
        <xdr:cNvPr id="481" name="n_1mainValue【市民会館】&#10;一人当たり面積"/>
        <xdr:cNvSpPr txBox="1"/>
      </xdr:nvSpPr>
      <xdr:spPr>
        <a:xfrm>
          <a:off x="8831580" y="17773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72390</xdr:rowOff>
    </xdr:from>
    <xdr:ext cx="469900" cy="259080"/>
    <xdr:sp macro="" textlink="">
      <xdr:nvSpPr>
        <xdr:cNvPr id="482" name="n_2mainValue【市民会館】&#10;一人当たり面積"/>
        <xdr:cNvSpPr txBox="1"/>
      </xdr:nvSpPr>
      <xdr:spPr>
        <a:xfrm>
          <a:off x="8012430" y="17807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78105</xdr:rowOff>
    </xdr:from>
    <xdr:ext cx="467995" cy="257175"/>
    <xdr:sp macro="" textlink="">
      <xdr:nvSpPr>
        <xdr:cNvPr id="483" name="n_3mainValue【市民会館】&#10;一人当たり面積"/>
        <xdr:cNvSpPr txBox="1"/>
      </xdr:nvSpPr>
      <xdr:spPr>
        <a:xfrm>
          <a:off x="7169150" y="17813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78105</xdr:rowOff>
    </xdr:from>
    <xdr:ext cx="467995" cy="257175"/>
    <xdr:sp macro="" textlink="">
      <xdr:nvSpPr>
        <xdr:cNvPr id="484" name="n_4mainValue【市民会館】&#10;一人当たり面積"/>
        <xdr:cNvSpPr txBox="1"/>
      </xdr:nvSpPr>
      <xdr:spPr>
        <a:xfrm>
          <a:off x="6337300" y="17813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24130</xdr:rowOff>
    </xdr:to>
    <xdr:sp macro="" textlink="">
      <xdr:nvSpPr>
        <xdr:cNvPr id="485" name="正方形/長方形 484"/>
        <xdr:cNvSpPr/>
      </xdr:nvSpPr>
      <xdr:spPr>
        <a:xfrm>
          <a:off x="11703050" y="4191000"/>
          <a:ext cx="443865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74</xdr:col>
      <xdr:colOff>0</xdr:colOff>
      <xdr:row>29</xdr:row>
      <xdr:rowOff>125730</xdr:rowOff>
    </xdr:to>
    <xdr:sp macro="" textlink="">
      <xdr:nvSpPr>
        <xdr:cNvPr id="486" name="正方形/長方形 485"/>
        <xdr:cNvSpPr/>
      </xdr:nvSpPr>
      <xdr:spPr>
        <a:xfrm>
          <a:off x="1181862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78105</xdr:rowOff>
    </xdr:from>
    <xdr:to xmlns:xdr="http://schemas.openxmlformats.org/drawingml/2006/spreadsheetDrawing">
      <xdr:col>74</xdr:col>
      <xdr:colOff>0</xdr:colOff>
      <xdr:row>30</xdr:row>
      <xdr:rowOff>156210</xdr:rowOff>
    </xdr:to>
    <xdr:sp macro="" textlink="">
      <xdr:nvSpPr>
        <xdr:cNvPr id="487" name="正方形/長方形 486"/>
        <xdr:cNvSpPr/>
      </xdr:nvSpPr>
      <xdr:spPr>
        <a:xfrm>
          <a:off x="1181862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125730</xdr:rowOff>
    </xdr:to>
    <xdr:sp macro="" textlink="">
      <xdr:nvSpPr>
        <xdr:cNvPr id="488" name="正方形/長方形 487"/>
        <xdr:cNvSpPr/>
      </xdr:nvSpPr>
      <xdr:spPr>
        <a:xfrm>
          <a:off x="1277747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78105</xdr:rowOff>
    </xdr:from>
    <xdr:to xmlns:xdr="http://schemas.openxmlformats.org/drawingml/2006/spreadsheetDrawing">
      <xdr:col>79</xdr:col>
      <xdr:colOff>63500</xdr:colOff>
      <xdr:row>30</xdr:row>
      <xdr:rowOff>156210</xdr:rowOff>
    </xdr:to>
    <xdr:sp macro="" textlink="">
      <xdr:nvSpPr>
        <xdr:cNvPr id="489" name="正方形/長方形 488"/>
        <xdr:cNvSpPr/>
      </xdr:nvSpPr>
      <xdr:spPr>
        <a:xfrm>
          <a:off x="1277747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125730</xdr:rowOff>
    </xdr:to>
    <xdr:sp macro="" textlink="">
      <xdr:nvSpPr>
        <xdr:cNvPr id="490" name="正方形/長方形 489"/>
        <xdr:cNvSpPr/>
      </xdr:nvSpPr>
      <xdr:spPr>
        <a:xfrm>
          <a:off x="1385189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78105</xdr:rowOff>
    </xdr:from>
    <xdr:to xmlns:xdr="http://schemas.openxmlformats.org/drawingml/2006/spreadsheetDrawing">
      <xdr:col>85</xdr:col>
      <xdr:colOff>63500</xdr:colOff>
      <xdr:row>30</xdr:row>
      <xdr:rowOff>156210</xdr:rowOff>
    </xdr:to>
    <xdr:sp macro="" textlink="">
      <xdr:nvSpPr>
        <xdr:cNvPr id="491" name="正方形/長方形 490"/>
        <xdr:cNvSpPr/>
      </xdr:nvSpPr>
      <xdr:spPr>
        <a:xfrm>
          <a:off x="1385189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492" name="正方形/長方形 491"/>
        <xdr:cNvSpPr/>
      </xdr:nvSpPr>
      <xdr:spPr>
        <a:xfrm>
          <a:off x="11703050" y="529463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12725"/>
    <xdr:sp macro="" textlink="">
      <xdr:nvSpPr>
        <xdr:cNvPr id="493" name="テキスト ボックス 492"/>
        <xdr:cNvSpPr txBox="1"/>
      </xdr:nvSpPr>
      <xdr:spPr>
        <a:xfrm>
          <a:off x="11664950" y="5114925"/>
          <a:ext cx="29654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71755</xdr:rowOff>
    </xdr:from>
    <xdr:to xmlns:xdr="http://schemas.openxmlformats.org/drawingml/2006/spreadsheetDrawing">
      <xdr:col>89</xdr:col>
      <xdr:colOff>177800</xdr:colOff>
      <xdr:row>44</xdr:row>
      <xdr:rowOff>71755</xdr:rowOff>
    </xdr:to>
    <xdr:cxnSp macro="">
      <xdr:nvCxnSpPr>
        <xdr:cNvPr id="494" name="直線コネクタ 493"/>
        <xdr:cNvCxnSpPr/>
      </xdr:nvCxnSpPr>
      <xdr:spPr>
        <a:xfrm>
          <a:off x="11703050" y="7453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99695</xdr:rowOff>
    </xdr:from>
    <xdr:ext cx="467360" cy="244475"/>
    <xdr:sp macro="" textlink="">
      <xdr:nvSpPr>
        <xdr:cNvPr id="495" name="テキスト ボックス 494"/>
        <xdr:cNvSpPr txBox="1"/>
      </xdr:nvSpPr>
      <xdr:spPr>
        <a:xfrm>
          <a:off x="11269980" y="73196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36195</xdr:rowOff>
    </xdr:from>
    <xdr:to xmlns:xdr="http://schemas.openxmlformats.org/drawingml/2006/spreadsheetDrawing">
      <xdr:col>89</xdr:col>
      <xdr:colOff>177800</xdr:colOff>
      <xdr:row>42</xdr:row>
      <xdr:rowOff>36195</xdr:rowOff>
    </xdr:to>
    <xdr:cxnSp macro="">
      <xdr:nvCxnSpPr>
        <xdr:cNvPr id="496" name="直線コネクタ 495"/>
        <xdr:cNvCxnSpPr/>
      </xdr:nvCxnSpPr>
      <xdr:spPr>
        <a:xfrm>
          <a:off x="11703050" y="7094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63500</xdr:rowOff>
    </xdr:from>
    <xdr:ext cx="467360" cy="244475"/>
    <xdr:sp macro="" textlink="">
      <xdr:nvSpPr>
        <xdr:cNvPr id="497" name="テキスト ボックス 496"/>
        <xdr:cNvSpPr txBox="1"/>
      </xdr:nvSpPr>
      <xdr:spPr>
        <a:xfrm>
          <a:off x="11269980" y="69596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8" name="直線コネクタ 497"/>
        <xdr:cNvCxnSpPr/>
      </xdr:nvCxnSpPr>
      <xdr:spPr>
        <a:xfrm>
          <a:off x="11703050" y="6734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43205"/>
    <xdr:sp macro="" textlink="">
      <xdr:nvSpPr>
        <xdr:cNvPr id="499" name="テキスト ボックス 498"/>
        <xdr:cNvSpPr txBox="1"/>
      </xdr:nvSpPr>
      <xdr:spPr>
        <a:xfrm>
          <a:off x="11322685" y="65995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125730</xdr:rowOff>
    </xdr:from>
    <xdr:to xmlns:xdr="http://schemas.openxmlformats.org/drawingml/2006/spreadsheetDrawing">
      <xdr:col>89</xdr:col>
      <xdr:colOff>177800</xdr:colOff>
      <xdr:row>37</xdr:row>
      <xdr:rowOff>125730</xdr:rowOff>
    </xdr:to>
    <xdr:cxnSp macro="">
      <xdr:nvCxnSpPr>
        <xdr:cNvPr id="500" name="直線コネクタ 499"/>
        <xdr:cNvCxnSpPr/>
      </xdr:nvCxnSpPr>
      <xdr:spPr>
        <a:xfrm>
          <a:off x="11703050" y="6374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153670</xdr:rowOff>
    </xdr:from>
    <xdr:ext cx="403225" cy="244475"/>
    <xdr:sp macro="" textlink="">
      <xdr:nvSpPr>
        <xdr:cNvPr id="501" name="テキスト ボックス 500"/>
        <xdr:cNvSpPr txBox="1"/>
      </xdr:nvSpPr>
      <xdr:spPr>
        <a:xfrm>
          <a:off x="11322685" y="62401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90170</xdr:rowOff>
    </xdr:from>
    <xdr:to xmlns:xdr="http://schemas.openxmlformats.org/drawingml/2006/spreadsheetDrawing">
      <xdr:col>89</xdr:col>
      <xdr:colOff>177800</xdr:colOff>
      <xdr:row>35</xdr:row>
      <xdr:rowOff>90170</xdr:rowOff>
    </xdr:to>
    <xdr:cxnSp macro="">
      <xdr:nvCxnSpPr>
        <xdr:cNvPr id="502" name="直線コネクタ 501"/>
        <xdr:cNvCxnSpPr/>
      </xdr:nvCxnSpPr>
      <xdr:spPr>
        <a:xfrm>
          <a:off x="11703050" y="6014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117475</xdr:rowOff>
    </xdr:from>
    <xdr:ext cx="403225" cy="244475"/>
    <xdr:sp macro="" textlink="">
      <xdr:nvSpPr>
        <xdr:cNvPr id="503" name="テキスト ボックス 502"/>
        <xdr:cNvSpPr txBox="1"/>
      </xdr:nvSpPr>
      <xdr:spPr>
        <a:xfrm>
          <a:off x="11322685" y="58801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53975</xdr:rowOff>
    </xdr:from>
    <xdr:to xmlns:xdr="http://schemas.openxmlformats.org/drawingml/2006/spreadsheetDrawing">
      <xdr:col>89</xdr:col>
      <xdr:colOff>177800</xdr:colOff>
      <xdr:row>33</xdr:row>
      <xdr:rowOff>53975</xdr:rowOff>
    </xdr:to>
    <xdr:cxnSp macro="">
      <xdr:nvCxnSpPr>
        <xdr:cNvPr id="504" name="直線コネクタ 503"/>
        <xdr:cNvCxnSpPr/>
      </xdr:nvCxnSpPr>
      <xdr:spPr>
        <a:xfrm>
          <a:off x="11703050" y="5654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81280</xdr:rowOff>
    </xdr:from>
    <xdr:ext cx="403225" cy="243205"/>
    <xdr:sp macro="" textlink="">
      <xdr:nvSpPr>
        <xdr:cNvPr id="505" name="テキスト ボックス 504"/>
        <xdr:cNvSpPr txBox="1"/>
      </xdr:nvSpPr>
      <xdr:spPr>
        <a:xfrm>
          <a:off x="11322685" y="55200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177800</xdr:colOff>
      <xdr:row>31</xdr:row>
      <xdr:rowOff>17780</xdr:rowOff>
    </xdr:to>
    <xdr:cxnSp macro="">
      <xdr:nvCxnSpPr>
        <xdr:cNvPr id="506" name="直線コネクタ 505"/>
        <xdr:cNvCxnSpPr/>
      </xdr:nvCxnSpPr>
      <xdr:spPr>
        <a:xfrm>
          <a:off x="11703050" y="5294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45720</xdr:rowOff>
    </xdr:from>
    <xdr:ext cx="337185" cy="244475"/>
    <xdr:sp macro="" textlink="">
      <xdr:nvSpPr>
        <xdr:cNvPr id="507" name="テキスト ボックス 506"/>
        <xdr:cNvSpPr txBox="1"/>
      </xdr:nvSpPr>
      <xdr:spPr>
        <a:xfrm>
          <a:off x="11386820" y="5160645"/>
          <a:ext cx="337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508" name="【一般廃棄物処理施設】&#10;有形固定資産減価償却率グラフ枠"/>
        <xdr:cNvSpPr/>
      </xdr:nvSpPr>
      <xdr:spPr>
        <a:xfrm>
          <a:off x="11703050" y="529463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53975</xdr:rowOff>
    </xdr:from>
    <xdr:to xmlns:xdr="http://schemas.openxmlformats.org/drawingml/2006/spreadsheetDrawing">
      <xdr:col>85</xdr:col>
      <xdr:colOff>126365</xdr:colOff>
      <xdr:row>41</xdr:row>
      <xdr:rowOff>71755</xdr:rowOff>
    </xdr:to>
    <xdr:cxnSp macro="">
      <xdr:nvCxnSpPr>
        <xdr:cNvPr id="509" name="直線コネクタ 508"/>
        <xdr:cNvCxnSpPr/>
      </xdr:nvCxnSpPr>
      <xdr:spPr>
        <a:xfrm flipV="1">
          <a:off x="15347315" y="5654675"/>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75565</xdr:rowOff>
    </xdr:from>
    <xdr:ext cx="403225" cy="244475"/>
    <xdr:sp macro="" textlink="">
      <xdr:nvSpPr>
        <xdr:cNvPr id="510" name="【一般廃棄物処理施設】&#10;有形固定資産減価償却率最小値テキスト"/>
        <xdr:cNvSpPr txBox="1"/>
      </xdr:nvSpPr>
      <xdr:spPr>
        <a:xfrm>
          <a:off x="15386050" y="69716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71755</xdr:rowOff>
    </xdr:from>
    <xdr:to xmlns:xdr="http://schemas.openxmlformats.org/drawingml/2006/spreadsheetDrawing">
      <xdr:col>86</xdr:col>
      <xdr:colOff>25400</xdr:colOff>
      <xdr:row>41</xdr:row>
      <xdr:rowOff>71755</xdr:rowOff>
    </xdr:to>
    <xdr:cxnSp macro="">
      <xdr:nvCxnSpPr>
        <xdr:cNvPr id="511" name="直線コネクタ 510"/>
        <xdr:cNvCxnSpPr/>
      </xdr:nvCxnSpPr>
      <xdr:spPr>
        <a:xfrm>
          <a:off x="15259050" y="69678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03225" cy="244475"/>
    <xdr:sp macro="" textlink="">
      <xdr:nvSpPr>
        <xdr:cNvPr id="512" name="【一般廃棄物処理施設】&#10;有形固定資産減価償却率最大値テキスト"/>
        <xdr:cNvSpPr txBox="1"/>
      </xdr:nvSpPr>
      <xdr:spPr>
        <a:xfrm>
          <a:off x="15386050" y="54425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53975</xdr:rowOff>
    </xdr:from>
    <xdr:to xmlns:xdr="http://schemas.openxmlformats.org/drawingml/2006/spreadsheetDrawing">
      <xdr:col>86</xdr:col>
      <xdr:colOff>25400</xdr:colOff>
      <xdr:row>33</xdr:row>
      <xdr:rowOff>53975</xdr:rowOff>
    </xdr:to>
    <xdr:cxnSp macro="">
      <xdr:nvCxnSpPr>
        <xdr:cNvPr id="513" name="直線コネクタ 512"/>
        <xdr:cNvCxnSpPr/>
      </xdr:nvCxnSpPr>
      <xdr:spPr>
        <a:xfrm>
          <a:off x="15259050" y="56546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135255</xdr:rowOff>
    </xdr:from>
    <xdr:ext cx="403225" cy="243205"/>
    <xdr:sp macro="" textlink="">
      <xdr:nvSpPr>
        <xdr:cNvPr id="514" name="【一般廃棄物処理施設】&#10;有形固定資産減価償却率平均値テキスト"/>
        <xdr:cNvSpPr txBox="1"/>
      </xdr:nvSpPr>
      <xdr:spPr>
        <a:xfrm>
          <a:off x="15386050" y="6221730"/>
          <a:ext cx="40322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113665</xdr:rowOff>
    </xdr:from>
    <xdr:to xmlns:xdr="http://schemas.openxmlformats.org/drawingml/2006/spreadsheetDrawing">
      <xdr:col>85</xdr:col>
      <xdr:colOff>177800</xdr:colOff>
      <xdr:row>38</xdr:row>
      <xdr:rowOff>48260</xdr:rowOff>
    </xdr:to>
    <xdr:sp macro="" textlink="">
      <xdr:nvSpPr>
        <xdr:cNvPr id="515" name="フローチャート: 判断 514"/>
        <xdr:cNvSpPr/>
      </xdr:nvSpPr>
      <xdr:spPr>
        <a:xfrm>
          <a:off x="15297150" y="63620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80010</xdr:rowOff>
    </xdr:from>
    <xdr:to xmlns:xdr="http://schemas.openxmlformats.org/drawingml/2006/spreadsheetDrawing">
      <xdr:col>81</xdr:col>
      <xdr:colOff>101600</xdr:colOff>
      <xdr:row>38</xdr:row>
      <xdr:rowOff>13970</xdr:rowOff>
    </xdr:to>
    <xdr:sp macro="" textlink="">
      <xdr:nvSpPr>
        <xdr:cNvPr id="516" name="フローチャート: 判断 515"/>
        <xdr:cNvSpPr/>
      </xdr:nvSpPr>
      <xdr:spPr>
        <a:xfrm>
          <a:off x="14504670" y="63284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36</xdr:row>
      <xdr:rowOff>29210</xdr:rowOff>
    </xdr:from>
    <xdr:ext cx="405130" cy="243205"/>
    <xdr:sp macro="" textlink="">
      <xdr:nvSpPr>
        <xdr:cNvPr id="517" name="n_1aveValue【一般廃棄物処理施設】&#10;有形固定資産減価償却率"/>
        <xdr:cNvSpPr txBox="1"/>
      </xdr:nvSpPr>
      <xdr:spPr>
        <a:xfrm>
          <a:off x="14351635" y="611568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56515</xdr:rowOff>
    </xdr:from>
    <xdr:to xmlns:xdr="http://schemas.openxmlformats.org/drawingml/2006/spreadsheetDrawing">
      <xdr:col>76</xdr:col>
      <xdr:colOff>165100</xdr:colOff>
      <xdr:row>37</xdr:row>
      <xdr:rowOff>152400</xdr:rowOff>
    </xdr:to>
    <xdr:sp macro="" textlink="">
      <xdr:nvSpPr>
        <xdr:cNvPr id="518" name="フローチャート: 判断 517"/>
        <xdr:cNvSpPr/>
      </xdr:nvSpPr>
      <xdr:spPr>
        <a:xfrm>
          <a:off x="13672820" y="63049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36</xdr:row>
      <xdr:rowOff>5715</xdr:rowOff>
    </xdr:from>
    <xdr:ext cx="403225" cy="243205"/>
    <xdr:sp macro="" textlink="">
      <xdr:nvSpPr>
        <xdr:cNvPr id="519" name="n_2aveValue【一般廃棄物処理施設】&#10;有形固定資産減価償却率"/>
        <xdr:cNvSpPr txBox="1"/>
      </xdr:nvSpPr>
      <xdr:spPr>
        <a:xfrm>
          <a:off x="13532485" y="6092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43815</xdr:rowOff>
    </xdr:from>
    <xdr:to xmlns:xdr="http://schemas.openxmlformats.org/drawingml/2006/spreadsheetDrawing">
      <xdr:col>72</xdr:col>
      <xdr:colOff>38100</xdr:colOff>
      <xdr:row>37</xdr:row>
      <xdr:rowOff>139700</xdr:rowOff>
    </xdr:to>
    <xdr:sp macro="" textlink="">
      <xdr:nvSpPr>
        <xdr:cNvPr id="520" name="フローチャート: 判断 519"/>
        <xdr:cNvSpPr/>
      </xdr:nvSpPr>
      <xdr:spPr>
        <a:xfrm>
          <a:off x="12840970" y="629221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35</xdr:row>
      <xdr:rowOff>155575</xdr:rowOff>
    </xdr:from>
    <xdr:ext cx="405130" cy="244475"/>
    <xdr:sp macro="" textlink="">
      <xdr:nvSpPr>
        <xdr:cNvPr id="521" name="n_3aveValue【一般廃棄物処理施設】&#10;有形固定資産減価償却率"/>
        <xdr:cNvSpPr txBox="1"/>
      </xdr:nvSpPr>
      <xdr:spPr>
        <a:xfrm>
          <a:off x="12700635" y="608012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31115</xdr:rowOff>
    </xdr:from>
    <xdr:to xmlns:xdr="http://schemas.openxmlformats.org/drawingml/2006/spreadsheetDrawing">
      <xdr:col>67</xdr:col>
      <xdr:colOff>101600</xdr:colOff>
      <xdr:row>37</xdr:row>
      <xdr:rowOff>127000</xdr:rowOff>
    </xdr:to>
    <xdr:sp macro="" textlink="">
      <xdr:nvSpPr>
        <xdr:cNvPr id="522" name="フローチャート: 判断 521"/>
        <xdr:cNvSpPr/>
      </xdr:nvSpPr>
      <xdr:spPr>
        <a:xfrm>
          <a:off x="11997690" y="6279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35</xdr:row>
      <xdr:rowOff>142875</xdr:rowOff>
    </xdr:from>
    <xdr:ext cx="403225" cy="244475"/>
    <xdr:sp macro="" textlink="">
      <xdr:nvSpPr>
        <xdr:cNvPr id="523" name="n_4aveValue【一般廃棄物処理施設】&#10;有形固定資産減価償却率"/>
        <xdr:cNvSpPr txBox="1"/>
      </xdr:nvSpPr>
      <xdr:spPr>
        <a:xfrm>
          <a:off x="11857355" y="60674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69850</xdr:rowOff>
    </xdr:from>
    <xdr:ext cx="762000" cy="244475"/>
    <xdr:sp macro="" textlink="">
      <xdr:nvSpPr>
        <xdr:cNvPr id="524" name="テキスト ボックス 523"/>
        <xdr:cNvSpPr txBox="1"/>
      </xdr:nvSpPr>
      <xdr:spPr>
        <a:xfrm>
          <a:off x="1516888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69850</xdr:rowOff>
    </xdr:from>
    <xdr:ext cx="760095" cy="244475"/>
    <xdr:sp macro="" textlink="">
      <xdr:nvSpPr>
        <xdr:cNvPr id="525" name="テキスト ボックス 524"/>
        <xdr:cNvSpPr txBox="1"/>
      </xdr:nvSpPr>
      <xdr:spPr>
        <a:xfrm>
          <a:off x="1437640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69850</xdr:rowOff>
    </xdr:from>
    <xdr:ext cx="762000" cy="244475"/>
    <xdr:sp macro="" textlink="">
      <xdr:nvSpPr>
        <xdr:cNvPr id="526" name="テキスト ボックス 525"/>
        <xdr:cNvSpPr txBox="1"/>
      </xdr:nvSpPr>
      <xdr:spPr>
        <a:xfrm>
          <a:off x="1354455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69850</xdr:rowOff>
    </xdr:from>
    <xdr:ext cx="762000" cy="244475"/>
    <xdr:sp macro="" textlink="">
      <xdr:nvSpPr>
        <xdr:cNvPr id="527" name="テキスト ボックス 526"/>
        <xdr:cNvSpPr txBox="1"/>
      </xdr:nvSpPr>
      <xdr:spPr>
        <a:xfrm>
          <a:off x="127127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69850</xdr:rowOff>
    </xdr:from>
    <xdr:ext cx="760095" cy="244475"/>
    <xdr:sp macro="" textlink="">
      <xdr:nvSpPr>
        <xdr:cNvPr id="528" name="テキスト ボックス 527"/>
        <xdr:cNvSpPr txBox="1"/>
      </xdr:nvSpPr>
      <xdr:spPr>
        <a:xfrm>
          <a:off x="1186942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4445</xdr:rowOff>
    </xdr:from>
    <xdr:to xmlns:xdr="http://schemas.openxmlformats.org/drawingml/2006/spreadsheetDrawing">
      <xdr:col>85</xdr:col>
      <xdr:colOff>177800</xdr:colOff>
      <xdr:row>40</xdr:row>
      <xdr:rowOff>100330</xdr:rowOff>
    </xdr:to>
    <xdr:sp macro="" textlink="">
      <xdr:nvSpPr>
        <xdr:cNvPr id="529" name="楕円 528"/>
        <xdr:cNvSpPr/>
      </xdr:nvSpPr>
      <xdr:spPr>
        <a:xfrm>
          <a:off x="15297150" y="67386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146050</xdr:rowOff>
    </xdr:from>
    <xdr:ext cx="403225" cy="243205"/>
    <xdr:sp macro="" textlink="">
      <xdr:nvSpPr>
        <xdr:cNvPr id="530" name="【一般廃棄物処理施設】&#10;有形固定資産減価償却率該当値テキスト"/>
        <xdr:cNvSpPr txBox="1"/>
      </xdr:nvSpPr>
      <xdr:spPr>
        <a:xfrm>
          <a:off x="15386050" y="671830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123190</xdr:rowOff>
    </xdr:from>
    <xdr:to xmlns:xdr="http://schemas.openxmlformats.org/drawingml/2006/spreadsheetDrawing">
      <xdr:col>81</xdr:col>
      <xdr:colOff>101600</xdr:colOff>
      <xdr:row>40</xdr:row>
      <xdr:rowOff>57150</xdr:rowOff>
    </xdr:to>
    <xdr:sp macro="" textlink="">
      <xdr:nvSpPr>
        <xdr:cNvPr id="531" name="楕円 530"/>
        <xdr:cNvSpPr/>
      </xdr:nvSpPr>
      <xdr:spPr>
        <a:xfrm>
          <a:off x="14504670" y="6695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8890</xdr:rowOff>
    </xdr:from>
    <xdr:to xmlns:xdr="http://schemas.openxmlformats.org/drawingml/2006/spreadsheetDrawing">
      <xdr:col>85</xdr:col>
      <xdr:colOff>127000</xdr:colOff>
      <xdr:row>40</xdr:row>
      <xdr:rowOff>52070</xdr:rowOff>
    </xdr:to>
    <xdr:cxnSp macro="">
      <xdr:nvCxnSpPr>
        <xdr:cNvPr id="532" name="直線コネクタ 531"/>
        <xdr:cNvCxnSpPr/>
      </xdr:nvCxnSpPr>
      <xdr:spPr>
        <a:xfrm>
          <a:off x="14555470" y="6743065"/>
          <a:ext cx="7924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78105</xdr:rowOff>
    </xdr:from>
    <xdr:to xmlns:xdr="http://schemas.openxmlformats.org/drawingml/2006/spreadsheetDrawing">
      <xdr:col>76</xdr:col>
      <xdr:colOff>165100</xdr:colOff>
      <xdr:row>40</xdr:row>
      <xdr:rowOff>12065</xdr:rowOff>
    </xdr:to>
    <xdr:sp macro="" textlink="">
      <xdr:nvSpPr>
        <xdr:cNvPr id="533" name="楕円 532"/>
        <xdr:cNvSpPr/>
      </xdr:nvSpPr>
      <xdr:spPr>
        <a:xfrm>
          <a:off x="13672820" y="6650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125730</xdr:rowOff>
    </xdr:from>
    <xdr:to xmlns:xdr="http://schemas.openxmlformats.org/drawingml/2006/spreadsheetDrawing">
      <xdr:col>81</xdr:col>
      <xdr:colOff>50800</xdr:colOff>
      <xdr:row>40</xdr:row>
      <xdr:rowOff>8890</xdr:rowOff>
    </xdr:to>
    <xdr:cxnSp macro="">
      <xdr:nvCxnSpPr>
        <xdr:cNvPr id="534" name="直線コネクタ 533"/>
        <xdr:cNvCxnSpPr/>
      </xdr:nvCxnSpPr>
      <xdr:spPr>
        <a:xfrm>
          <a:off x="13723620" y="6697980"/>
          <a:ext cx="8318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34925</xdr:rowOff>
    </xdr:from>
    <xdr:to xmlns:xdr="http://schemas.openxmlformats.org/drawingml/2006/spreadsheetDrawing">
      <xdr:col>72</xdr:col>
      <xdr:colOff>38100</xdr:colOff>
      <xdr:row>39</xdr:row>
      <xdr:rowOff>130810</xdr:rowOff>
    </xdr:to>
    <xdr:sp macro="" textlink="">
      <xdr:nvSpPr>
        <xdr:cNvPr id="535" name="楕円 534"/>
        <xdr:cNvSpPr/>
      </xdr:nvSpPr>
      <xdr:spPr>
        <a:xfrm>
          <a:off x="12840970" y="66071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82550</xdr:rowOff>
    </xdr:from>
    <xdr:to xmlns:xdr="http://schemas.openxmlformats.org/drawingml/2006/spreadsheetDrawing">
      <xdr:col>76</xdr:col>
      <xdr:colOff>114300</xdr:colOff>
      <xdr:row>39</xdr:row>
      <xdr:rowOff>125730</xdr:rowOff>
    </xdr:to>
    <xdr:cxnSp macro="">
      <xdr:nvCxnSpPr>
        <xdr:cNvPr id="536" name="直線コネクタ 535"/>
        <xdr:cNvCxnSpPr/>
      </xdr:nvCxnSpPr>
      <xdr:spPr>
        <a:xfrm>
          <a:off x="12891770" y="6654800"/>
          <a:ext cx="8318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101600</xdr:rowOff>
    </xdr:from>
    <xdr:to xmlns:xdr="http://schemas.openxmlformats.org/drawingml/2006/spreadsheetDrawing">
      <xdr:col>67</xdr:col>
      <xdr:colOff>101600</xdr:colOff>
      <xdr:row>39</xdr:row>
      <xdr:rowOff>35560</xdr:rowOff>
    </xdr:to>
    <xdr:sp macro="" textlink="">
      <xdr:nvSpPr>
        <xdr:cNvPr id="537" name="楕円 536"/>
        <xdr:cNvSpPr/>
      </xdr:nvSpPr>
      <xdr:spPr>
        <a:xfrm>
          <a:off x="11997690" y="65119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149225</xdr:rowOff>
    </xdr:from>
    <xdr:to xmlns:xdr="http://schemas.openxmlformats.org/drawingml/2006/spreadsheetDrawing">
      <xdr:col>71</xdr:col>
      <xdr:colOff>177800</xdr:colOff>
      <xdr:row>39</xdr:row>
      <xdr:rowOff>82550</xdr:rowOff>
    </xdr:to>
    <xdr:cxnSp macro="">
      <xdr:nvCxnSpPr>
        <xdr:cNvPr id="538" name="直線コネクタ 537"/>
        <xdr:cNvCxnSpPr/>
      </xdr:nvCxnSpPr>
      <xdr:spPr>
        <a:xfrm>
          <a:off x="12048490" y="6559550"/>
          <a:ext cx="84328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48895</xdr:rowOff>
    </xdr:from>
    <xdr:ext cx="405130" cy="243205"/>
    <xdr:sp macro="" textlink="">
      <xdr:nvSpPr>
        <xdr:cNvPr id="539" name="n_1mainValue【一般廃棄物処理施設】&#10;有形固定資産減価償却率"/>
        <xdr:cNvSpPr txBox="1"/>
      </xdr:nvSpPr>
      <xdr:spPr>
        <a:xfrm>
          <a:off x="14351635" y="678307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3810</xdr:rowOff>
    </xdr:from>
    <xdr:ext cx="403225" cy="244475"/>
    <xdr:sp macro="" textlink="">
      <xdr:nvSpPr>
        <xdr:cNvPr id="540" name="n_2mainValue【一般廃棄物処理施設】&#10;有形固定資産減価償却率"/>
        <xdr:cNvSpPr txBox="1"/>
      </xdr:nvSpPr>
      <xdr:spPr>
        <a:xfrm>
          <a:off x="13532485" y="67379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122555</xdr:rowOff>
    </xdr:from>
    <xdr:ext cx="405130" cy="244475"/>
    <xdr:sp macro="" textlink="">
      <xdr:nvSpPr>
        <xdr:cNvPr id="541" name="n_3mainValue【一般廃棄物処理施設】&#10;有形固定資産減価償却率"/>
        <xdr:cNvSpPr txBox="1"/>
      </xdr:nvSpPr>
      <xdr:spPr>
        <a:xfrm>
          <a:off x="12700635" y="66948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27305</xdr:rowOff>
    </xdr:from>
    <xdr:ext cx="403225" cy="243205"/>
    <xdr:sp macro="" textlink="">
      <xdr:nvSpPr>
        <xdr:cNvPr id="542" name="n_4mainValue【一般廃棄物処理施設】&#10;有形固定資産減価償却率"/>
        <xdr:cNvSpPr txBox="1"/>
      </xdr:nvSpPr>
      <xdr:spPr>
        <a:xfrm>
          <a:off x="11857355" y="65995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24130</xdr:rowOff>
    </xdr:to>
    <xdr:sp macro="" textlink="">
      <xdr:nvSpPr>
        <xdr:cNvPr id="543" name="正方形/長方形 542"/>
        <xdr:cNvSpPr/>
      </xdr:nvSpPr>
      <xdr:spPr>
        <a:xfrm>
          <a:off x="17190720" y="4191000"/>
          <a:ext cx="4450080" cy="6242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125730</xdr:rowOff>
    </xdr:to>
    <xdr:sp macro="" textlink="">
      <xdr:nvSpPr>
        <xdr:cNvPr id="544" name="正方形/長方形 543"/>
        <xdr:cNvSpPr/>
      </xdr:nvSpPr>
      <xdr:spPr>
        <a:xfrm>
          <a:off x="1731772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78105</xdr:rowOff>
    </xdr:from>
    <xdr:to xmlns:xdr="http://schemas.openxmlformats.org/drawingml/2006/spreadsheetDrawing">
      <xdr:col>104</xdr:col>
      <xdr:colOff>127000</xdr:colOff>
      <xdr:row>30</xdr:row>
      <xdr:rowOff>156210</xdr:rowOff>
    </xdr:to>
    <xdr:sp macro="" textlink="">
      <xdr:nvSpPr>
        <xdr:cNvPr id="545" name="正方形/長方形 544"/>
        <xdr:cNvSpPr/>
      </xdr:nvSpPr>
      <xdr:spPr>
        <a:xfrm>
          <a:off x="1731772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110</xdr:col>
      <xdr:colOff>0</xdr:colOff>
      <xdr:row>29</xdr:row>
      <xdr:rowOff>125730</xdr:rowOff>
    </xdr:to>
    <xdr:sp macro="" textlink="">
      <xdr:nvSpPr>
        <xdr:cNvPr id="546" name="正方形/長方形 545"/>
        <xdr:cNvSpPr/>
      </xdr:nvSpPr>
      <xdr:spPr>
        <a:xfrm>
          <a:off x="1826514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78105</xdr:rowOff>
    </xdr:from>
    <xdr:to xmlns:xdr="http://schemas.openxmlformats.org/drawingml/2006/spreadsheetDrawing">
      <xdr:col>110</xdr:col>
      <xdr:colOff>0</xdr:colOff>
      <xdr:row>30</xdr:row>
      <xdr:rowOff>156210</xdr:rowOff>
    </xdr:to>
    <xdr:sp macro="" textlink="">
      <xdr:nvSpPr>
        <xdr:cNvPr id="547" name="正方形/長方形 546"/>
        <xdr:cNvSpPr/>
      </xdr:nvSpPr>
      <xdr:spPr>
        <a:xfrm>
          <a:off x="1826514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116</xdr:col>
      <xdr:colOff>0</xdr:colOff>
      <xdr:row>29</xdr:row>
      <xdr:rowOff>125730</xdr:rowOff>
    </xdr:to>
    <xdr:sp macro="" textlink="">
      <xdr:nvSpPr>
        <xdr:cNvPr id="548" name="正方形/長方形 547"/>
        <xdr:cNvSpPr/>
      </xdr:nvSpPr>
      <xdr:spPr>
        <a:xfrm>
          <a:off x="19339560" y="483933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78105</xdr:rowOff>
    </xdr:from>
    <xdr:to xmlns:xdr="http://schemas.openxmlformats.org/drawingml/2006/spreadsheetDrawing">
      <xdr:col>116</xdr:col>
      <xdr:colOff>0</xdr:colOff>
      <xdr:row>30</xdr:row>
      <xdr:rowOff>156210</xdr:rowOff>
    </xdr:to>
    <xdr:sp macro="" textlink="">
      <xdr:nvSpPr>
        <xdr:cNvPr id="549" name="正方形/長方形 548"/>
        <xdr:cNvSpPr/>
      </xdr:nvSpPr>
      <xdr:spPr>
        <a:xfrm>
          <a:off x="19339560" y="503110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550" name="正方形/長方形 549"/>
        <xdr:cNvSpPr/>
      </xdr:nvSpPr>
      <xdr:spPr>
        <a:xfrm>
          <a:off x="17190720" y="529463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2725"/>
    <xdr:sp macro="" textlink="">
      <xdr:nvSpPr>
        <xdr:cNvPr id="551" name="テキスト ボックス 550"/>
        <xdr:cNvSpPr txBox="1"/>
      </xdr:nvSpPr>
      <xdr:spPr>
        <a:xfrm>
          <a:off x="17164050" y="511492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71755</xdr:rowOff>
    </xdr:from>
    <xdr:to xmlns:xdr="http://schemas.openxmlformats.org/drawingml/2006/spreadsheetDrawing">
      <xdr:col>120</xdr:col>
      <xdr:colOff>114300</xdr:colOff>
      <xdr:row>44</xdr:row>
      <xdr:rowOff>71755</xdr:rowOff>
    </xdr:to>
    <xdr:cxnSp macro="">
      <xdr:nvCxnSpPr>
        <xdr:cNvPr id="552" name="直線コネクタ 551"/>
        <xdr:cNvCxnSpPr/>
      </xdr:nvCxnSpPr>
      <xdr:spPr>
        <a:xfrm>
          <a:off x="17190720" y="7453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36195</xdr:rowOff>
    </xdr:from>
    <xdr:to xmlns:xdr="http://schemas.openxmlformats.org/drawingml/2006/spreadsheetDrawing">
      <xdr:col>120</xdr:col>
      <xdr:colOff>114300</xdr:colOff>
      <xdr:row>42</xdr:row>
      <xdr:rowOff>36195</xdr:rowOff>
    </xdr:to>
    <xdr:cxnSp macro="">
      <xdr:nvCxnSpPr>
        <xdr:cNvPr id="553" name="直線コネクタ 552"/>
        <xdr:cNvCxnSpPr/>
      </xdr:nvCxnSpPr>
      <xdr:spPr>
        <a:xfrm>
          <a:off x="17190720" y="7094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63500</xdr:rowOff>
    </xdr:from>
    <xdr:ext cx="248920" cy="244475"/>
    <xdr:sp macro="" textlink="">
      <xdr:nvSpPr>
        <xdr:cNvPr id="554" name="テキスト ボックス 553"/>
        <xdr:cNvSpPr txBox="1"/>
      </xdr:nvSpPr>
      <xdr:spPr>
        <a:xfrm>
          <a:off x="16964660" y="695960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5" name="直線コネクタ 554"/>
        <xdr:cNvCxnSpPr/>
      </xdr:nvCxnSpPr>
      <xdr:spPr>
        <a:xfrm>
          <a:off x="17190720" y="6734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27305</xdr:rowOff>
    </xdr:from>
    <xdr:ext cx="531495" cy="243205"/>
    <xdr:sp macro="" textlink="">
      <xdr:nvSpPr>
        <xdr:cNvPr id="556" name="テキスト ボックス 555"/>
        <xdr:cNvSpPr txBox="1"/>
      </xdr:nvSpPr>
      <xdr:spPr>
        <a:xfrm>
          <a:off x="16693515" y="65995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125730</xdr:rowOff>
    </xdr:from>
    <xdr:to xmlns:xdr="http://schemas.openxmlformats.org/drawingml/2006/spreadsheetDrawing">
      <xdr:col>120</xdr:col>
      <xdr:colOff>114300</xdr:colOff>
      <xdr:row>37</xdr:row>
      <xdr:rowOff>125730</xdr:rowOff>
    </xdr:to>
    <xdr:cxnSp macro="">
      <xdr:nvCxnSpPr>
        <xdr:cNvPr id="557" name="直線コネクタ 556"/>
        <xdr:cNvCxnSpPr/>
      </xdr:nvCxnSpPr>
      <xdr:spPr>
        <a:xfrm>
          <a:off x="17190720" y="6374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153670</xdr:rowOff>
    </xdr:from>
    <xdr:ext cx="593725" cy="244475"/>
    <xdr:sp macro="" textlink="">
      <xdr:nvSpPr>
        <xdr:cNvPr id="558" name="テキスト ボックス 557"/>
        <xdr:cNvSpPr txBox="1"/>
      </xdr:nvSpPr>
      <xdr:spPr>
        <a:xfrm>
          <a:off x="16640810" y="6240145"/>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90170</xdr:rowOff>
    </xdr:from>
    <xdr:to xmlns:xdr="http://schemas.openxmlformats.org/drawingml/2006/spreadsheetDrawing">
      <xdr:col>120</xdr:col>
      <xdr:colOff>114300</xdr:colOff>
      <xdr:row>35</xdr:row>
      <xdr:rowOff>90170</xdr:rowOff>
    </xdr:to>
    <xdr:cxnSp macro="">
      <xdr:nvCxnSpPr>
        <xdr:cNvPr id="559" name="直線コネクタ 558"/>
        <xdr:cNvCxnSpPr/>
      </xdr:nvCxnSpPr>
      <xdr:spPr>
        <a:xfrm>
          <a:off x="17190720" y="6014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117475</xdr:rowOff>
    </xdr:from>
    <xdr:ext cx="593725" cy="244475"/>
    <xdr:sp macro="" textlink="">
      <xdr:nvSpPr>
        <xdr:cNvPr id="560" name="テキスト ボックス 559"/>
        <xdr:cNvSpPr txBox="1"/>
      </xdr:nvSpPr>
      <xdr:spPr>
        <a:xfrm>
          <a:off x="16640810" y="5880100"/>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53975</xdr:rowOff>
    </xdr:from>
    <xdr:to xmlns:xdr="http://schemas.openxmlformats.org/drawingml/2006/spreadsheetDrawing">
      <xdr:col>120</xdr:col>
      <xdr:colOff>114300</xdr:colOff>
      <xdr:row>33</xdr:row>
      <xdr:rowOff>53975</xdr:rowOff>
    </xdr:to>
    <xdr:cxnSp macro="">
      <xdr:nvCxnSpPr>
        <xdr:cNvPr id="561" name="直線コネクタ 560"/>
        <xdr:cNvCxnSpPr/>
      </xdr:nvCxnSpPr>
      <xdr:spPr>
        <a:xfrm>
          <a:off x="17190720" y="5654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81280</xdr:rowOff>
    </xdr:from>
    <xdr:ext cx="593725" cy="243205"/>
    <xdr:sp macro="" textlink="">
      <xdr:nvSpPr>
        <xdr:cNvPr id="562" name="テキスト ボックス 561"/>
        <xdr:cNvSpPr txBox="1"/>
      </xdr:nvSpPr>
      <xdr:spPr>
        <a:xfrm>
          <a:off x="16640810" y="552005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563" name="直線コネクタ 562"/>
        <xdr:cNvCxnSpPr/>
      </xdr:nvCxnSpPr>
      <xdr:spPr>
        <a:xfrm>
          <a:off x="17190720" y="5294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45720</xdr:rowOff>
    </xdr:from>
    <xdr:ext cx="593725" cy="244475"/>
    <xdr:sp macro="" textlink="">
      <xdr:nvSpPr>
        <xdr:cNvPr id="564" name="テキスト ボックス 563"/>
        <xdr:cNvSpPr txBox="1"/>
      </xdr:nvSpPr>
      <xdr:spPr>
        <a:xfrm>
          <a:off x="16640810" y="5160645"/>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565" name="【一般廃棄物処理施設】&#10;一人当たり有形固定資産（償却資産）額グラフ枠"/>
        <xdr:cNvSpPr/>
      </xdr:nvSpPr>
      <xdr:spPr>
        <a:xfrm>
          <a:off x="17190720" y="529463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41910</xdr:rowOff>
    </xdr:from>
    <xdr:to xmlns:xdr="http://schemas.openxmlformats.org/drawingml/2006/spreadsheetDrawing">
      <xdr:col>116</xdr:col>
      <xdr:colOff>62865</xdr:colOff>
      <xdr:row>42</xdr:row>
      <xdr:rowOff>16510</xdr:rowOff>
    </xdr:to>
    <xdr:cxnSp macro="">
      <xdr:nvCxnSpPr>
        <xdr:cNvPr id="566" name="直線コネクタ 565"/>
        <xdr:cNvCxnSpPr/>
      </xdr:nvCxnSpPr>
      <xdr:spPr>
        <a:xfrm flipV="1">
          <a:off x="20834985" y="564261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19685</xdr:rowOff>
    </xdr:from>
    <xdr:ext cx="467995" cy="243205"/>
    <xdr:sp macro="" textlink="">
      <xdr:nvSpPr>
        <xdr:cNvPr id="567" name="【一般廃棄物処理施設】&#10;一人当たり有形固定資産（償却資産）額最小値テキスト"/>
        <xdr:cNvSpPr txBox="1"/>
      </xdr:nvSpPr>
      <xdr:spPr>
        <a:xfrm>
          <a:off x="20873720" y="70777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16510</xdr:rowOff>
    </xdr:from>
    <xdr:to xmlns:xdr="http://schemas.openxmlformats.org/drawingml/2006/spreadsheetDrawing">
      <xdr:col>116</xdr:col>
      <xdr:colOff>152400</xdr:colOff>
      <xdr:row>42</xdr:row>
      <xdr:rowOff>16510</xdr:rowOff>
    </xdr:to>
    <xdr:cxnSp macro="">
      <xdr:nvCxnSpPr>
        <xdr:cNvPr id="568" name="直線コネクタ 567"/>
        <xdr:cNvCxnSpPr/>
      </xdr:nvCxnSpPr>
      <xdr:spPr>
        <a:xfrm>
          <a:off x="20758150" y="70745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153670</xdr:rowOff>
    </xdr:from>
    <xdr:ext cx="596900" cy="244475"/>
    <xdr:sp macro="" textlink="">
      <xdr:nvSpPr>
        <xdr:cNvPr id="569" name="【一般廃棄物処理施設】&#10;一人当たり有形固定資産（償却資産）額最大値テキスト"/>
        <xdr:cNvSpPr txBox="1"/>
      </xdr:nvSpPr>
      <xdr:spPr>
        <a:xfrm>
          <a:off x="20873720" y="5430520"/>
          <a:ext cx="596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41910</xdr:rowOff>
    </xdr:from>
    <xdr:to xmlns:xdr="http://schemas.openxmlformats.org/drawingml/2006/spreadsheetDrawing">
      <xdr:col>116</xdr:col>
      <xdr:colOff>152400</xdr:colOff>
      <xdr:row>33</xdr:row>
      <xdr:rowOff>41910</xdr:rowOff>
    </xdr:to>
    <xdr:cxnSp macro="">
      <xdr:nvCxnSpPr>
        <xdr:cNvPr id="570" name="直線コネクタ 569"/>
        <xdr:cNvCxnSpPr/>
      </xdr:nvCxnSpPr>
      <xdr:spPr>
        <a:xfrm>
          <a:off x="20758150" y="56426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100965</xdr:rowOff>
    </xdr:from>
    <xdr:ext cx="532765" cy="244475"/>
    <xdr:sp macro="" textlink="">
      <xdr:nvSpPr>
        <xdr:cNvPr id="571" name="【一般廃棄物処理施設】&#10;一人当たり有形固定資産（償却資産）額平均値テキスト"/>
        <xdr:cNvSpPr txBox="1"/>
      </xdr:nvSpPr>
      <xdr:spPr>
        <a:xfrm>
          <a:off x="20873720" y="6349365"/>
          <a:ext cx="5327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79375</xdr:rowOff>
    </xdr:from>
    <xdr:to xmlns:xdr="http://schemas.openxmlformats.org/drawingml/2006/spreadsheetDrawing">
      <xdr:col>116</xdr:col>
      <xdr:colOff>114300</xdr:colOff>
      <xdr:row>39</xdr:row>
      <xdr:rowOff>13335</xdr:rowOff>
    </xdr:to>
    <xdr:sp macro="" textlink="">
      <xdr:nvSpPr>
        <xdr:cNvPr id="572" name="フローチャート: 判断 571"/>
        <xdr:cNvSpPr/>
      </xdr:nvSpPr>
      <xdr:spPr>
        <a:xfrm>
          <a:off x="20784820" y="64897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91440</xdr:rowOff>
    </xdr:from>
    <xdr:to xmlns:xdr="http://schemas.openxmlformats.org/drawingml/2006/spreadsheetDrawing">
      <xdr:col>112</xdr:col>
      <xdr:colOff>38100</xdr:colOff>
      <xdr:row>39</xdr:row>
      <xdr:rowOff>25400</xdr:rowOff>
    </xdr:to>
    <xdr:sp macro="" textlink="">
      <xdr:nvSpPr>
        <xdr:cNvPr id="573" name="フローチャート: 判断 572"/>
        <xdr:cNvSpPr/>
      </xdr:nvSpPr>
      <xdr:spPr>
        <a:xfrm>
          <a:off x="20003770" y="65017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37</xdr:row>
      <xdr:rowOff>40640</xdr:rowOff>
    </xdr:from>
    <xdr:ext cx="532765" cy="243205"/>
    <xdr:sp macro="" textlink="">
      <xdr:nvSpPr>
        <xdr:cNvPr id="574" name="n_1aveValue【一般廃棄物処理施設】&#10;一人当たり有形固定資産（償却資産）額"/>
        <xdr:cNvSpPr txBox="1"/>
      </xdr:nvSpPr>
      <xdr:spPr>
        <a:xfrm>
          <a:off x="19785965" y="6289040"/>
          <a:ext cx="5327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104140</xdr:rowOff>
    </xdr:from>
    <xdr:to xmlns:xdr="http://schemas.openxmlformats.org/drawingml/2006/spreadsheetDrawing">
      <xdr:col>107</xdr:col>
      <xdr:colOff>101600</xdr:colOff>
      <xdr:row>39</xdr:row>
      <xdr:rowOff>38100</xdr:rowOff>
    </xdr:to>
    <xdr:sp macro="" textlink="">
      <xdr:nvSpPr>
        <xdr:cNvPr id="575" name="フローチャート: 判断 574"/>
        <xdr:cNvSpPr/>
      </xdr:nvSpPr>
      <xdr:spPr>
        <a:xfrm>
          <a:off x="19160490" y="65144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37</xdr:row>
      <xdr:rowOff>53975</xdr:rowOff>
    </xdr:from>
    <xdr:ext cx="534670" cy="244475"/>
    <xdr:sp macro="" textlink="">
      <xdr:nvSpPr>
        <xdr:cNvPr id="576" name="n_2aveValue【一般廃棄物処理施設】&#10;一人当たり有形固定資産（償却資産）額"/>
        <xdr:cNvSpPr txBox="1"/>
      </xdr:nvSpPr>
      <xdr:spPr>
        <a:xfrm>
          <a:off x="18966815" y="63023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122555</xdr:rowOff>
    </xdr:from>
    <xdr:to xmlns:xdr="http://schemas.openxmlformats.org/drawingml/2006/spreadsheetDrawing">
      <xdr:col>102</xdr:col>
      <xdr:colOff>165100</xdr:colOff>
      <xdr:row>39</xdr:row>
      <xdr:rowOff>56515</xdr:rowOff>
    </xdr:to>
    <xdr:sp macro="" textlink="">
      <xdr:nvSpPr>
        <xdr:cNvPr id="577" name="フローチャート: 判断 576"/>
        <xdr:cNvSpPr/>
      </xdr:nvSpPr>
      <xdr:spPr>
        <a:xfrm>
          <a:off x="18328640" y="65328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37</xdr:row>
      <xdr:rowOff>71755</xdr:rowOff>
    </xdr:from>
    <xdr:ext cx="532765" cy="243205"/>
    <xdr:sp macro="" textlink="">
      <xdr:nvSpPr>
        <xdr:cNvPr id="578" name="n_3aveValue【一般廃棄物処理施設】&#10;一人当たり有形固定資産（償却資産）額"/>
        <xdr:cNvSpPr txBox="1"/>
      </xdr:nvSpPr>
      <xdr:spPr>
        <a:xfrm>
          <a:off x="18123535" y="6320155"/>
          <a:ext cx="5327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135255</xdr:rowOff>
    </xdr:from>
    <xdr:to xmlns:xdr="http://schemas.openxmlformats.org/drawingml/2006/spreadsheetDrawing">
      <xdr:col>98</xdr:col>
      <xdr:colOff>38100</xdr:colOff>
      <xdr:row>39</xdr:row>
      <xdr:rowOff>69850</xdr:rowOff>
    </xdr:to>
    <xdr:sp macro="" textlink="">
      <xdr:nvSpPr>
        <xdr:cNvPr id="579" name="フローチャート: 判断 578"/>
        <xdr:cNvSpPr/>
      </xdr:nvSpPr>
      <xdr:spPr>
        <a:xfrm>
          <a:off x="17496790" y="654558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37</xdr:row>
      <xdr:rowOff>85090</xdr:rowOff>
    </xdr:from>
    <xdr:ext cx="534670" cy="244475"/>
    <xdr:sp macro="" textlink="">
      <xdr:nvSpPr>
        <xdr:cNvPr id="580" name="n_4aveValue【一般廃棄物処理施設】&#10;一人当たり有形固定資産（償却資産）額"/>
        <xdr:cNvSpPr txBox="1"/>
      </xdr:nvSpPr>
      <xdr:spPr>
        <a:xfrm>
          <a:off x="17291685" y="63334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69850</xdr:rowOff>
    </xdr:from>
    <xdr:ext cx="762000" cy="244475"/>
    <xdr:sp macro="" textlink="">
      <xdr:nvSpPr>
        <xdr:cNvPr id="581" name="テキスト ボックス 580"/>
        <xdr:cNvSpPr txBox="1"/>
      </xdr:nvSpPr>
      <xdr:spPr>
        <a:xfrm>
          <a:off x="2065655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69850</xdr:rowOff>
    </xdr:from>
    <xdr:ext cx="762000" cy="244475"/>
    <xdr:sp macro="" textlink="">
      <xdr:nvSpPr>
        <xdr:cNvPr id="582" name="テキスト ボックス 581"/>
        <xdr:cNvSpPr txBox="1"/>
      </xdr:nvSpPr>
      <xdr:spPr>
        <a:xfrm>
          <a:off x="1987550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69850</xdr:rowOff>
    </xdr:from>
    <xdr:ext cx="760095" cy="244475"/>
    <xdr:sp macro="" textlink="">
      <xdr:nvSpPr>
        <xdr:cNvPr id="583" name="テキスト ボックス 582"/>
        <xdr:cNvSpPr txBox="1"/>
      </xdr:nvSpPr>
      <xdr:spPr>
        <a:xfrm>
          <a:off x="19032220" y="7451725"/>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69850</xdr:rowOff>
    </xdr:from>
    <xdr:ext cx="762000" cy="244475"/>
    <xdr:sp macro="" textlink="">
      <xdr:nvSpPr>
        <xdr:cNvPr id="584" name="テキスト ボックス 583"/>
        <xdr:cNvSpPr txBox="1"/>
      </xdr:nvSpPr>
      <xdr:spPr>
        <a:xfrm>
          <a:off x="1820037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69850</xdr:rowOff>
    </xdr:from>
    <xdr:ext cx="762000" cy="244475"/>
    <xdr:sp macro="" textlink="">
      <xdr:nvSpPr>
        <xdr:cNvPr id="585" name="テキスト ボックス 584"/>
        <xdr:cNvSpPr txBox="1"/>
      </xdr:nvSpPr>
      <xdr:spPr>
        <a:xfrm>
          <a:off x="17368520" y="7451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130175</xdr:rowOff>
    </xdr:from>
    <xdr:to xmlns:xdr="http://schemas.openxmlformats.org/drawingml/2006/spreadsheetDrawing">
      <xdr:col>116</xdr:col>
      <xdr:colOff>114300</xdr:colOff>
      <xdr:row>42</xdr:row>
      <xdr:rowOff>64135</xdr:rowOff>
    </xdr:to>
    <xdr:sp macro="" textlink="">
      <xdr:nvSpPr>
        <xdr:cNvPr id="586" name="楕円 585"/>
        <xdr:cNvSpPr/>
      </xdr:nvSpPr>
      <xdr:spPr>
        <a:xfrm>
          <a:off x="20784820" y="70262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49530</xdr:rowOff>
    </xdr:from>
    <xdr:ext cx="467995" cy="243205"/>
    <xdr:sp macro="" textlink="">
      <xdr:nvSpPr>
        <xdr:cNvPr id="587" name="【一般廃棄物処理施設】&#10;一人当たり有形固定資産（償却資産）額該当値テキスト"/>
        <xdr:cNvSpPr txBox="1"/>
      </xdr:nvSpPr>
      <xdr:spPr>
        <a:xfrm>
          <a:off x="20873720" y="694563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130175</xdr:rowOff>
    </xdr:from>
    <xdr:to xmlns:xdr="http://schemas.openxmlformats.org/drawingml/2006/spreadsheetDrawing">
      <xdr:col>112</xdr:col>
      <xdr:colOff>38100</xdr:colOff>
      <xdr:row>42</xdr:row>
      <xdr:rowOff>64135</xdr:rowOff>
    </xdr:to>
    <xdr:sp macro="" textlink="">
      <xdr:nvSpPr>
        <xdr:cNvPr id="588" name="楕円 587"/>
        <xdr:cNvSpPr/>
      </xdr:nvSpPr>
      <xdr:spPr>
        <a:xfrm>
          <a:off x="20003770" y="70262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16510</xdr:rowOff>
    </xdr:from>
    <xdr:to xmlns:xdr="http://schemas.openxmlformats.org/drawingml/2006/spreadsheetDrawing">
      <xdr:col>116</xdr:col>
      <xdr:colOff>63500</xdr:colOff>
      <xdr:row>42</xdr:row>
      <xdr:rowOff>16510</xdr:rowOff>
    </xdr:to>
    <xdr:cxnSp macro="">
      <xdr:nvCxnSpPr>
        <xdr:cNvPr id="589" name="直線コネクタ 588"/>
        <xdr:cNvCxnSpPr/>
      </xdr:nvCxnSpPr>
      <xdr:spPr>
        <a:xfrm flipV="1">
          <a:off x="20054570" y="707453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130810</xdr:rowOff>
    </xdr:from>
    <xdr:to xmlns:xdr="http://schemas.openxmlformats.org/drawingml/2006/spreadsheetDrawing">
      <xdr:col>107</xdr:col>
      <xdr:colOff>101600</xdr:colOff>
      <xdr:row>42</xdr:row>
      <xdr:rowOff>64770</xdr:rowOff>
    </xdr:to>
    <xdr:sp macro="" textlink="">
      <xdr:nvSpPr>
        <xdr:cNvPr id="590" name="楕円 589"/>
        <xdr:cNvSpPr/>
      </xdr:nvSpPr>
      <xdr:spPr>
        <a:xfrm>
          <a:off x="19160490" y="7026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16510</xdr:rowOff>
    </xdr:from>
    <xdr:to xmlns:xdr="http://schemas.openxmlformats.org/drawingml/2006/spreadsheetDrawing">
      <xdr:col>111</xdr:col>
      <xdr:colOff>177800</xdr:colOff>
      <xdr:row>42</xdr:row>
      <xdr:rowOff>16510</xdr:rowOff>
    </xdr:to>
    <xdr:cxnSp macro="">
      <xdr:nvCxnSpPr>
        <xdr:cNvPr id="591" name="直線コネクタ 590"/>
        <xdr:cNvCxnSpPr/>
      </xdr:nvCxnSpPr>
      <xdr:spPr>
        <a:xfrm flipV="1">
          <a:off x="19211290" y="707453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130810</xdr:rowOff>
    </xdr:from>
    <xdr:to xmlns:xdr="http://schemas.openxmlformats.org/drawingml/2006/spreadsheetDrawing">
      <xdr:col>102</xdr:col>
      <xdr:colOff>165100</xdr:colOff>
      <xdr:row>42</xdr:row>
      <xdr:rowOff>64770</xdr:rowOff>
    </xdr:to>
    <xdr:sp macro="" textlink="">
      <xdr:nvSpPr>
        <xdr:cNvPr id="592" name="楕円 591"/>
        <xdr:cNvSpPr/>
      </xdr:nvSpPr>
      <xdr:spPr>
        <a:xfrm>
          <a:off x="18328640" y="7026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16510</xdr:rowOff>
    </xdr:from>
    <xdr:to xmlns:xdr="http://schemas.openxmlformats.org/drawingml/2006/spreadsheetDrawing">
      <xdr:col>107</xdr:col>
      <xdr:colOff>50800</xdr:colOff>
      <xdr:row>42</xdr:row>
      <xdr:rowOff>16510</xdr:rowOff>
    </xdr:to>
    <xdr:cxnSp macro="">
      <xdr:nvCxnSpPr>
        <xdr:cNvPr id="593" name="直線コネクタ 592"/>
        <xdr:cNvCxnSpPr/>
      </xdr:nvCxnSpPr>
      <xdr:spPr>
        <a:xfrm flipV="1">
          <a:off x="18379440" y="70745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130810</xdr:rowOff>
    </xdr:from>
    <xdr:to xmlns:xdr="http://schemas.openxmlformats.org/drawingml/2006/spreadsheetDrawing">
      <xdr:col>98</xdr:col>
      <xdr:colOff>38100</xdr:colOff>
      <xdr:row>42</xdr:row>
      <xdr:rowOff>64770</xdr:rowOff>
    </xdr:to>
    <xdr:sp macro="" textlink="">
      <xdr:nvSpPr>
        <xdr:cNvPr id="594" name="楕円 593"/>
        <xdr:cNvSpPr/>
      </xdr:nvSpPr>
      <xdr:spPr>
        <a:xfrm>
          <a:off x="17496790" y="70269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16510</xdr:rowOff>
    </xdr:from>
    <xdr:to xmlns:xdr="http://schemas.openxmlformats.org/drawingml/2006/spreadsheetDrawing">
      <xdr:col>102</xdr:col>
      <xdr:colOff>114300</xdr:colOff>
      <xdr:row>42</xdr:row>
      <xdr:rowOff>16510</xdr:rowOff>
    </xdr:to>
    <xdr:cxnSp macro="">
      <xdr:nvCxnSpPr>
        <xdr:cNvPr id="595" name="直線コネクタ 594"/>
        <xdr:cNvCxnSpPr/>
      </xdr:nvCxnSpPr>
      <xdr:spPr>
        <a:xfrm flipV="1">
          <a:off x="17547590" y="70745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42</xdr:row>
      <xdr:rowOff>55880</xdr:rowOff>
    </xdr:from>
    <xdr:ext cx="467995" cy="244475"/>
    <xdr:sp macro="" textlink="">
      <xdr:nvSpPr>
        <xdr:cNvPr id="596" name="n_1mainValue【一般廃棄物処理施設】&#10;一人当たり有形固定資産（償却資産）額"/>
        <xdr:cNvSpPr txBox="1"/>
      </xdr:nvSpPr>
      <xdr:spPr>
        <a:xfrm>
          <a:off x="19818350" y="71139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56515</xdr:rowOff>
    </xdr:from>
    <xdr:ext cx="467995" cy="244475"/>
    <xdr:sp macro="" textlink="">
      <xdr:nvSpPr>
        <xdr:cNvPr id="597" name="n_2mainValue【一般廃棄物処理施設】&#10;一人当たり有形固定資産（償却資産）額"/>
        <xdr:cNvSpPr txBox="1"/>
      </xdr:nvSpPr>
      <xdr:spPr>
        <a:xfrm>
          <a:off x="18987770" y="711454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56515</xdr:rowOff>
    </xdr:from>
    <xdr:ext cx="467995" cy="244475"/>
    <xdr:sp macro="" textlink="">
      <xdr:nvSpPr>
        <xdr:cNvPr id="598" name="n_3mainValue【一般廃棄物処理施設】&#10;一人当たり有形固定資産（償却資産）額"/>
        <xdr:cNvSpPr txBox="1"/>
      </xdr:nvSpPr>
      <xdr:spPr>
        <a:xfrm>
          <a:off x="18155920" y="711454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56515</xdr:rowOff>
    </xdr:from>
    <xdr:ext cx="469900" cy="244475"/>
    <xdr:sp macro="" textlink="">
      <xdr:nvSpPr>
        <xdr:cNvPr id="599" name="n_4mainValue【一般廃棄物処理施設】&#10;一人当たり有形固定資産（償却資産）額"/>
        <xdr:cNvSpPr txBox="1"/>
      </xdr:nvSpPr>
      <xdr:spPr>
        <a:xfrm>
          <a:off x="17324070" y="71145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107950</xdr:rowOff>
    </xdr:from>
    <xdr:to xmlns:xdr="http://schemas.openxmlformats.org/drawingml/2006/spreadsheetDrawing">
      <xdr:col>90</xdr:col>
      <xdr:colOff>25400</xdr:colOff>
      <xdr:row>50</xdr:row>
      <xdr:rowOff>59690</xdr:rowOff>
    </xdr:to>
    <xdr:sp macro="" textlink="">
      <xdr:nvSpPr>
        <xdr:cNvPr id="600" name="正方形/長方形 599"/>
        <xdr:cNvSpPr/>
      </xdr:nvSpPr>
      <xdr:spPr>
        <a:xfrm>
          <a:off x="11703050" y="781367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83820</xdr:rowOff>
    </xdr:from>
    <xdr:to xmlns:xdr="http://schemas.openxmlformats.org/drawingml/2006/spreadsheetDrawing">
      <xdr:col>74</xdr:col>
      <xdr:colOff>0</xdr:colOff>
      <xdr:row>52</xdr:row>
      <xdr:rowOff>0</xdr:rowOff>
    </xdr:to>
    <xdr:sp macro="" textlink="">
      <xdr:nvSpPr>
        <xdr:cNvPr id="601" name="正方形/長方形 600"/>
        <xdr:cNvSpPr/>
      </xdr:nvSpPr>
      <xdr:spPr>
        <a:xfrm>
          <a:off x="1181862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113665</xdr:rowOff>
    </xdr:from>
    <xdr:to xmlns:xdr="http://schemas.openxmlformats.org/drawingml/2006/spreadsheetDrawing">
      <xdr:col>74</xdr:col>
      <xdr:colOff>0</xdr:colOff>
      <xdr:row>53</xdr:row>
      <xdr:rowOff>29845</xdr:rowOff>
    </xdr:to>
    <xdr:sp macro="" textlink="">
      <xdr:nvSpPr>
        <xdr:cNvPr id="602" name="正方形/長方形 601"/>
        <xdr:cNvSpPr/>
      </xdr:nvSpPr>
      <xdr:spPr>
        <a:xfrm>
          <a:off x="1181862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83820</xdr:rowOff>
    </xdr:from>
    <xdr:to xmlns:xdr="http://schemas.openxmlformats.org/drawingml/2006/spreadsheetDrawing">
      <xdr:col>79</xdr:col>
      <xdr:colOff>63500</xdr:colOff>
      <xdr:row>52</xdr:row>
      <xdr:rowOff>0</xdr:rowOff>
    </xdr:to>
    <xdr:sp macro="" textlink="">
      <xdr:nvSpPr>
        <xdr:cNvPr id="603" name="正方形/長方形 602"/>
        <xdr:cNvSpPr/>
      </xdr:nvSpPr>
      <xdr:spPr>
        <a:xfrm>
          <a:off x="1277747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113665</xdr:rowOff>
    </xdr:from>
    <xdr:to xmlns:xdr="http://schemas.openxmlformats.org/drawingml/2006/spreadsheetDrawing">
      <xdr:col>79</xdr:col>
      <xdr:colOff>63500</xdr:colOff>
      <xdr:row>53</xdr:row>
      <xdr:rowOff>29845</xdr:rowOff>
    </xdr:to>
    <xdr:sp macro="" textlink="">
      <xdr:nvSpPr>
        <xdr:cNvPr id="604" name="正方形/長方形 603"/>
        <xdr:cNvSpPr/>
      </xdr:nvSpPr>
      <xdr:spPr>
        <a:xfrm>
          <a:off x="1277747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83820</xdr:rowOff>
    </xdr:from>
    <xdr:to xmlns:xdr="http://schemas.openxmlformats.org/drawingml/2006/spreadsheetDrawing">
      <xdr:col>85</xdr:col>
      <xdr:colOff>63500</xdr:colOff>
      <xdr:row>52</xdr:row>
      <xdr:rowOff>0</xdr:rowOff>
    </xdr:to>
    <xdr:sp macro="" textlink="">
      <xdr:nvSpPr>
        <xdr:cNvPr id="605" name="正方形/長方形 604"/>
        <xdr:cNvSpPr/>
      </xdr:nvSpPr>
      <xdr:spPr>
        <a:xfrm>
          <a:off x="1385189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113665</xdr:rowOff>
    </xdr:from>
    <xdr:to xmlns:xdr="http://schemas.openxmlformats.org/drawingml/2006/spreadsheetDrawing">
      <xdr:col>85</xdr:col>
      <xdr:colOff>63500</xdr:colOff>
      <xdr:row>53</xdr:row>
      <xdr:rowOff>29845</xdr:rowOff>
    </xdr:to>
    <xdr:sp macro="" textlink="">
      <xdr:nvSpPr>
        <xdr:cNvPr id="606" name="正方形/長方形 605"/>
        <xdr:cNvSpPr/>
      </xdr:nvSpPr>
      <xdr:spPr>
        <a:xfrm>
          <a:off x="1385189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607" name="正方形/長方形 606"/>
        <xdr:cNvSpPr/>
      </xdr:nvSpPr>
      <xdr:spPr>
        <a:xfrm>
          <a:off x="11703050" y="889317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6545" cy="212725"/>
    <xdr:sp macro="" textlink="">
      <xdr:nvSpPr>
        <xdr:cNvPr id="608" name="テキスト ボックス 607"/>
        <xdr:cNvSpPr txBox="1"/>
      </xdr:nvSpPr>
      <xdr:spPr>
        <a:xfrm>
          <a:off x="11664950" y="8713470"/>
          <a:ext cx="29654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107950</xdr:rowOff>
    </xdr:from>
    <xdr:to xmlns:xdr="http://schemas.openxmlformats.org/drawingml/2006/spreadsheetDrawing">
      <xdr:col>89</xdr:col>
      <xdr:colOff>177800</xdr:colOff>
      <xdr:row>66</xdr:row>
      <xdr:rowOff>107950</xdr:rowOff>
    </xdr:to>
    <xdr:cxnSp macro="">
      <xdr:nvCxnSpPr>
        <xdr:cNvPr id="609" name="直線コネクタ 608"/>
        <xdr:cNvCxnSpPr/>
      </xdr:nvCxnSpPr>
      <xdr:spPr>
        <a:xfrm>
          <a:off x="11703050" y="11052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135255</xdr:rowOff>
    </xdr:from>
    <xdr:ext cx="467360" cy="243205"/>
    <xdr:sp macro="" textlink="">
      <xdr:nvSpPr>
        <xdr:cNvPr id="610" name="テキスト ボックス 609"/>
        <xdr:cNvSpPr txBox="1"/>
      </xdr:nvSpPr>
      <xdr:spPr>
        <a:xfrm>
          <a:off x="11269980" y="1091755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1" name="直線コネクタ 610"/>
        <xdr:cNvCxnSpPr/>
      </xdr:nvCxnSpPr>
      <xdr:spPr>
        <a:xfrm>
          <a:off x="11703050" y="106203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27305</xdr:rowOff>
    </xdr:from>
    <xdr:ext cx="403225" cy="243205"/>
    <xdr:sp macro="" textlink="">
      <xdr:nvSpPr>
        <xdr:cNvPr id="612" name="テキスト ボックス 611"/>
        <xdr:cNvSpPr txBox="1"/>
      </xdr:nvSpPr>
      <xdr:spPr>
        <a:xfrm>
          <a:off x="11322685" y="104857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53975</xdr:rowOff>
    </xdr:from>
    <xdr:to xmlns:xdr="http://schemas.openxmlformats.org/drawingml/2006/spreadsheetDrawing">
      <xdr:col>89</xdr:col>
      <xdr:colOff>177800</xdr:colOff>
      <xdr:row>61</xdr:row>
      <xdr:rowOff>53975</xdr:rowOff>
    </xdr:to>
    <xdr:cxnSp macro="">
      <xdr:nvCxnSpPr>
        <xdr:cNvPr id="613" name="直線コネクタ 612"/>
        <xdr:cNvCxnSpPr/>
      </xdr:nvCxnSpPr>
      <xdr:spPr>
        <a:xfrm>
          <a:off x="11703050" y="101885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81280</xdr:rowOff>
    </xdr:from>
    <xdr:ext cx="403225" cy="243205"/>
    <xdr:sp macro="" textlink="">
      <xdr:nvSpPr>
        <xdr:cNvPr id="614" name="テキスト ボックス 613"/>
        <xdr:cNvSpPr txBox="1"/>
      </xdr:nvSpPr>
      <xdr:spPr>
        <a:xfrm>
          <a:off x="11322685" y="100539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107950</xdr:rowOff>
    </xdr:from>
    <xdr:to xmlns:xdr="http://schemas.openxmlformats.org/drawingml/2006/spreadsheetDrawing">
      <xdr:col>89</xdr:col>
      <xdr:colOff>177800</xdr:colOff>
      <xdr:row>58</xdr:row>
      <xdr:rowOff>107950</xdr:rowOff>
    </xdr:to>
    <xdr:cxnSp macro="">
      <xdr:nvCxnSpPr>
        <xdr:cNvPr id="615" name="直線コネクタ 614"/>
        <xdr:cNvCxnSpPr/>
      </xdr:nvCxnSpPr>
      <xdr:spPr>
        <a:xfrm>
          <a:off x="11703050" y="97567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135255</xdr:rowOff>
    </xdr:from>
    <xdr:ext cx="403225" cy="243205"/>
    <xdr:sp macro="" textlink="">
      <xdr:nvSpPr>
        <xdr:cNvPr id="616" name="テキスト ボックス 615"/>
        <xdr:cNvSpPr txBox="1"/>
      </xdr:nvSpPr>
      <xdr:spPr>
        <a:xfrm>
          <a:off x="11322685" y="96221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17" name="直線コネクタ 616"/>
        <xdr:cNvCxnSpPr/>
      </xdr:nvCxnSpPr>
      <xdr:spPr>
        <a:xfrm>
          <a:off x="11703050" y="93249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27305</xdr:rowOff>
    </xdr:from>
    <xdr:ext cx="403225" cy="243205"/>
    <xdr:sp macro="" textlink="">
      <xdr:nvSpPr>
        <xdr:cNvPr id="618" name="テキスト ボックス 617"/>
        <xdr:cNvSpPr txBox="1"/>
      </xdr:nvSpPr>
      <xdr:spPr>
        <a:xfrm>
          <a:off x="11322685" y="91903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89</xdr:col>
      <xdr:colOff>177800</xdr:colOff>
      <xdr:row>53</xdr:row>
      <xdr:rowOff>53975</xdr:rowOff>
    </xdr:to>
    <xdr:cxnSp macro="">
      <xdr:nvCxnSpPr>
        <xdr:cNvPr id="619" name="直線コネクタ 618"/>
        <xdr:cNvCxnSpPr/>
      </xdr:nvCxnSpPr>
      <xdr:spPr>
        <a:xfrm>
          <a:off x="11703050" y="8893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81280</xdr:rowOff>
    </xdr:from>
    <xdr:ext cx="337185" cy="243205"/>
    <xdr:sp macro="" textlink="">
      <xdr:nvSpPr>
        <xdr:cNvPr id="620" name="テキスト ボックス 619"/>
        <xdr:cNvSpPr txBox="1"/>
      </xdr:nvSpPr>
      <xdr:spPr>
        <a:xfrm>
          <a:off x="11386820" y="8758555"/>
          <a:ext cx="337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621" name="【保健センター・保健所】&#10;有形固定資産減価償却率グラフ枠"/>
        <xdr:cNvSpPr/>
      </xdr:nvSpPr>
      <xdr:spPr>
        <a:xfrm>
          <a:off x="11703050" y="889317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32385</xdr:rowOff>
    </xdr:from>
    <xdr:to xmlns:xdr="http://schemas.openxmlformats.org/drawingml/2006/spreadsheetDrawing">
      <xdr:col>85</xdr:col>
      <xdr:colOff>126365</xdr:colOff>
      <xdr:row>62</xdr:row>
      <xdr:rowOff>140335</xdr:rowOff>
    </xdr:to>
    <xdr:cxnSp macro="">
      <xdr:nvCxnSpPr>
        <xdr:cNvPr id="622" name="直線コネクタ 621"/>
        <xdr:cNvCxnSpPr/>
      </xdr:nvCxnSpPr>
      <xdr:spPr>
        <a:xfrm flipV="1">
          <a:off x="15347315" y="9195435"/>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144145</xdr:rowOff>
    </xdr:from>
    <xdr:ext cx="403225" cy="244475"/>
    <xdr:sp macro="" textlink="">
      <xdr:nvSpPr>
        <xdr:cNvPr id="623" name="【保健センター・保健所】&#10;有形固定資産減価償却率最小値テキスト"/>
        <xdr:cNvSpPr txBox="1"/>
      </xdr:nvSpPr>
      <xdr:spPr>
        <a:xfrm>
          <a:off x="15386050" y="104406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140335</xdr:rowOff>
    </xdr:from>
    <xdr:to xmlns:xdr="http://schemas.openxmlformats.org/drawingml/2006/spreadsheetDrawing">
      <xdr:col>86</xdr:col>
      <xdr:colOff>25400</xdr:colOff>
      <xdr:row>62</xdr:row>
      <xdr:rowOff>140335</xdr:rowOff>
    </xdr:to>
    <xdr:cxnSp macro="">
      <xdr:nvCxnSpPr>
        <xdr:cNvPr id="624" name="直線コネクタ 623"/>
        <xdr:cNvCxnSpPr/>
      </xdr:nvCxnSpPr>
      <xdr:spPr>
        <a:xfrm>
          <a:off x="15259050" y="104368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144145</xdr:rowOff>
    </xdr:from>
    <xdr:ext cx="403225" cy="244475"/>
    <xdr:sp macro="" textlink="">
      <xdr:nvSpPr>
        <xdr:cNvPr id="625" name="【保健センター・保健所】&#10;有形固定資産減価償却率最大値テキスト"/>
        <xdr:cNvSpPr txBox="1"/>
      </xdr:nvSpPr>
      <xdr:spPr>
        <a:xfrm>
          <a:off x="15386050" y="89833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32385</xdr:rowOff>
    </xdr:from>
    <xdr:to xmlns:xdr="http://schemas.openxmlformats.org/drawingml/2006/spreadsheetDrawing">
      <xdr:col>86</xdr:col>
      <xdr:colOff>25400</xdr:colOff>
      <xdr:row>55</xdr:row>
      <xdr:rowOff>32385</xdr:rowOff>
    </xdr:to>
    <xdr:cxnSp macro="">
      <xdr:nvCxnSpPr>
        <xdr:cNvPr id="626" name="直線コネクタ 625"/>
        <xdr:cNvCxnSpPr/>
      </xdr:nvCxnSpPr>
      <xdr:spPr>
        <a:xfrm>
          <a:off x="15259050" y="91954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13970</xdr:rowOff>
    </xdr:from>
    <xdr:ext cx="403225" cy="244475"/>
    <xdr:sp macro="" textlink="">
      <xdr:nvSpPr>
        <xdr:cNvPr id="627" name="【保健センター・保健所】&#10;有形固定資産減価償却率平均値テキスト"/>
        <xdr:cNvSpPr txBox="1"/>
      </xdr:nvSpPr>
      <xdr:spPr>
        <a:xfrm>
          <a:off x="15386050" y="9824720"/>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34290</xdr:rowOff>
    </xdr:from>
    <xdr:to xmlns:xdr="http://schemas.openxmlformats.org/drawingml/2006/spreadsheetDrawing">
      <xdr:col>85</xdr:col>
      <xdr:colOff>177800</xdr:colOff>
      <xdr:row>59</xdr:row>
      <xdr:rowOff>130175</xdr:rowOff>
    </xdr:to>
    <xdr:sp macro="" textlink="">
      <xdr:nvSpPr>
        <xdr:cNvPr id="628" name="フローチャート: 判断 627"/>
        <xdr:cNvSpPr/>
      </xdr:nvSpPr>
      <xdr:spPr>
        <a:xfrm>
          <a:off x="15297150" y="9845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86995</xdr:rowOff>
    </xdr:to>
    <xdr:sp macro="" textlink="">
      <xdr:nvSpPr>
        <xdr:cNvPr id="629" name="フローチャート: 判断 628"/>
        <xdr:cNvSpPr/>
      </xdr:nvSpPr>
      <xdr:spPr>
        <a:xfrm>
          <a:off x="14504670" y="98018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59</xdr:row>
      <xdr:rowOff>78740</xdr:rowOff>
    </xdr:from>
    <xdr:ext cx="405130" cy="244475"/>
    <xdr:sp macro="" textlink="">
      <xdr:nvSpPr>
        <xdr:cNvPr id="630" name="n_1aveValue【保健センター・保健所】&#10;有形固定資産減価償却率"/>
        <xdr:cNvSpPr txBox="1"/>
      </xdr:nvSpPr>
      <xdr:spPr>
        <a:xfrm>
          <a:off x="14351635" y="98894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148590</xdr:rowOff>
    </xdr:from>
    <xdr:to xmlns:xdr="http://schemas.openxmlformats.org/drawingml/2006/spreadsheetDrawing">
      <xdr:col>76</xdr:col>
      <xdr:colOff>165100</xdr:colOff>
      <xdr:row>59</xdr:row>
      <xdr:rowOff>82550</xdr:rowOff>
    </xdr:to>
    <xdr:sp macro="" textlink="">
      <xdr:nvSpPr>
        <xdr:cNvPr id="631" name="フローチャート: 判断 630"/>
        <xdr:cNvSpPr/>
      </xdr:nvSpPr>
      <xdr:spPr>
        <a:xfrm>
          <a:off x="13672820" y="97974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59</xdr:row>
      <xdr:rowOff>74295</xdr:rowOff>
    </xdr:from>
    <xdr:ext cx="403225" cy="244475"/>
    <xdr:sp macro="" textlink="">
      <xdr:nvSpPr>
        <xdr:cNvPr id="632" name="n_2aveValue【保健センター・保健所】&#10;有形固定資産減価償却率"/>
        <xdr:cNvSpPr txBox="1"/>
      </xdr:nvSpPr>
      <xdr:spPr>
        <a:xfrm>
          <a:off x="13532485" y="98850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79375</xdr:rowOff>
    </xdr:from>
    <xdr:to xmlns:xdr="http://schemas.openxmlformats.org/drawingml/2006/spreadsheetDrawing">
      <xdr:col>72</xdr:col>
      <xdr:colOff>38100</xdr:colOff>
      <xdr:row>59</xdr:row>
      <xdr:rowOff>13335</xdr:rowOff>
    </xdr:to>
    <xdr:sp macro="" textlink="">
      <xdr:nvSpPr>
        <xdr:cNvPr id="633" name="フローチャート: 判断 632"/>
        <xdr:cNvSpPr/>
      </xdr:nvSpPr>
      <xdr:spPr>
        <a:xfrm>
          <a:off x="12840970" y="97282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59</xdr:row>
      <xdr:rowOff>5080</xdr:rowOff>
    </xdr:from>
    <xdr:ext cx="405130" cy="244475"/>
    <xdr:sp macro="" textlink="">
      <xdr:nvSpPr>
        <xdr:cNvPr id="634" name="n_3aveValue【保健センター・保健所】&#10;有形固定資産減価償却率"/>
        <xdr:cNvSpPr txBox="1"/>
      </xdr:nvSpPr>
      <xdr:spPr>
        <a:xfrm>
          <a:off x="12700635" y="98158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79375</xdr:rowOff>
    </xdr:from>
    <xdr:to xmlns:xdr="http://schemas.openxmlformats.org/drawingml/2006/spreadsheetDrawing">
      <xdr:col>67</xdr:col>
      <xdr:colOff>101600</xdr:colOff>
      <xdr:row>59</xdr:row>
      <xdr:rowOff>13335</xdr:rowOff>
    </xdr:to>
    <xdr:sp macro="" textlink="">
      <xdr:nvSpPr>
        <xdr:cNvPr id="635" name="フローチャート: 判断 634"/>
        <xdr:cNvSpPr/>
      </xdr:nvSpPr>
      <xdr:spPr>
        <a:xfrm>
          <a:off x="11997690" y="9728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59</xdr:row>
      <xdr:rowOff>5080</xdr:rowOff>
    </xdr:from>
    <xdr:ext cx="403225" cy="244475"/>
    <xdr:sp macro="" textlink="">
      <xdr:nvSpPr>
        <xdr:cNvPr id="636" name="n_4aveValue【保健センター・保健所】&#10;有形固定資産減価償却率"/>
        <xdr:cNvSpPr txBox="1"/>
      </xdr:nvSpPr>
      <xdr:spPr>
        <a:xfrm>
          <a:off x="11857355" y="981583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105410</xdr:rowOff>
    </xdr:from>
    <xdr:ext cx="762000" cy="243205"/>
    <xdr:sp macro="" textlink="">
      <xdr:nvSpPr>
        <xdr:cNvPr id="637" name="テキスト ボックス 636"/>
        <xdr:cNvSpPr txBox="1"/>
      </xdr:nvSpPr>
      <xdr:spPr>
        <a:xfrm>
          <a:off x="1516888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105410</xdr:rowOff>
    </xdr:from>
    <xdr:ext cx="760095" cy="243205"/>
    <xdr:sp macro="" textlink="">
      <xdr:nvSpPr>
        <xdr:cNvPr id="638" name="テキスト ボックス 637"/>
        <xdr:cNvSpPr txBox="1"/>
      </xdr:nvSpPr>
      <xdr:spPr>
        <a:xfrm>
          <a:off x="1437640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105410</xdr:rowOff>
    </xdr:from>
    <xdr:ext cx="762000" cy="243205"/>
    <xdr:sp macro="" textlink="">
      <xdr:nvSpPr>
        <xdr:cNvPr id="639" name="テキスト ボックス 638"/>
        <xdr:cNvSpPr txBox="1"/>
      </xdr:nvSpPr>
      <xdr:spPr>
        <a:xfrm>
          <a:off x="1354455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105410</xdr:rowOff>
    </xdr:from>
    <xdr:ext cx="762000" cy="243205"/>
    <xdr:sp macro="" textlink="">
      <xdr:nvSpPr>
        <xdr:cNvPr id="640" name="テキスト ボックス 639"/>
        <xdr:cNvSpPr txBox="1"/>
      </xdr:nvSpPr>
      <xdr:spPr>
        <a:xfrm>
          <a:off x="127127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105410</xdr:rowOff>
    </xdr:from>
    <xdr:ext cx="760095" cy="243205"/>
    <xdr:sp macro="" textlink="">
      <xdr:nvSpPr>
        <xdr:cNvPr id="641" name="テキスト ボックス 640"/>
        <xdr:cNvSpPr txBox="1"/>
      </xdr:nvSpPr>
      <xdr:spPr>
        <a:xfrm>
          <a:off x="1186942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137795</xdr:rowOff>
    </xdr:from>
    <xdr:to xmlns:xdr="http://schemas.openxmlformats.org/drawingml/2006/spreadsheetDrawing">
      <xdr:col>85</xdr:col>
      <xdr:colOff>177800</xdr:colOff>
      <xdr:row>59</xdr:row>
      <xdr:rowOff>71755</xdr:rowOff>
    </xdr:to>
    <xdr:sp macro="" textlink="">
      <xdr:nvSpPr>
        <xdr:cNvPr id="642" name="楕円 641"/>
        <xdr:cNvSpPr/>
      </xdr:nvSpPr>
      <xdr:spPr>
        <a:xfrm>
          <a:off x="15297150" y="97866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159385</xdr:rowOff>
    </xdr:from>
    <xdr:ext cx="403225" cy="243205"/>
    <xdr:sp macro="" textlink="">
      <xdr:nvSpPr>
        <xdr:cNvPr id="643" name="【保健センター・保健所】&#10;有形固定資産減価償却率該当値テキスト"/>
        <xdr:cNvSpPr txBox="1"/>
      </xdr:nvSpPr>
      <xdr:spPr>
        <a:xfrm>
          <a:off x="15386050" y="964628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94615</xdr:rowOff>
    </xdr:from>
    <xdr:to xmlns:xdr="http://schemas.openxmlformats.org/drawingml/2006/spreadsheetDrawing">
      <xdr:col>81</xdr:col>
      <xdr:colOff>101600</xdr:colOff>
      <xdr:row>59</xdr:row>
      <xdr:rowOff>28575</xdr:rowOff>
    </xdr:to>
    <xdr:sp macro="" textlink="">
      <xdr:nvSpPr>
        <xdr:cNvPr id="644" name="楕円 643"/>
        <xdr:cNvSpPr/>
      </xdr:nvSpPr>
      <xdr:spPr>
        <a:xfrm>
          <a:off x="14504670" y="9743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142875</xdr:rowOff>
    </xdr:from>
    <xdr:to xmlns:xdr="http://schemas.openxmlformats.org/drawingml/2006/spreadsheetDrawing">
      <xdr:col>85</xdr:col>
      <xdr:colOff>127000</xdr:colOff>
      <xdr:row>59</xdr:row>
      <xdr:rowOff>24130</xdr:rowOff>
    </xdr:to>
    <xdr:cxnSp macro="">
      <xdr:nvCxnSpPr>
        <xdr:cNvPr id="645" name="直線コネクタ 644"/>
        <xdr:cNvCxnSpPr/>
      </xdr:nvCxnSpPr>
      <xdr:spPr>
        <a:xfrm>
          <a:off x="14555470" y="9791700"/>
          <a:ext cx="7924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51435</xdr:rowOff>
    </xdr:from>
    <xdr:to xmlns:xdr="http://schemas.openxmlformats.org/drawingml/2006/spreadsheetDrawing">
      <xdr:col>76</xdr:col>
      <xdr:colOff>165100</xdr:colOff>
      <xdr:row>58</xdr:row>
      <xdr:rowOff>147320</xdr:rowOff>
    </xdr:to>
    <xdr:sp macro="" textlink="">
      <xdr:nvSpPr>
        <xdr:cNvPr id="646" name="楕円 645"/>
        <xdr:cNvSpPr/>
      </xdr:nvSpPr>
      <xdr:spPr>
        <a:xfrm>
          <a:off x="13672820" y="97002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99695</xdr:rowOff>
    </xdr:from>
    <xdr:to xmlns:xdr="http://schemas.openxmlformats.org/drawingml/2006/spreadsheetDrawing">
      <xdr:col>81</xdr:col>
      <xdr:colOff>50800</xdr:colOff>
      <xdr:row>58</xdr:row>
      <xdr:rowOff>142875</xdr:rowOff>
    </xdr:to>
    <xdr:cxnSp macro="">
      <xdr:nvCxnSpPr>
        <xdr:cNvPr id="647" name="直線コネクタ 646"/>
        <xdr:cNvCxnSpPr/>
      </xdr:nvCxnSpPr>
      <xdr:spPr>
        <a:xfrm>
          <a:off x="13723620" y="9748520"/>
          <a:ext cx="8318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5715</xdr:rowOff>
    </xdr:from>
    <xdr:to xmlns:xdr="http://schemas.openxmlformats.org/drawingml/2006/spreadsheetDrawing">
      <xdr:col>72</xdr:col>
      <xdr:colOff>38100</xdr:colOff>
      <xdr:row>58</xdr:row>
      <xdr:rowOff>102235</xdr:rowOff>
    </xdr:to>
    <xdr:sp macro="" textlink="">
      <xdr:nvSpPr>
        <xdr:cNvPr id="648" name="楕円 647"/>
        <xdr:cNvSpPr/>
      </xdr:nvSpPr>
      <xdr:spPr>
        <a:xfrm>
          <a:off x="12840970" y="965454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53975</xdr:rowOff>
    </xdr:from>
    <xdr:to xmlns:xdr="http://schemas.openxmlformats.org/drawingml/2006/spreadsheetDrawing">
      <xdr:col>76</xdr:col>
      <xdr:colOff>114300</xdr:colOff>
      <xdr:row>58</xdr:row>
      <xdr:rowOff>99695</xdr:rowOff>
    </xdr:to>
    <xdr:cxnSp macro="">
      <xdr:nvCxnSpPr>
        <xdr:cNvPr id="649" name="直線コネクタ 648"/>
        <xdr:cNvCxnSpPr/>
      </xdr:nvCxnSpPr>
      <xdr:spPr>
        <a:xfrm>
          <a:off x="12891770" y="9702800"/>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81280</xdr:rowOff>
    </xdr:from>
    <xdr:to xmlns:xdr="http://schemas.openxmlformats.org/drawingml/2006/spreadsheetDrawing">
      <xdr:col>67</xdr:col>
      <xdr:colOff>101600</xdr:colOff>
      <xdr:row>58</xdr:row>
      <xdr:rowOff>15875</xdr:rowOff>
    </xdr:to>
    <xdr:sp macro="" textlink="">
      <xdr:nvSpPr>
        <xdr:cNvPr id="650" name="楕円 649"/>
        <xdr:cNvSpPr/>
      </xdr:nvSpPr>
      <xdr:spPr>
        <a:xfrm>
          <a:off x="11997690" y="95681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129540</xdr:rowOff>
    </xdr:from>
    <xdr:to xmlns:xdr="http://schemas.openxmlformats.org/drawingml/2006/spreadsheetDrawing">
      <xdr:col>71</xdr:col>
      <xdr:colOff>177800</xdr:colOff>
      <xdr:row>58</xdr:row>
      <xdr:rowOff>53975</xdr:rowOff>
    </xdr:to>
    <xdr:cxnSp macro="">
      <xdr:nvCxnSpPr>
        <xdr:cNvPr id="651" name="直線コネクタ 650"/>
        <xdr:cNvCxnSpPr/>
      </xdr:nvCxnSpPr>
      <xdr:spPr>
        <a:xfrm>
          <a:off x="12048490" y="9616440"/>
          <a:ext cx="8432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44450</xdr:rowOff>
    </xdr:from>
    <xdr:ext cx="405130" cy="244475"/>
    <xdr:sp macro="" textlink="">
      <xdr:nvSpPr>
        <xdr:cNvPr id="652" name="n_1mainValue【保健センター・保健所】&#10;有形固定資産減価償却率"/>
        <xdr:cNvSpPr txBox="1"/>
      </xdr:nvSpPr>
      <xdr:spPr>
        <a:xfrm>
          <a:off x="14351635" y="95313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1270</xdr:rowOff>
    </xdr:from>
    <xdr:ext cx="403225" cy="244475"/>
    <xdr:sp macro="" textlink="">
      <xdr:nvSpPr>
        <xdr:cNvPr id="653" name="n_2mainValue【保健センター・保健所】&#10;有形固定資産減価償却率"/>
        <xdr:cNvSpPr txBox="1"/>
      </xdr:nvSpPr>
      <xdr:spPr>
        <a:xfrm>
          <a:off x="13532485" y="94881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117475</xdr:rowOff>
    </xdr:from>
    <xdr:ext cx="405130" cy="244475"/>
    <xdr:sp macro="" textlink="">
      <xdr:nvSpPr>
        <xdr:cNvPr id="654" name="n_3mainValue【保健センター・保健所】&#10;有形固定資産減価償却率"/>
        <xdr:cNvSpPr txBox="1"/>
      </xdr:nvSpPr>
      <xdr:spPr>
        <a:xfrm>
          <a:off x="12700635" y="94424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31115</xdr:rowOff>
    </xdr:from>
    <xdr:ext cx="403225" cy="244475"/>
    <xdr:sp macro="" textlink="">
      <xdr:nvSpPr>
        <xdr:cNvPr id="655" name="n_4mainValue【保健センター・保健所】&#10;有形固定資産減価償却率"/>
        <xdr:cNvSpPr txBox="1"/>
      </xdr:nvSpPr>
      <xdr:spPr>
        <a:xfrm>
          <a:off x="11857355" y="935609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107950</xdr:rowOff>
    </xdr:from>
    <xdr:to xmlns:xdr="http://schemas.openxmlformats.org/drawingml/2006/spreadsheetDrawing">
      <xdr:col>120</xdr:col>
      <xdr:colOff>152400</xdr:colOff>
      <xdr:row>50</xdr:row>
      <xdr:rowOff>59690</xdr:rowOff>
    </xdr:to>
    <xdr:sp macro="" textlink="">
      <xdr:nvSpPr>
        <xdr:cNvPr id="656" name="正方形/長方形 655"/>
        <xdr:cNvSpPr/>
      </xdr:nvSpPr>
      <xdr:spPr>
        <a:xfrm>
          <a:off x="17190720" y="781367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83820</xdr:rowOff>
    </xdr:from>
    <xdr:to xmlns:xdr="http://schemas.openxmlformats.org/drawingml/2006/spreadsheetDrawing">
      <xdr:col>104</xdr:col>
      <xdr:colOff>127000</xdr:colOff>
      <xdr:row>52</xdr:row>
      <xdr:rowOff>0</xdr:rowOff>
    </xdr:to>
    <xdr:sp macro="" textlink="">
      <xdr:nvSpPr>
        <xdr:cNvPr id="657" name="正方形/長方形 656"/>
        <xdr:cNvSpPr/>
      </xdr:nvSpPr>
      <xdr:spPr>
        <a:xfrm>
          <a:off x="1731772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113665</xdr:rowOff>
    </xdr:from>
    <xdr:to xmlns:xdr="http://schemas.openxmlformats.org/drawingml/2006/spreadsheetDrawing">
      <xdr:col>104</xdr:col>
      <xdr:colOff>127000</xdr:colOff>
      <xdr:row>53</xdr:row>
      <xdr:rowOff>29845</xdr:rowOff>
    </xdr:to>
    <xdr:sp macro="" textlink="">
      <xdr:nvSpPr>
        <xdr:cNvPr id="658" name="正方形/長方形 657"/>
        <xdr:cNvSpPr/>
      </xdr:nvSpPr>
      <xdr:spPr>
        <a:xfrm>
          <a:off x="1731772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83820</xdr:rowOff>
    </xdr:from>
    <xdr:to xmlns:xdr="http://schemas.openxmlformats.org/drawingml/2006/spreadsheetDrawing">
      <xdr:col>110</xdr:col>
      <xdr:colOff>0</xdr:colOff>
      <xdr:row>52</xdr:row>
      <xdr:rowOff>0</xdr:rowOff>
    </xdr:to>
    <xdr:sp macro="" textlink="">
      <xdr:nvSpPr>
        <xdr:cNvPr id="659" name="正方形/長方形 658"/>
        <xdr:cNvSpPr/>
      </xdr:nvSpPr>
      <xdr:spPr>
        <a:xfrm>
          <a:off x="1826514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113665</xdr:rowOff>
    </xdr:from>
    <xdr:to xmlns:xdr="http://schemas.openxmlformats.org/drawingml/2006/spreadsheetDrawing">
      <xdr:col>110</xdr:col>
      <xdr:colOff>0</xdr:colOff>
      <xdr:row>53</xdr:row>
      <xdr:rowOff>29845</xdr:rowOff>
    </xdr:to>
    <xdr:sp macro="" textlink="">
      <xdr:nvSpPr>
        <xdr:cNvPr id="660" name="正方形/長方形 659"/>
        <xdr:cNvSpPr/>
      </xdr:nvSpPr>
      <xdr:spPr>
        <a:xfrm>
          <a:off x="1826514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83820</xdr:rowOff>
    </xdr:from>
    <xdr:to xmlns:xdr="http://schemas.openxmlformats.org/drawingml/2006/spreadsheetDrawing">
      <xdr:col>116</xdr:col>
      <xdr:colOff>0</xdr:colOff>
      <xdr:row>52</xdr:row>
      <xdr:rowOff>0</xdr:rowOff>
    </xdr:to>
    <xdr:sp macro="" textlink="">
      <xdr:nvSpPr>
        <xdr:cNvPr id="661" name="正方形/長方形 660"/>
        <xdr:cNvSpPr/>
      </xdr:nvSpPr>
      <xdr:spPr>
        <a:xfrm>
          <a:off x="19339560" y="843724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113665</xdr:rowOff>
    </xdr:from>
    <xdr:to xmlns:xdr="http://schemas.openxmlformats.org/drawingml/2006/spreadsheetDrawing">
      <xdr:col>116</xdr:col>
      <xdr:colOff>0</xdr:colOff>
      <xdr:row>53</xdr:row>
      <xdr:rowOff>29845</xdr:rowOff>
    </xdr:to>
    <xdr:sp macro="" textlink="">
      <xdr:nvSpPr>
        <xdr:cNvPr id="662" name="正方形/長方形 661"/>
        <xdr:cNvSpPr/>
      </xdr:nvSpPr>
      <xdr:spPr>
        <a:xfrm>
          <a:off x="19339560" y="862901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663" name="正方形/長方形 662"/>
        <xdr:cNvSpPr/>
      </xdr:nvSpPr>
      <xdr:spPr>
        <a:xfrm>
          <a:off x="17190720" y="889317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885" cy="212725"/>
    <xdr:sp macro="" textlink="">
      <xdr:nvSpPr>
        <xdr:cNvPr id="664" name="テキスト ボックス 663"/>
        <xdr:cNvSpPr txBox="1"/>
      </xdr:nvSpPr>
      <xdr:spPr>
        <a:xfrm>
          <a:off x="17164050" y="871347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107950</xdr:rowOff>
    </xdr:from>
    <xdr:to xmlns:xdr="http://schemas.openxmlformats.org/drawingml/2006/spreadsheetDrawing">
      <xdr:col>120</xdr:col>
      <xdr:colOff>114300</xdr:colOff>
      <xdr:row>66</xdr:row>
      <xdr:rowOff>107950</xdr:rowOff>
    </xdr:to>
    <xdr:cxnSp macro="">
      <xdr:nvCxnSpPr>
        <xdr:cNvPr id="665" name="直線コネクタ 664"/>
        <xdr:cNvCxnSpPr/>
      </xdr:nvCxnSpPr>
      <xdr:spPr>
        <a:xfrm>
          <a:off x="17190720" y="11052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71755</xdr:rowOff>
    </xdr:from>
    <xdr:to xmlns:xdr="http://schemas.openxmlformats.org/drawingml/2006/spreadsheetDrawing">
      <xdr:col>120</xdr:col>
      <xdr:colOff>114300</xdr:colOff>
      <xdr:row>64</xdr:row>
      <xdr:rowOff>71755</xdr:rowOff>
    </xdr:to>
    <xdr:cxnSp macro="">
      <xdr:nvCxnSpPr>
        <xdr:cNvPr id="666" name="直線コネクタ 665"/>
        <xdr:cNvCxnSpPr/>
      </xdr:nvCxnSpPr>
      <xdr:spPr>
        <a:xfrm>
          <a:off x="17190720" y="10692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99695</xdr:rowOff>
    </xdr:from>
    <xdr:ext cx="467360" cy="244475"/>
    <xdr:sp macro="" textlink="">
      <xdr:nvSpPr>
        <xdr:cNvPr id="667" name="テキスト ボックス 666"/>
        <xdr:cNvSpPr txBox="1"/>
      </xdr:nvSpPr>
      <xdr:spPr>
        <a:xfrm>
          <a:off x="16757650" y="105581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36195</xdr:rowOff>
    </xdr:from>
    <xdr:to xmlns:xdr="http://schemas.openxmlformats.org/drawingml/2006/spreadsheetDrawing">
      <xdr:col>120</xdr:col>
      <xdr:colOff>114300</xdr:colOff>
      <xdr:row>62</xdr:row>
      <xdr:rowOff>36195</xdr:rowOff>
    </xdr:to>
    <xdr:cxnSp macro="">
      <xdr:nvCxnSpPr>
        <xdr:cNvPr id="668" name="直線コネクタ 667"/>
        <xdr:cNvCxnSpPr/>
      </xdr:nvCxnSpPr>
      <xdr:spPr>
        <a:xfrm>
          <a:off x="17190720" y="10332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63500</xdr:rowOff>
    </xdr:from>
    <xdr:ext cx="467360" cy="244475"/>
    <xdr:sp macro="" textlink="">
      <xdr:nvSpPr>
        <xdr:cNvPr id="669" name="テキスト ボックス 668"/>
        <xdr:cNvSpPr txBox="1"/>
      </xdr:nvSpPr>
      <xdr:spPr>
        <a:xfrm>
          <a:off x="16757650" y="101981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0" name="直線コネクタ 669"/>
        <xdr:cNvCxnSpPr/>
      </xdr:nvCxnSpPr>
      <xdr:spPr>
        <a:xfrm>
          <a:off x="17190720" y="9972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27305</xdr:rowOff>
    </xdr:from>
    <xdr:ext cx="467360" cy="243205"/>
    <xdr:sp macro="" textlink="">
      <xdr:nvSpPr>
        <xdr:cNvPr id="671" name="テキスト ボックス 670"/>
        <xdr:cNvSpPr txBox="1"/>
      </xdr:nvSpPr>
      <xdr:spPr>
        <a:xfrm>
          <a:off x="16757650" y="983805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125730</xdr:rowOff>
    </xdr:from>
    <xdr:to xmlns:xdr="http://schemas.openxmlformats.org/drawingml/2006/spreadsheetDrawing">
      <xdr:col>120</xdr:col>
      <xdr:colOff>114300</xdr:colOff>
      <xdr:row>57</xdr:row>
      <xdr:rowOff>125730</xdr:rowOff>
    </xdr:to>
    <xdr:cxnSp macro="">
      <xdr:nvCxnSpPr>
        <xdr:cNvPr id="672" name="直線コネクタ 671"/>
        <xdr:cNvCxnSpPr/>
      </xdr:nvCxnSpPr>
      <xdr:spPr>
        <a:xfrm>
          <a:off x="17190720" y="9612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153670</xdr:rowOff>
    </xdr:from>
    <xdr:ext cx="467360" cy="244475"/>
    <xdr:sp macro="" textlink="">
      <xdr:nvSpPr>
        <xdr:cNvPr id="673" name="テキスト ボックス 672"/>
        <xdr:cNvSpPr txBox="1"/>
      </xdr:nvSpPr>
      <xdr:spPr>
        <a:xfrm>
          <a:off x="16757650" y="94786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90170</xdr:rowOff>
    </xdr:from>
    <xdr:to xmlns:xdr="http://schemas.openxmlformats.org/drawingml/2006/spreadsheetDrawing">
      <xdr:col>120</xdr:col>
      <xdr:colOff>114300</xdr:colOff>
      <xdr:row>55</xdr:row>
      <xdr:rowOff>90170</xdr:rowOff>
    </xdr:to>
    <xdr:cxnSp macro="">
      <xdr:nvCxnSpPr>
        <xdr:cNvPr id="674" name="直線コネクタ 673"/>
        <xdr:cNvCxnSpPr/>
      </xdr:nvCxnSpPr>
      <xdr:spPr>
        <a:xfrm>
          <a:off x="17190720" y="9253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117475</xdr:rowOff>
    </xdr:from>
    <xdr:ext cx="467360" cy="244475"/>
    <xdr:sp macro="" textlink="">
      <xdr:nvSpPr>
        <xdr:cNvPr id="675" name="テキスト ボックス 674"/>
        <xdr:cNvSpPr txBox="1"/>
      </xdr:nvSpPr>
      <xdr:spPr>
        <a:xfrm>
          <a:off x="16757650" y="91186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114300</xdr:colOff>
      <xdr:row>53</xdr:row>
      <xdr:rowOff>53975</xdr:rowOff>
    </xdr:to>
    <xdr:cxnSp macro="">
      <xdr:nvCxnSpPr>
        <xdr:cNvPr id="676" name="直線コネクタ 675"/>
        <xdr:cNvCxnSpPr/>
      </xdr:nvCxnSpPr>
      <xdr:spPr>
        <a:xfrm>
          <a:off x="17190720" y="8893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81280</xdr:rowOff>
    </xdr:from>
    <xdr:ext cx="467360" cy="243205"/>
    <xdr:sp macro="" textlink="">
      <xdr:nvSpPr>
        <xdr:cNvPr id="677" name="テキスト ボックス 676"/>
        <xdr:cNvSpPr txBox="1"/>
      </xdr:nvSpPr>
      <xdr:spPr>
        <a:xfrm>
          <a:off x="16757650" y="875855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678" name="【保健センター・保健所】&#10;一人当たり面積グラフ枠"/>
        <xdr:cNvSpPr/>
      </xdr:nvSpPr>
      <xdr:spPr>
        <a:xfrm>
          <a:off x="17190720" y="889317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36195</xdr:rowOff>
    </xdr:from>
    <xdr:to xmlns:xdr="http://schemas.openxmlformats.org/drawingml/2006/spreadsheetDrawing">
      <xdr:col>116</xdr:col>
      <xdr:colOff>62865</xdr:colOff>
      <xdr:row>64</xdr:row>
      <xdr:rowOff>57785</xdr:rowOff>
    </xdr:to>
    <xdr:cxnSp macro="">
      <xdr:nvCxnSpPr>
        <xdr:cNvPr id="679" name="直線コネクタ 678"/>
        <xdr:cNvCxnSpPr/>
      </xdr:nvCxnSpPr>
      <xdr:spPr>
        <a:xfrm flipV="1">
          <a:off x="20834985" y="936117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60960</xdr:rowOff>
    </xdr:from>
    <xdr:ext cx="467995" cy="243205"/>
    <xdr:sp macro="" textlink="">
      <xdr:nvSpPr>
        <xdr:cNvPr id="680" name="【保健センター・保健所】&#10;一人当たり面積最小値テキスト"/>
        <xdr:cNvSpPr txBox="1"/>
      </xdr:nvSpPr>
      <xdr:spPr>
        <a:xfrm>
          <a:off x="20873720" y="1068133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57785</xdr:rowOff>
    </xdr:from>
    <xdr:to xmlns:xdr="http://schemas.openxmlformats.org/drawingml/2006/spreadsheetDrawing">
      <xdr:col>116</xdr:col>
      <xdr:colOff>152400</xdr:colOff>
      <xdr:row>64</xdr:row>
      <xdr:rowOff>57785</xdr:rowOff>
    </xdr:to>
    <xdr:cxnSp macro="">
      <xdr:nvCxnSpPr>
        <xdr:cNvPr id="681" name="直線コネクタ 680"/>
        <xdr:cNvCxnSpPr/>
      </xdr:nvCxnSpPr>
      <xdr:spPr>
        <a:xfrm>
          <a:off x="20758150" y="106781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147320</xdr:rowOff>
    </xdr:from>
    <xdr:ext cx="467995" cy="243205"/>
    <xdr:sp macro="" textlink="">
      <xdr:nvSpPr>
        <xdr:cNvPr id="682" name="【保健センター・保健所】&#10;一人当たり面積最大値テキスト"/>
        <xdr:cNvSpPr txBox="1"/>
      </xdr:nvSpPr>
      <xdr:spPr>
        <a:xfrm>
          <a:off x="20873720" y="914844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36195</xdr:rowOff>
    </xdr:from>
    <xdr:to xmlns:xdr="http://schemas.openxmlformats.org/drawingml/2006/spreadsheetDrawing">
      <xdr:col>116</xdr:col>
      <xdr:colOff>152400</xdr:colOff>
      <xdr:row>56</xdr:row>
      <xdr:rowOff>36195</xdr:rowOff>
    </xdr:to>
    <xdr:cxnSp macro="">
      <xdr:nvCxnSpPr>
        <xdr:cNvPr id="683" name="直線コネクタ 682"/>
        <xdr:cNvCxnSpPr/>
      </xdr:nvCxnSpPr>
      <xdr:spPr>
        <a:xfrm>
          <a:off x="20758150" y="93611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13335</xdr:rowOff>
    </xdr:from>
    <xdr:ext cx="467995" cy="244475"/>
    <xdr:sp macro="" textlink="">
      <xdr:nvSpPr>
        <xdr:cNvPr id="684" name="【保健センター・保健所】&#10;一人当たり面積平均値テキスト"/>
        <xdr:cNvSpPr txBox="1"/>
      </xdr:nvSpPr>
      <xdr:spPr>
        <a:xfrm>
          <a:off x="20873720" y="10309860"/>
          <a:ext cx="46799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153670</xdr:rowOff>
    </xdr:from>
    <xdr:to xmlns:xdr="http://schemas.openxmlformats.org/drawingml/2006/spreadsheetDrawing">
      <xdr:col>116</xdr:col>
      <xdr:colOff>114300</xdr:colOff>
      <xdr:row>63</xdr:row>
      <xdr:rowOff>87630</xdr:rowOff>
    </xdr:to>
    <xdr:sp macro="" textlink="">
      <xdr:nvSpPr>
        <xdr:cNvPr id="685" name="フローチャート: 判断 684"/>
        <xdr:cNvSpPr/>
      </xdr:nvSpPr>
      <xdr:spPr>
        <a:xfrm>
          <a:off x="20784820" y="104501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153670</xdr:rowOff>
    </xdr:from>
    <xdr:to xmlns:xdr="http://schemas.openxmlformats.org/drawingml/2006/spreadsheetDrawing">
      <xdr:col>112</xdr:col>
      <xdr:colOff>38100</xdr:colOff>
      <xdr:row>63</xdr:row>
      <xdr:rowOff>87630</xdr:rowOff>
    </xdr:to>
    <xdr:sp macro="" textlink="">
      <xdr:nvSpPr>
        <xdr:cNvPr id="686" name="フローチャート: 判断 685"/>
        <xdr:cNvSpPr/>
      </xdr:nvSpPr>
      <xdr:spPr>
        <a:xfrm>
          <a:off x="20003770" y="104501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102870</xdr:rowOff>
    </xdr:from>
    <xdr:ext cx="467995" cy="243205"/>
    <xdr:sp macro="" textlink="">
      <xdr:nvSpPr>
        <xdr:cNvPr id="687" name="n_1aveValue【保健センター・保健所】&#10;一人当たり面積"/>
        <xdr:cNvSpPr txBox="1"/>
      </xdr:nvSpPr>
      <xdr:spPr>
        <a:xfrm>
          <a:off x="19818350" y="1023747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160655</xdr:rowOff>
    </xdr:from>
    <xdr:to xmlns:xdr="http://schemas.openxmlformats.org/drawingml/2006/spreadsheetDrawing">
      <xdr:col>107</xdr:col>
      <xdr:colOff>101600</xdr:colOff>
      <xdr:row>63</xdr:row>
      <xdr:rowOff>94615</xdr:rowOff>
    </xdr:to>
    <xdr:sp macro="" textlink="">
      <xdr:nvSpPr>
        <xdr:cNvPr id="688" name="フローチャート: 判断 687"/>
        <xdr:cNvSpPr/>
      </xdr:nvSpPr>
      <xdr:spPr>
        <a:xfrm>
          <a:off x="19160490" y="10457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61</xdr:row>
      <xdr:rowOff>110490</xdr:rowOff>
    </xdr:from>
    <xdr:ext cx="467995" cy="244475"/>
    <xdr:sp macro="" textlink="">
      <xdr:nvSpPr>
        <xdr:cNvPr id="689" name="n_2aveValue【保健センター・保健所】&#10;一人当たり面積"/>
        <xdr:cNvSpPr txBox="1"/>
      </xdr:nvSpPr>
      <xdr:spPr>
        <a:xfrm>
          <a:off x="18987770" y="102450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160655</xdr:rowOff>
    </xdr:from>
    <xdr:to xmlns:xdr="http://schemas.openxmlformats.org/drawingml/2006/spreadsheetDrawing">
      <xdr:col>102</xdr:col>
      <xdr:colOff>165100</xdr:colOff>
      <xdr:row>63</xdr:row>
      <xdr:rowOff>94615</xdr:rowOff>
    </xdr:to>
    <xdr:sp macro="" textlink="">
      <xdr:nvSpPr>
        <xdr:cNvPr id="690" name="フローチャート: 判断 689"/>
        <xdr:cNvSpPr/>
      </xdr:nvSpPr>
      <xdr:spPr>
        <a:xfrm>
          <a:off x="18328640" y="10457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61</xdr:row>
      <xdr:rowOff>110490</xdr:rowOff>
    </xdr:from>
    <xdr:ext cx="467995" cy="244475"/>
    <xdr:sp macro="" textlink="">
      <xdr:nvSpPr>
        <xdr:cNvPr id="691" name="n_3aveValue【保健センター・保健所】&#10;一人当たり面積"/>
        <xdr:cNvSpPr txBox="1"/>
      </xdr:nvSpPr>
      <xdr:spPr>
        <a:xfrm>
          <a:off x="18155920" y="102450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63</xdr:row>
      <xdr:rowOff>5715</xdr:rowOff>
    </xdr:from>
    <xdr:to xmlns:xdr="http://schemas.openxmlformats.org/drawingml/2006/spreadsheetDrawing">
      <xdr:col>98</xdr:col>
      <xdr:colOff>38100</xdr:colOff>
      <xdr:row>63</xdr:row>
      <xdr:rowOff>102235</xdr:rowOff>
    </xdr:to>
    <xdr:sp macro="" textlink="">
      <xdr:nvSpPr>
        <xdr:cNvPr id="692" name="フローチャート: 判断 691"/>
        <xdr:cNvSpPr/>
      </xdr:nvSpPr>
      <xdr:spPr>
        <a:xfrm>
          <a:off x="17496790" y="1046416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61</xdr:row>
      <xdr:rowOff>117475</xdr:rowOff>
    </xdr:from>
    <xdr:ext cx="469900" cy="244475"/>
    <xdr:sp macro="" textlink="">
      <xdr:nvSpPr>
        <xdr:cNvPr id="693" name="n_4aveValue【保健センター・保健所】&#10;一人当たり面積"/>
        <xdr:cNvSpPr txBox="1"/>
      </xdr:nvSpPr>
      <xdr:spPr>
        <a:xfrm>
          <a:off x="17324070" y="102520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105410</xdr:rowOff>
    </xdr:from>
    <xdr:ext cx="762000" cy="243205"/>
    <xdr:sp macro="" textlink="">
      <xdr:nvSpPr>
        <xdr:cNvPr id="694" name="テキスト ボックス 693"/>
        <xdr:cNvSpPr txBox="1"/>
      </xdr:nvSpPr>
      <xdr:spPr>
        <a:xfrm>
          <a:off x="2065655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105410</xdr:rowOff>
    </xdr:from>
    <xdr:ext cx="762000" cy="243205"/>
    <xdr:sp macro="" textlink="">
      <xdr:nvSpPr>
        <xdr:cNvPr id="695" name="テキスト ボックス 694"/>
        <xdr:cNvSpPr txBox="1"/>
      </xdr:nvSpPr>
      <xdr:spPr>
        <a:xfrm>
          <a:off x="1987550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105410</xdr:rowOff>
    </xdr:from>
    <xdr:ext cx="760095" cy="243205"/>
    <xdr:sp macro="" textlink="">
      <xdr:nvSpPr>
        <xdr:cNvPr id="696" name="テキスト ボックス 695"/>
        <xdr:cNvSpPr txBox="1"/>
      </xdr:nvSpPr>
      <xdr:spPr>
        <a:xfrm>
          <a:off x="19032220" y="1104963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105410</xdr:rowOff>
    </xdr:from>
    <xdr:ext cx="762000" cy="243205"/>
    <xdr:sp macro="" textlink="">
      <xdr:nvSpPr>
        <xdr:cNvPr id="697" name="テキスト ボックス 696"/>
        <xdr:cNvSpPr txBox="1"/>
      </xdr:nvSpPr>
      <xdr:spPr>
        <a:xfrm>
          <a:off x="1820037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105410</xdr:rowOff>
    </xdr:from>
    <xdr:ext cx="762000" cy="243205"/>
    <xdr:sp macro="" textlink="">
      <xdr:nvSpPr>
        <xdr:cNvPr id="698" name="テキスト ボックス 697"/>
        <xdr:cNvSpPr txBox="1"/>
      </xdr:nvSpPr>
      <xdr:spPr>
        <a:xfrm>
          <a:off x="17368520" y="110496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78105</xdr:rowOff>
    </xdr:from>
    <xdr:to xmlns:xdr="http://schemas.openxmlformats.org/drawingml/2006/spreadsheetDrawing">
      <xdr:col>116</xdr:col>
      <xdr:colOff>114300</xdr:colOff>
      <xdr:row>64</xdr:row>
      <xdr:rowOff>12065</xdr:rowOff>
    </xdr:to>
    <xdr:sp macro="" textlink="">
      <xdr:nvSpPr>
        <xdr:cNvPr id="699" name="楕円 698"/>
        <xdr:cNvSpPr/>
      </xdr:nvSpPr>
      <xdr:spPr>
        <a:xfrm>
          <a:off x="2078482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159385</xdr:rowOff>
    </xdr:from>
    <xdr:ext cx="467995" cy="243205"/>
    <xdr:sp macro="" textlink="">
      <xdr:nvSpPr>
        <xdr:cNvPr id="700" name="【保健センター・保健所】&#10;一人当たり面積該当値テキスト"/>
        <xdr:cNvSpPr txBox="1"/>
      </xdr:nvSpPr>
      <xdr:spPr>
        <a:xfrm>
          <a:off x="20873720" y="104559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78105</xdr:rowOff>
    </xdr:from>
    <xdr:to xmlns:xdr="http://schemas.openxmlformats.org/drawingml/2006/spreadsheetDrawing">
      <xdr:col>112</xdr:col>
      <xdr:colOff>38100</xdr:colOff>
      <xdr:row>64</xdr:row>
      <xdr:rowOff>12065</xdr:rowOff>
    </xdr:to>
    <xdr:sp macro="" textlink="">
      <xdr:nvSpPr>
        <xdr:cNvPr id="701" name="楕円 700"/>
        <xdr:cNvSpPr/>
      </xdr:nvSpPr>
      <xdr:spPr>
        <a:xfrm>
          <a:off x="20003770" y="105365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125730</xdr:rowOff>
    </xdr:from>
    <xdr:to xmlns:xdr="http://schemas.openxmlformats.org/drawingml/2006/spreadsheetDrawing">
      <xdr:col>116</xdr:col>
      <xdr:colOff>63500</xdr:colOff>
      <xdr:row>63</xdr:row>
      <xdr:rowOff>125730</xdr:rowOff>
    </xdr:to>
    <xdr:cxnSp macro="">
      <xdr:nvCxnSpPr>
        <xdr:cNvPr id="702" name="直線コネクタ 701"/>
        <xdr:cNvCxnSpPr/>
      </xdr:nvCxnSpPr>
      <xdr:spPr>
        <a:xfrm>
          <a:off x="20054570" y="105841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78105</xdr:rowOff>
    </xdr:from>
    <xdr:to xmlns:xdr="http://schemas.openxmlformats.org/drawingml/2006/spreadsheetDrawing">
      <xdr:col>107</xdr:col>
      <xdr:colOff>101600</xdr:colOff>
      <xdr:row>64</xdr:row>
      <xdr:rowOff>12065</xdr:rowOff>
    </xdr:to>
    <xdr:sp macro="" textlink="">
      <xdr:nvSpPr>
        <xdr:cNvPr id="703" name="楕円 702"/>
        <xdr:cNvSpPr/>
      </xdr:nvSpPr>
      <xdr:spPr>
        <a:xfrm>
          <a:off x="1916049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125730</xdr:rowOff>
    </xdr:from>
    <xdr:to xmlns:xdr="http://schemas.openxmlformats.org/drawingml/2006/spreadsheetDrawing">
      <xdr:col>111</xdr:col>
      <xdr:colOff>177800</xdr:colOff>
      <xdr:row>63</xdr:row>
      <xdr:rowOff>125730</xdr:rowOff>
    </xdr:to>
    <xdr:cxnSp macro="">
      <xdr:nvCxnSpPr>
        <xdr:cNvPr id="704" name="直線コネクタ 703"/>
        <xdr:cNvCxnSpPr/>
      </xdr:nvCxnSpPr>
      <xdr:spPr>
        <a:xfrm>
          <a:off x="19211290" y="105841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78105</xdr:rowOff>
    </xdr:from>
    <xdr:to xmlns:xdr="http://schemas.openxmlformats.org/drawingml/2006/spreadsheetDrawing">
      <xdr:col>102</xdr:col>
      <xdr:colOff>165100</xdr:colOff>
      <xdr:row>64</xdr:row>
      <xdr:rowOff>12065</xdr:rowOff>
    </xdr:to>
    <xdr:sp macro="" textlink="">
      <xdr:nvSpPr>
        <xdr:cNvPr id="705" name="楕円 704"/>
        <xdr:cNvSpPr/>
      </xdr:nvSpPr>
      <xdr:spPr>
        <a:xfrm>
          <a:off x="18328640" y="105365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125730</xdr:rowOff>
    </xdr:from>
    <xdr:to xmlns:xdr="http://schemas.openxmlformats.org/drawingml/2006/spreadsheetDrawing">
      <xdr:col>107</xdr:col>
      <xdr:colOff>50800</xdr:colOff>
      <xdr:row>63</xdr:row>
      <xdr:rowOff>125730</xdr:rowOff>
    </xdr:to>
    <xdr:cxnSp macro="">
      <xdr:nvCxnSpPr>
        <xdr:cNvPr id="706" name="直線コネクタ 705"/>
        <xdr:cNvCxnSpPr/>
      </xdr:nvCxnSpPr>
      <xdr:spPr>
        <a:xfrm>
          <a:off x="18379440" y="10584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85090</xdr:rowOff>
    </xdr:from>
    <xdr:to xmlns:xdr="http://schemas.openxmlformats.org/drawingml/2006/spreadsheetDrawing">
      <xdr:col>98</xdr:col>
      <xdr:colOff>38100</xdr:colOff>
      <xdr:row>64</xdr:row>
      <xdr:rowOff>19050</xdr:rowOff>
    </xdr:to>
    <xdr:sp macro="" textlink="">
      <xdr:nvSpPr>
        <xdr:cNvPr id="707" name="楕円 706"/>
        <xdr:cNvSpPr/>
      </xdr:nvSpPr>
      <xdr:spPr>
        <a:xfrm>
          <a:off x="17496790" y="105435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125730</xdr:rowOff>
    </xdr:from>
    <xdr:to xmlns:xdr="http://schemas.openxmlformats.org/drawingml/2006/spreadsheetDrawing">
      <xdr:col>102</xdr:col>
      <xdr:colOff>114300</xdr:colOff>
      <xdr:row>63</xdr:row>
      <xdr:rowOff>133350</xdr:rowOff>
    </xdr:to>
    <xdr:cxnSp macro="">
      <xdr:nvCxnSpPr>
        <xdr:cNvPr id="708" name="直線コネクタ 707"/>
        <xdr:cNvCxnSpPr/>
      </xdr:nvCxnSpPr>
      <xdr:spPr>
        <a:xfrm flipV="1">
          <a:off x="17547590" y="1058418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64</xdr:row>
      <xdr:rowOff>3810</xdr:rowOff>
    </xdr:from>
    <xdr:ext cx="467995" cy="244475"/>
    <xdr:sp macro="" textlink="">
      <xdr:nvSpPr>
        <xdr:cNvPr id="709" name="n_1mainValue【保健センター・保健所】&#10;一人当たり面積"/>
        <xdr:cNvSpPr txBox="1"/>
      </xdr:nvSpPr>
      <xdr:spPr>
        <a:xfrm>
          <a:off x="19818350" y="1062418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3810</xdr:rowOff>
    </xdr:from>
    <xdr:ext cx="467995" cy="244475"/>
    <xdr:sp macro="" textlink="">
      <xdr:nvSpPr>
        <xdr:cNvPr id="710" name="n_2mainValue【保健センター・保健所】&#10;一人当たり面積"/>
        <xdr:cNvSpPr txBox="1"/>
      </xdr:nvSpPr>
      <xdr:spPr>
        <a:xfrm>
          <a:off x="18987770" y="1062418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3810</xdr:rowOff>
    </xdr:from>
    <xdr:ext cx="467995" cy="244475"/>
    <xdr:sp macro="" textlink="">
      <xdr:nvSpPr>
        <xdr:cNvPr id="711" name="n_3mainValue【保健センター・保健所】&#10;一人当たり面積"/>
        <xdr:cNvSpPr txBox="1"/>
      </xdr:nvSpPr>
      <xdr:spPr>
        <a:xfrm>
          <a:off x="18155920" y="1062418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10795</xdr:rowOff>
    </xdr:from>
    <xdr:ext cx="469900" cy="244475"/>
    <xdr:sp macro="" textlink="">
      <xdr:nvSpPr>
        <xdr:cNvPr id="712" name="n_4mainValue【保健センター・保健所】&#10;一人当たり面積"/>
        <xdr:cNvSpPr txBox="1"/>
      </xdr:nvSpPr>
      <xdr:spPr>
        <a:xfrm>
          <a:off x="17324070" y="106311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144145</xdr:rowOff>
    </xdr:from>
    <xdr:to xmlns:xdr="http://schemas.openxmlformats.org/drawingml/2006/spreadsheetDrawing">
      <xdr:col>90</xdr:col>
      <xdr:colOff>25400</xdr:colOff>
      <xdr:row>72</xdr:row>
      <xdr:rowOff>95885</xdr:rowOff>
    </xdr:to>
    <xdr:sp macro="" textlink="">
      <xdr:nvSpPr>
        <xdr:cNvPr id="713" name="正方形/長方形 712"/>
        <xdr:cNvSpPr/>
      </xdr:nvSpPr>
      <xdr:spPr>
        <a:xfrm>
          <a:off x="11703050" y="1141222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120015</xdr:rowOff>
    </xdr:from>
    <xdr:to xmlns:xdr="http://schemas.openxmlformats.org/drawingml/2006/spreadsheetDrawing">
      <xdr:col>74</xdr:col>
      <xdr:colOff>0</xdr:colOff>
      <xdr:row>74</xdr:row>
      <xdr:rowOff>36195</xdr:rowOff>
    </xdr:to>
    <xdr:sp macro="" textlink="">
      <xdr:nvSpPr>
        <xdr:cNvPr id="714" name="正方形/長方形 713"/>
        <xdr:cNvSpPr/>
      </xdr:nvSpPr>
      <xdr:spPr>
        <a:xfrm>
          <a:off x="1181862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149860</xdr:rowOff>
    </xdr:from>
    <xdr:to xmlns:xdr="http://schemas.openxmlformats.org/drawingml/2006/spreadsheetDrawing">
      <xdr:col>74</xdr:col>
      <xdr:colOff>0</xdr:colOff>
      <xdr:row>75</xdr:row>
      <xdr:rowOff>66040</xdr:rowOff>
    </xdr:to>
    <xdr:sp macro="" textlink="">
      <xdr:nvSpPr>
        <xdr:cNvPr id="715" name="正方形/長方形 714"/>
        <xdr:cNvSpPr/>
      </xdr:nvSpPr>
      <xdr:spPr>
        <a:xfrm>
          <a:off x="1181862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120015</xdr:rowOff>
    </xdr:from>
    <xdr:to xmlns:xdr="http://schemas.openxmlformats.org/drawingml/2006/spreadsheetDrawing">
      <xdr:col>79</xdr:col>
      <xdr:colOff>63500</xdr:colOff>
      <xdr:row>74</xdr:row>
      <xdr:rowOff>36195</xdr:rowOff>
    </xdr:to>
    <xdr:sp macro="" textlink="">
      <xdr:nvSpPr>
        <xdr:cNvPr id="716" name="正方形/長方形 715"/>
        <xdr:cNvSpPr/>
      </xdr:nvSpPr>
      <xdr:spPr>
        <a:xfrm>
          <a:off x="1277747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149860</xdr:rowOff>
    </xdr:from>
    <xdr:to xmlns:xdr="http://schemas.openxmlformats.org/drawingml/2006/spreadsheetDrawing">
      <xdr:col>79</xdr:col>
      <xdr:colOff>63500</xdr:colOff>
      <xdr:row>75</xdr:row>
      <xdr:rowOff>66040</xdr:rowOff>
    </xdr:to>
    <xdr:sp macro="" textlink="">
      <xdr:nvSpPr>
        <xdr:cNvPr id="717" name="正方形/長方形 716"/>
        <xdr:cNvSpPr/>
      </xdr:nvSpPr>
      <xdr:spPr>
        <a:xfrm>
          <a:off x="1277747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120015</xdr:rowOff>
    </xdr:from>
    <xdr:to xmlns:xdr="http://schemas.openxmlformats.org/drawingml/2006/spreadsheetDrawing">
      <xdr:col>85</xdr:col>
      <xdr:colOff>63500</xdr:colOff>
      <xdr:row>74</xdr:row>
      <xdr:rowOff>36195</xdr:rowOff>
    </xdr:to>
    <xdr:sp macro="" textlink="">
      <xdr:nvSpPr>
        <xdr:cNvPr id="718" name="正方形/長方形 717"/>
        <xdr:cNvSpPr/>
      </xdr:nvSpPr>
      <xdr:spPr>
        <a:xfrm>
          <a:off x="1385189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149860</xdr:rowOff>
    </xdr:from>
    <xdr:to xmlns:xdr="http://schemas.openxmlformats.org/drawingml/2006/spreadsheetDrawing">
      <xdr:col>85</xdr:col>
      <xdr:colOff>63500</xdr:colOff>
      <xdr:row>75</xdr:row>
      <xdr:rowOff>66040</xdr:rowOff>
    </xdr:to>
    <xdr:sp macro="" textlink="">
      <xdr:nvSpPr>
        <xdr:cNvPr id="719" name="正方形/長方形 718"/>
        <xdr:cNvSpPr/>
      </xdr:nvSpPr>
      <xdr:spPr>
        <a:xfrm>
          <a:off x="1385189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720" name="正方形/長方形 719"/>
        <xdr:cNvSpPr/>
      </xdr:nvSpPr>
      <xdr:spPr>
        <a:xfrm>
          <a:off x="11703050" y="1249172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71755</xdr:rowOff>
    </xdr:from>
    <xdr:ext cx="296545" cy="211455"/>
    <xdr:sp macro="" textlink="">
      <xdr:nvSpPr>
        <xdr:cNvPr id="721" name="テキスト ボックス 720"/>
        <xdr:cNvSpPr txBox="1"/>
      </xdr:nvSpPr>
      <xdr:spPr>
        <a:xfrm>
          <a:off x="11664950" y="12311380"/>
          <a:ext cx="296545"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144145</xdr:rowOff>
    </xdr:from>
    <xdr:to xmlns:xdr="http://schemas.openxmlformats.org/drawingml/2006/spreadsheetDrawing">
      <xdr:col>89</xdr:col>
      <xdr:colOff>177800</xdr:colOff>
      <xdr:row>88</xdr:row>
      <xdr:rowOff>144145</xdr:rowOff>
    </xdr:to>
    <xdr:cxnSp macro="">
      <xdr:nvCxnSpPr>
        <xdr:cNvPr id="722" name="直線コネクタ 721"/>
        <xdr:cNvCxnSpPr/>
      </xdr:nvCxnSpPr>
      <xdr:spPr>
        <a:xfrm>
          <a:off x="11703050" y="1465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7360" cy="244475"/>
    <xdr:sp macro="" textlink="">
      <xdr:nvSpPr>
        <xdr:cNvPr id="723" name="テキスト ボックス 722"/>
        <xdr:cNvSpPr txBox="1"/>
      </xdr:nvSpPr>
      <xdr:spPr>
        <a:xfrm>
          <a:off x="11269980" y="145161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107950</xdr:rowOff>
    </xdr:from>
    <xdr:to xmlns:xdr="http://schemas.openxmlformats.org/drawingml/2006/spreadsheetDrawing">
      <xdr:col>89</xdr:col>
      <xdr:colOff>177800</xdr:colOff>
      <xdr:row>86</xdr:row>
      <xdr:rowOff>107950</xdr:rowOff>
    </xdr:to>
    <xdr:cxnSp macro="">
      <xdr:nvCxnSpPr>
        <xdr:cNvPr id="724" name="直線コネクタ 723"/>
        <xdr:cNvCxnSpPr/>
      </xdr:nvCxnSpPr>
      <xdr:spPr>
        <a:xfrm>
          <a:off x="11703050" y="142906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135255</xdr:rowOff>
    </xdr:from>
    <xdr:ext cx="467360" cy="243205"/>
    <xdr:sp macro="" textlink="">
      <xdr:nvSpPr>
        <xdr:cNvPr id="725" name="テキスト ボックス 724"/>
        <xdr:cNvSpPr txBox="1"/>
      </xdr:nvSpPr>
      <xdr:spPr>
        <a:xfrm>
          <a:off x="11269980" y="1415605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71755</xdr:rowOff>
    </xdr:from>
    <xdr:to xmlns:xdr="http://schemas.openxmlformats.org/drawingml/2006/spreadsheetDrawing">
      <xdr:col>89</xdr:col>
      <xdr:colOff>177800</xdr:colOff>
      <xdr:row>84</xdr:row>
      <xdr:rowOff>71755</xdr:rowOff>
    </xdr:to>
    <xdr:cxnSp macro="">
      <xdr:nvCxnSpPr>
        <xdr:cNvPr id="726" name="直線コネクタ 725"/>
        <xdr:cNvCxnSpPr/>
      </xdr:nvCxnSpPr>
      <xdr:spPr>
        <a:xfrm>
          <a:off x="11703050" y="139306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99695</xdr:rowOff>
    </xdr:from>
    <xdr:ext cx="403225" cy="244475"/>
    <xdr:sp macro="" textlink="">
      <xdr:nvSpPr>
        <xdr:cNvPr id="727" name="テキスト ボックス 726"/>
        <xdr:cNvSpPr txBox="1"/>
      </xdr:nvSpPr>
      <xdr:spPr>
        <a:xfrm>
          <a:off x="11322685" y="137966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36195</xdr:rowOff>
    </xdr:from>
    <xdr:to xmlns:xdr="http://schemas.openxmlformats.org/drawingml/2006/spreadsheetDrawing">
      <xdr:col>89</xdr:col>
      <xdr:colOff>177800</xdr:colOff>
      <xdr:row>82</xdr:row>
      <xdr:rowOff>36195</xdr:rowOff>
    </xdr:to>
    <xdr:cxnSp macro="">
      <xdr:nvCxnSpPr>
        <xdr:cNvPr id="728" name="直線コネクタ 727"/>
        <xdr:cNvCxnSpPr/>
      </xdr:nvCxnSpPr>
      <xdr:spPr>
        <a:xfrm>
          <a:off x="11703050" y="135712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63500</xdr:rowOff>
    </xdr:from>
    <xdr:ext cx="403225" cy="244475"/>
    <xdr:sp macro="" textlink="">
      <xdr:nvSpPr>
        <xdr:cNvPr id="729" name="テキスト ボックス 728"/>
        <xdr:cNvSpPr txBox="1"/>
      </xdr:nvSpPr>
      <xdr:spPr>
        <a:xfrm>
          <a:off x="11322685" y="134366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0" name="直線コネクタ 729"/>
        <xdr:cNvCxnSpPr/>
      </xdr:nvCxnSpPr>
      <xdr:spPr>
        <a:xfrm>
          <a:off x="11703050" y="132111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27305</xdr:rowOff>
    </xdr:from>
    <xdr:ext cx="403225" cy="243205"/>
    <xdr:sp macro="" textlink="">
      <xdr:nvSpPr>
        <xdr:cNvPr id="731" name="テキスト ボックス 730"/>
        <xdr:cNvSpPr txBox="1"/>
      </xdr:nvSpPr>
      <xdr:spPr>
        <a:xfrm>
          <a:off x="11322685" y="1307655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125730</xdr:rowOff>
    </xdr:from>
    <xdr:to xmlns:xdr="http://schemas.openxmlformats.org/drawingml/2006/spreadsheetDrawing">
      <xdr:col>89</xdr:col>
      <xdr:colOff>177800</xdr:colOff>
      <xdr:row>77</xdr:row>
      <xdr:rowOff>125730</xdr:rowOff>
    </xdr:to>
    <xdr:cxnSp macro="">
      <xdr:nvCxnSpPr>
        <xdr:cNvPr id="732" name="直線コネクタ 731"/>
        <xdr:cNvCxnSpPr/>
      </xdr:nvCxnSpPr>
      <xdr:spPr>
        <a:xfrm>
          <a:off x="11703050" y="128511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153670</xdr:rowOff>
    </xdr:from>
    <xdr:ext cx="403225" cy="244475"/>
    <xdr:sp macro="" textlink="">
      <xdr:nvSpPr>
        <xdr:cNvPr id="733" name="テキスト ボックス 732"/>
        <xdr:cNvSpPr txBox="1"/>
      </xdr:nvSpPr>
      <xdr:spPr>
        <a:xfrm>
          <a:off x="11322685" y="127171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89</xdr:col>
      <xdr:colOff>177800</xdr:colOff>
      <xdr:row>75</xdr:row>
      <xdr:rowOff>90170</xdr:rowOff>
    </xdr:to>
    <xdr:cxnSp macro="">
      <xdr:nvCxnSpPr>
        <xdr:cNvPr id="734" name="直線コネクタ 733"/>
        <xdr:cNvCxnSpPr/>
      </xdr:nvCxnSpPr>
      <xdr:spPr>
        <a:xfrm>
          <a:off x="11703050" y="12491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117475</xdr:rowOff>
    </xdr:from>
    <xdr:ext cx="337185" cy="244475"/>
    <xdr:sp macro="" textlink="">
      <xdr:nvSpPr>
        <xdr:cNvPr id="735" name="テキスト ボックス 734"/>
        <xdr:cNvSpPr txBox="1"/>
      </xdr:nvSpPr>
      <xdr:spPr>
        <a:xfrm>
          <a:off x="11386820" y="12357100"/>
          <a:ext cx="337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736" name="【消防施設】&#10;有形固定資産減価償却率グラフ枠"/>
        <xdr:cNvSpPr/>
      </xdr:nvSpPr>
      <xdr:spPr>
        <a:xfrm>
          <a:off x="11703050" y="1249172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32385</xdr:rowOff>
    </xdr:from>
    <xdr:to xmlns:xdr="http://schemas.openxmlformats.org/drawingml/2006/spreadsheetDrawing">
      <xdr:col>85</xdr:col>
      <xdr:colOff>126365</xdr:colOff>
      <xdr:row>85</xdr:row>
      <xdr:rowOff>12700</xdr:rowOff>
    </xdr:to>
    <xdr:cxnSp macro="">
      <xdr:nvCxnSpPr>
        <xdr:cNvPr id="737" name="直線コネクタ 736"/>
        <xdr:cNvCxnSpPr/>
      </xdr:nvCxnSpPr>
      <xdr:spPr>
        <a:xfrm flipV="1">
          <a:off x="15347315" y="13081635"/>
          <a:ext cx="0" cy="951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16510</xdr:rowOff>
    </xdr:from>
    <xdr:ext cx="403225" cy="243205"/>
    <xdr:sp macro="" textlink="">
      <xdr:nvSpPr>
        <xdr:cNvPr id="738" name="【消防施設】&#10;有形固定資産減価償却率最小値テキスト"/>
        <xdr:cNvSpPr txBox="1"/>
      </xdr:nvSpPr>
      <xdr:spPr>
        <a:xfrm>
          <a:off x="15386050" y="1403731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12700</xdr:rowOff>
    </xdr:from>
    <xdr:to xmlns:xdr="http://schemas.openxmlformats.org/drawingml/2006/spreadsheetDrawing">
      <xdr:col>86</xdr:col>
      <xdr:colOff>25400</xdr:colOff>
      <xdr:row>85</xdr:row>
      <xdr:rowOff>12700</xdr:rowOff>
    </xdr:to>
    <xdr:cxnSp macro="">
      <xdr:nvCxnSpPr>
        <xdr:cNvPr id="739" name="直線コネクタ 738"/>
        <xdr:cNvCxnSpPr/>
      </xdr:nvCxnSpPr>
      <xdr:spPr>
        <a:xfrm>
          <a:off x="15259050" y="140335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144145</xdr:rowOff>
    </xdr:from>
    <xdr:ext cx="403225" cy="244475"/>
    <xdr:sp macro="" textlink="">
      <xdr:nvSpPr>
        <xdr:cNvPr id="740" name="【消防施設】&#10;有形固定資産減価償却率最大値テキスト"/>
        <xdr:cNvSpPr txBox="1"/>
      </xdr:nvSpPr>
      <xdr:spPr>
        <a:xfrm>
          <a:off x="15386050" y="128695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32385</xdr:rowOff>
    </xdr:from>
    <xdr:to xmlns:xdr="http://schemas.openxmlformats.org/drawingml/2006/spreadsheetDrawing">
      <xdr:col>86</xdr:col>
      <xdr:colOff>25400</xdr:colOff>
      <xdr:row>79</xdr:row>
      <xdr:rowOff>32385</xdr:rowOff>
    </xdr:to>
    <xdr:cxnSp macro="">
      <xdr:nvCxnSpPr>
        <xdr:cNvPr id="741" name="直線コネクタ 740"/>
        <xdr:cNvCxnSpPr/>
      </xdr:nvCxnSpPr>
      <xdr:spPr>
        <a:xfrm>
          <a:off x="15259050" y="130816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111760</xdr:rowOff>
    </xdr:from>
    <xdr:ext cx="403225" cy="244475"/>
    <xdr:sp macro="" textlink="">
      <xdr:nvSpPr>
        <xdr:cNvPr id="742" name="【消防施設】&#10;有形固定資産減価償却率平均値テキスト"/>
        <xdr:cNvSpPr txBox="1"/>
      </xdr:nvSpPr>
      <xdr:spPr>
        <a:xfrm>
          <a:off x="15386050" y="13484860"/>
          <a:ext cx="4032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177800</xdr:colOff>
      <xdr:row>82</xdr:row>
      <xdr:rowOff>66040</xdr:rowOff>
    </xdr:to>
    <xdr:sp macro="" textlink="">
      <xdr:nvSpPr>
        <xdr:cNvPr id="743" name="フローチャート: 判断 742"/>
        <xdr:cNvSpPr/>
      </xdr:nvSpPr>
      <xdr:spPr>
        <a:xfrm>
          <a:off x="15297150" y="135051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115570</xdr:rowOff>
    </xdr:from>
    <xdr:to xmlns:xdr="http://schemas.openxmlformats.org/drawingml/2006/spreadsheetDrawing">
      <xdr:col>81</xdr:col>
      <xdr:colOff>101600</xdr:colOff>
      <xdr:row>82</xdr:row>
      <xdr:rowOff>49530</xdr:rowOff>
    </xdr:to>
    <xdr:sp macro="" textlink="">
      <xdr:nvSpPr>
        <xdr:cNvPr id="744" name="フローチャート: 判断 743"/>
        <xdr:cNvSpPr/>
      </xdr:nvSpPr>
      <xdr:spPr>
        <a:xfrm>
          <a:off x="14504670" y="134886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82</xdr:row>
      <xdr:rowOff>41275</xdr:rowOff>
    </xdr:from>
    <xdr:ext cx="405130" cy="243205"/>
    <xdr:sp macro="" textlink="">
      <xdr:nvSpPr>
        <xdr:cNvPr id="745" name="n_1aveValue【消防施設】&#10;有形固定資産減価償却率"/>
        <xdr:cNvSpPr txBox="1"/>
      </xdr:nvSpPr>
      <xdr:spPr>
        <a:xfrm>
          <a:off x="14351635" y="1357630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81</xdr:row>
      <xdr:rowOff>102870</xdr:rowOff>
    </xdr:from>
    <xdr:to xmlns:xdr="http://schemas.openxmlformats.org/drawingml/2006/spreadsheetDrawing">
      <xdr:col>76</xdr:col>
      <xdr:colOff>165100</xdr:colOff>
      <xdr:row>82</xdr:row>
      <xdr:rowOff>37465</xdr:rowOff>
    </xdr:to>
    <xdr:sp macro="" textlink="">
      <xdr:nvSpPr>
        <xdr:cNvPr id="746" name="フローチャート: 判断 745"/>
        <xdr:cNvSpPr/>
      </xdr:nvSpPr>
      <xdr:spPr>
        <a:xfrm>
          <a:off x="13672820" y="134759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82</xdr:row>
      <xdr:rowOff>28575</xdr:rowOff>
    </xdr:from>
    <xdr:ext cx="403225" cy="243205"/>
    <xdr:sp macro="" textlink="">
      <xdr:nvSpPr>
        <xdr:cNvPr id="747" name="n_2aveValue【消防施設】&#10;有形固定資産減価償却率"/>
        <xdr:cNvSpPr txBox="1"/>
      </xdr:nvSpPr>
      <xdr:spPr>
        <a:xfrm>
          <a:off x="13532485" y="1356360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81</xdr:row>
      <xdr:rowOff>81280</xdr:rowOff>
    </xdr:from>
    <xdr:to xmlns:xdr="http://schemas.openxmlformats.org/drawingml/2006/spreadsheetDrawing">
      <xdr:col>72</xdr:col>
      <xdr:colOff>38100</xdr:colOff>
      <xdr:row>82</xdr:row>
      <xdr:rowOff>15875</xdr:rowOff>
    </xdr:to>
    <xdr:sp macro="" textlink="">
      <xdr:nvSpPr>
        <xdr:cNvPr id="748" name="フローチャート: 判断 747"/>
        <xdr:cNvSpPr/>
      </xdr:nvSpPr>
      <xdr:spPr>
        <a:xfrm>
          <a:off x="12840970" y="1345438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82</xdr:row>
      <xdr:rowOff>6985</xdr:rowOff>
    </xdr:from>
    <xdr:ext cx="405130" cy="243205"/>
    <xdr:sp macro="" textlink="">
      <xdr:nvSpPr>
        <xdr:cNvPr id="749" name="n_3aveValue【消防施設】&#10;有形固定資産減価償却率"/>
        <xdr:cNvSpPr txBox="1"/>
      </xdr:nvSpPr>
      <xdr:spPr>
        <a:xfrm>
          <a:off x="12700635" y="1354201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81</xdr:row>
      <xdr:rowOff>61595</xdr:rowOff>
    </xdr:from>
    <xdr:to xmlns:xdr="http://schemas.openxmlformats.org/drawingml/2006/spreadsheetDrawing">
      <xdr:col>67</xdr:col>
      <xdr:colOff>101600</xdr:colOff>
      <xdr:row>81</xdr:row>
      <xdr:rowOff>157480</xdr:rowOff>
    </xdr:to>
    <xdr:sp macro="" textlink="">
      <xdr:nvSpPr>
        <xdr:cNvPr id="750" name="フローチャート: 判断 749"/>
        <xdr:cNvSpPr/>
      </xdr:nvSpPr>
      <xdr:spPr>
        <a:xfrm>
          <a:off x="11997690" y="134346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81</xdr:row>
      <xdr:rowOff>149225</xdr:rowOff>
    </xdr:from>
    <xdr:ext cx="403225" cy="243205"/>
    <xdr:sp macro="" textlink="">
      <xdr:nvSpPr>
        <xdr:cNvPr id="751" name="n_4aveValue【消防施設】&#10;有形固定資産減価償却率"/>
        <xdr:cNvSpPr txBox="1"/>
      </xdr:nvSpPr>
      <xdr:spPr>
        <a:xfrm>
          <a:off x="11857355" y="1352232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141605</xdr:rowOff>
    </xdr:from>
    <xdr:ext cx="762000" cy="244475"/>
    <xdr:sp macro="" textlink="">
      <xdr:nvSpPr>
        <xdr:cNvPr id="752" name="テキスト ボックス 751"/>
        <xdr:cNvSpPr txBox="1"/>
      </xdr:nvSpPr>
      <xdr:spPr>
        <a:xfrm>
          <a:off x="1516888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141605</xdr:rowOff>
    </xdr:from>
    <xdr:ext cx="760095" cy="244475"/>
    <xdr:sp macro="" textlink="">
      <xdr:nvSpPr>
        <xdr:cNvPr id="753" name="テキスト ボックス 752"/>
        <xdr:cNvSpPr txBox="1"/>
      </xdr:nvSpPr>
      <xdr:spPr>
        <a:xfrm>
          <a:off x="1437640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141605</xdr:rowOff>
    </xdr:from>
    <xdr:ext cx="762000" cy="244475"/>
    <xdr:sp macro="" textlink="">
      <xdr:nvSpPr>
        <xdr:cNvPr id="754" name="テキスト ボックス 753"/>
        <xdr:cNvSpPr txBox="1"/>
      </xdr:nvSpPr>
      <xdr:spPr>
        <a:xfrm>
          <a:off x="1354455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141605</xdr:rowOff>
    </xdr:from>
    <xdr:ext cx="762000" cy="244475"/>
    <xdr:sp macro="" textlink="">
      <xdr:nvSpPr>
        <xdr:cNvPr id="755" name="テキスト ボックス 754"/>
        <xdr:cNvSpPr txBox="1"/>
      </xdr:nvSpPr>
      <xdr:spPr>
        <a:xfrm>
          <a:off x="127127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141605</xdr:rowOff>
    </xdr:from>
    <xdr:ext cx="760095" cy="244475"/>
    <xdr:sp macro="" textlink="">
      <xdr:nvSpPr>
        <xdr:cNvPr id="756" name="テキスト ボックス 755"/>
        <xdr:cNvSpPr txBox="1"/>
      </xdr:nvSpPr>
      <xdr:spPr>
        <a:xfrm>
          <a:off x="1186942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45720</xdr:rowOff>
    </xdr:from>
    <xdr:to xmlns:xdr="http://schemas.openxmlformats.org/drawingml/2006/spreadsheetDrawing">
      <xdr:col>85</xdr:col>
      <xdr:colOff>177800</xdr:colOff>
      <xdr:row>80</xdr:row>
      <xdr:rowOff>141605</xdr:rowOff>
    </xdr:to>
    <xdr:sp macro="" textlink="">
      <xdr:nvSpPr>
        <xdr:cNvPr id="757" name="楕円 756"/>
        <xdr:cNvSpPr/>
      </xdr:nvSpPr>
      <xdr:spPr>
        <a:xfrm>
          <a:off x="15297150" y="132568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67310</xdr:rowOff>
    </xdr:from>
    <xdr:ext cx="403225" cy="244475"/>
    <xdr:sp macro="" textlink="">
      <xdr:nvSpPr>
        <xdr:cNvPr id="758" name="【消防施設】&#10;有形固定資産減価償却率該当値テキスト"/>
        <xdr:cNvSpPr txBox="1"/>
      </xdr:nvSpPr>
      <xdr:spPr>
        <a:xfrm>
          <a:off x="15386050" y="131165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67310</xdr:rowOff>
    </xdr:from>
    <xdr:to xmlns:xdr="http://schemas.openxmlformats.org/drawingml/2006/spreadsheetDrawing">
      <xdr:col>81</xdr:col>
      <xdr:colOff>101600</xdr:colOff>
      <xdr:row>81</xdr:row>
      <xdr:rowOff>1270</xdr:rowOff>
    </xdr:to>
    <xdr:sp macro="" textlink="">
      <xdr:nvSpPr>
        <xdr:cNvPr id="759" name="楕円 758"/>
        <xdr:cNvSpPr/>
      </xdr:nvSpPr>
      <xdr:spPr>
        <a:xfrm>
          <a:off x="14504670" y="13278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93345</xdr:rowOff>
    </xdr:from>
    <xdr:to xmlns:xdr="http://schemas.openxmlformats.org/drawingml/2006/spreadsheetDrawing">
      <xdr:col>85</xdr:col>
      <xdr:colOff>127000</xdr:colOff>
      <xdr:row>80</xdr:row>
      <xdr:rowOff>114935</xdr:rowOff>
    </xdr:to>
    <xdr:cxnSp macro="">
      <xdr:nvCxnSpPr>
        <xdr:cNvPr id="760" name="直線コネクタ 759"/>
        <xdr:cNvCxnSpPr/>
      </xdr:nvCxnSpPr>
      <xdr:spPr>
        <a:xfrm flipV="1">
          <a:off x="14555470" y="13304520"/>
          <a:ext cx="7924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27305</xdr:rowOff>
    </xdr:from>
    <xdr:to xmlns:xdr="http://schemas.openxmlformats.org/drawingml/2006/spreadsheetDrawing">
      <xdr:col>76</xdr:col>
      <xdr:colOff>165100</xdr:colOff>
      <xdr:row>80</xdr:row>
      <xdr:rowOff>123825</xdr:rowOff>
    </xdr:to>
    <xdr:sp macro="" textlink="">
      <xdr:nvSpPr>
        <xdr:cNvPr id="761" name="楕円 760"/>
        <xdr:cNvSpPr/>
      </xdr:nvSpPr>
      <xdr:spPr>
        <a:xfrm>
          <a:off x="13672820" y="132384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75565</xdr:rowOff>
    </xdr:from>
    <xdr:to xmlns:xdr="http://schemas.openxmlformats.org/drawingml/2006/spreadsheetDrawing">
      <xdr:col>81</xdr:col>
      <xdr:colOff>50800</xdr:colOff>
      <xdr:row>80</xdr:row>
      <xdr:rowOff>114935</xdr:rowOff>
    </xdr:to>
    <xdr:cxnSp macro="">
      <xdr:nvCxnSpPr>
        <xdr:cNvPr id="762" name="直線コネクタ 761"/>
        <xdr:cNvCxnSpPr/>
      </xdr:nvCxnSpPr>
      <xdr:spPr>
        <a:xfrm>
          <a:off x="13723620" y="13286740"/>
          <a:ext cx="8318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153670</xdr:rowOff>
    </xdr:from>
    <xdr:to xmlns:xdr="http://schemas.openxmlformats.org/drawingml/2006/spreadsheetDrawing">
      <xdr:col>72</xdr:col>
      <xdr:colOff>38100</xdr:colOff>
      <xdr:row>80</xdr:row>
      <xdr:rowOff>87630</xdr:rowOff>
    </xdr:to>
    <xdr:sp macro="" textlink="">
      <xdr:nvSpPr>
        <xdr:cNvPr id="763" name="楕円 762"/>
        <xdr:cNvSpPr/>
      </xdr:nvSpPr>
      <xdr:spPr>
        <a:xfrm>
          <a:off x="12840970" y="132029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39370</xdr:rowOff>
    </xdr:from>
    <xdr:to xmlns:xdr="http://schemas.openxmlformats.org/drawingml/2006/spreadsheetDrawing">
      <xdr:col>76</xdr:col>
      <xdr:colOff>114300</xdr:colOff>
      <xdr:row>80</xdr:row>
      <xdr:rowOff>75565</xdr:rowOff>
    </xdr:to>
    <xdr:cxnSp macro="">
      <xdr:nvCxnSpPr>
        <xdr:cNvPr id="764" name="直線コネクタ 763"/>
        <xdr:cNvCxnSpPr/>
      </xdr:nvCxnSpPr>
      <xdr:spPr>
        <a:xfrm>
          <a:off x="12891770" y="13250545"/>
          <a:ext cx="8318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38100</xdr:rowOff>
    </xdr:from>
    <xdr:to xmlns:xdr="http://schemas.openxmlformats.org/drawingml/2006/spreadsheetDrawing">
      <xdr:col>67</xdr:col>
      <xdr:colOff>101600</xdr:colOff>
      <xdr:row>80</xdr:row>
      <xdr:rowOff>134620</xdr:rowOff>
    </xdr:to>
    <xdr:sp macro="" textlink="">
      <xdr:nvSpPr>
        <xdr:cNvPr id="765" name="楕円 764"/>
        <xdr:cNvSpPr/>
      </xdr:nvSpPr>
      <xdr:spPr>
        <a:xfrm>
          <a:off x="11997690" y="132492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39370</xdr:rowOff>
    </xdr:from>
    <xdr:to xmlns:xdr="http://schemas.openxmlformats.org/drawingml/2006/spreadsheetDrawing">
      <xdr:col>71</xdr:col>
      <xdr:colOff>177800</xdr:colOff>
      <xdr:row>80</xdr:row>
      <xdr:rowOff>86360</xdr:rowOff>
    </xdr:to>
    <xdr:cxnSp macro="">
      <xdr:nvCxnSpPr>
        <xdr:cNvPr id="766" name="直線コネクタ 765"/>
        <xdr:cNvCxnSpPr/>
      </xdr:nvCxnSpPr>
      <xdr:spPr>
        <a:xfrm flipV="1">
          <a:off x="12048490" y="13250545"/>
          <a:ext cx="8432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16510</xdr:rowOff>
    </xdr:from>
    <xdr:ext cx="405130" cy="243205"/>
    <xdr:sp macro="" textlink="">
      <xdr:nvSpPr>
        <xdr:cNvPr id="767" name="n_1mainValue【消防施設】&#10;有形固定資産減価償却率"/>
        <xdr:cNvSpPr txBox="1"/>
      </xdr:nvSpPr>
      <xdr:spPr>
        <a:xfrm>
          <a:off x="14351635" y="1306576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139065</xdr:rowOff>
    </xdr:from>
    <xdr:ext cx="403225" cy="244475"/>
    <xdr:sp macro="" textlink="">
      <xdr:nvSpPr>
        <xdr:cNvPr id="768" name="n_2mainValue【消防施設】&#10;有形固定資産減価償却率"/>
        <xdr:cNvSpPr txBox="1"/>
      </xdr:nvSpPr>
      <xdr:spPr>
        <a:xfrm>
          <a:off x="13532485" y="1302639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102870</xdr:rowOff>
    </xdr:from>
    <xdr:ext cx="405130" cy="243205"/>
    <xdr:sp macro="" textlink="">
      <xdr:nvSpPr>
        <xdr:cNvPr id="769" name="n_3mainValue【消防施設】&#10;有形固定資産減価償却率"/>
        <xdr:cNvSpPr txBox="1"/>
      </xdr:nvSpPr>
      <xdr:spPr>
        <a:xfrm>
          <a:off x="12700635" y="1299019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149860</xdr:rowOff>
    </xdr:from>
    <xdr:ext cx="403225" cy="244475"/>
    <xdr:sp macro="" textlink="">
      <xdr:nvSpPr>
        <xdr:cNvPr id="770" name="n_4mainValue【消防施設】&#10;有形固定資産減価償却率"/>
        <xdr:cNvSpPr txBox="1"/>
      </xdr:nvSpPr>
      <xdr:spPr>
        <a:xfrm>
          <a:off x="11857355" y="130371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144145</xdr:rowOff>
    </xdr:from>
    <xdr:to xmlns:xdr="http://schemas.openxmlformats.org/drawingml/2006/spreadsheetDrawing">
      <xdr:col>120</xdr:col>
      <xdr:colOff>152400</xdr:colOff>
      <xdr:row>72</xdr:row>
      <xdr:rowOff>95885</xdr:rowOff>
    </xdr:to>
    <xdr:sp macro="" textlink="">
      <xdr:nvSpPr>
        <xdr:cNvPr id="771" name="正方形/長方形 770"/>
        <xdr:cNvSpPr/>
      </xdr:nvSpPr>
      <xdr:spPr>
        <a:xfrm>
          <a:off x="17190720" y="1141222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120015</xdr:rowOff>
    </xdr:from>
    <xdr:to xmlns:xdr="http://schemas.openxmlformats.org/drawingml/2006/spreadsheetDrawing">
      <xdr:col>104</xdr:col>
      <xdr:colOff>127000</xdr:colOff>
      <xdr:row>74</xdr:row>
      <xdr:rowOff>36195</xdr:rowOff>
    </xdr:to>
    <xdr:sp macro="" textlink="">
      <xdr:nvSpPr>
        <xdr:cNvPr id="772" name="正方形/長方形 771"/>
        <xdr:cNvSpPr/>
      </xdr:nvSpPr>
      <xdr:spPr>
        <a:xfrm>
          <a:off x="1731772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149860</xdr:rowOff>
    </xdr:from>
    <xdr:to xmlns:xdr="http://schemas.openxmlformats.org/drawingml/2006/spreadsheetDrawing">
      <xdr:col>104</xdr:col>
      <xdr:colOff>127000</xdr:colOff>
      <xdr:row>75</xdr:row>
      <xdr:rowOff>66040</xdr:rowOff>
    </xdr:to>
    <xdr:sp macro="" textlink="">
      <xdr:nvSpPr>
        <xdr:cNvPr id="773" name="正方形/長方形 772"/>
        <xdr:cNvSpPr/>
      </xdr:nvSpPr>
      <xdr:spPr>
        <a:xfrm>
          <a:off x="1731772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120015</xdr:rowOff>
    </xdr:from>
    <xdr:to xmlns:xdr="http://schemas.openxmlformats.org/drawingml/2006/spreadsheetDrawing">
      <xdr:col>110</xdr:col>
      <xdr:colOff>0</xdr:colOff>
      <xdr:row>74</xdr:row>
      <xdr:rowOff>36195</xdr:rowOff>
    </xdr:to>
    <xdr:sp macro="" textlink="">
      <xdr:nvSpPr>
        <xdr:cNvPr id="774" name="正方形/長方形 773"/>
        <xdr:cNvSpPr/>
      </xdr:nvSpPr>
      <xdr:spPr>
        <a:xfrm>
          <a:off x="1826514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149860</xdr:rowOff>
    </xdr:from>
    <xdr:to xmlns:xdr="http://schemas.openxmlformats.org/drawingml/2006/spreadsheetDrawing">
      <xdr:col>110</xdr:col>
      <xdr:colOff>0</xdr:colOff>
      <xdr:row>75</xdr:row>
      <xdr:rowOff>66040</xdr:rowOff>
    </xdr:to>
    <xdr:sp macro="" textlink="">
      <xdr:nvSpPr>
        <xdr:cNvPr id="775" name="正方形/長方形 774"/>
        <xdr:cNvSpPr/>
      </xdr:nvSpPr>
      <xdr:spPr>
        <a:xfrm>
          <a:off x="1826514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120015</xdr:rowOff>
    </xdr:from>
    <xdr:to xmlns:xdr="http://schemas.openxmlformats.org/drawingml/2006/spreadsheetDrawing">
      <xdr:col>116</xdr:col>
      <xdr:colOff>0</xdr:colOff>
      <xdr:row>74</xdr:row>
      <xdr:rowOff>36195</xdr:rowOff>
    </xdr:to>
    <xdr:sp macro="" textlink="">
      <xdr:nvSpPr>
        <xdr:cNvPr id="776" name="正方形/長方形 775"/>
        <xdr:cNvSpPr/>
      </xdr:nvSpPr>
      <xdr:spPr>
        <a:xfrm>
          <a:off x="19339560" y="1203579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149860</xdr:rowOff>
    </xdr:from>
    <xdr:to xmlns:xdr="http://schemas.openxmlformats.org/drawingml/2006/spreadsheetDrawing">
      <xdr:col>116</xdr:col>
      <xdr:colOff>0</xdr:colOff>
      <xdr:row>75</xdr:row>
      <xdr:rowOff>66040</xdr:rowOff>
    </xdr:to>
    <xdr:sp macro="" textlink="">
      <xdr:nvSpPr>
        <xdr:cNvPr id="777" name="正方形/長方形 776"/>
        <xdr:cNvSpPr/>
      </xdr:nvSpPr>
      <xdr:spPr>
        <a:xfrm>
          <a:off x="19339560" y="1222756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778" name="正方形/長方形 777"/>
        <xdr:cNvSpPr/>
      </xdr:nvSpPr>
      <xdr:spPr>
        <a:xfrm>
          <a:off x="17190720" y="1249172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71755</xdr:rowOff>
    </xdr:from>
    <xdr:ext cx="349885" cy="211455"/>
    <xdr:sp macro="" textlink="">
      <xdr:nvSpPr>
        <xdr:cNvPr id="779" name="テキスト ボックス 778"/>
        <xdr:cNvSpPr txBox="1"/>
      </xdr:nvSpPr>
      <xdr:spPr>
        <a:xfrm>
          <a:off x="17164050" y="12311380"/>
          <a:ext cx="349885"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144145</xdr:rowOff>
    </xdr:from>
    <xdr:to xmlns:xdr="http://schemas.openxmlformats.org/drawingml/2006/spreadsheetDrawing">
      <xdr:col>120</xdr:col>
      <xdr:colOff>114300</xdr:colOff>
      <xdr:row>88</xdr:row>
      <xdr:rowOff>144145</xdr:rowOff>
    </xdr:to>
    <xdr:cxnSp macro="">
      <xdr:nvCxnSpPr>
        <xdr:cNvPr id="780" name="直線コネクタ 779"/>
        <xdr:cNvCxnSpPr/>
      </xdr:nvCxnSpPr>
      <xdr:spPr>
        <a:xfrm>
          <a:off x="17190720" y="1465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159385</xdr:rowOff>
    </xdr:from>
    <xdr:to xmlns:xdr="http://schemas.openxmlformats.org/drawingml/2006/spreadsheetDrawing">
      <xdr:col>120</xdr:col>
      <xdr:colOff>114300</xdr:colOff>
      <xdr:row>86</xdr:row>
      <xdr:rowOff>159385</xdr:rowOff>
    </xdr:to>
    <xdr:cxnSp macro="">
      <xdr:nvCxnSpPr>
        <xdr:cNvPr id="781" name="直線コネクタ 780"/>
        <xdr:cNvCxnSpPr/>
      </xdr:nvCxnSpPr>
      <xdr:spPr>
        <a:xfrm>
          <a:off x="17190720" y="143421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25400</xdr:rowOff>
    </xdr:from>
    <xdr:ext cx="467360" cy="244475"/>
    <xdr:sp macro="" textlink="">
      <xdr:nvSpPr>
        <xdr:cNvPr id="782" name="テキスト ボックス 781"/>
        <xdr:cNvSpPr txBox="1"/>
      </xdr:nvSpPr>
      <xdr:spPr>
        <a:xfrm>
          <a:off x="16757650" y="1420812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83" name="直線コネクタ 782"/>
        <xdr:cNvCxnSpPr/>
      </xdr:nvCxnSpPr>
      <xdr:spPr>
        <a:xfrm>
          <a:off x="17190720" y="14033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40005</xdr:rowOff>
    </xdr:from>
    <xdr:ext cx="467360" cy="243205"/>
    <xdr:sp macro="" textlink="">
      <xdr:nvSpPr>
        <xdr:cNvPr id="784" name="テキスト ボックス 783"/>
        <xdr:cNvSpPr txBox="1"/>
      </xdr:nvSpPr>
      <xdr:spPr>
        <a:xfrm>
          <a:off x="16757650" y="13898880"/>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27940</xdr:rowOff>
    </xdr:from>
    <xdr:to xmlns:xdr="http://schemas.openxmlformats.org/drawingml/2006/spreadsheetDrawing">
      <xdr:col>120</xdr:col>
      <xdr:colOff>114300</xdr:colOff>
      <xdr:row>83</xdr:row>
      <xdr:rowOff>27940</xdr:rowOff>
    </xdr:to>
    <xdr:cxnSp macro="">
      <xdr:nvCxnSpPr>
        <xdr:cNvPr id="785" name="直線コネクタ 784"/>
        <xdr:cNvCxnSpPr/>
      </xdr:nvCxnSpPr>
      <xdr:spPr>
        <a:xfrm>
          <a:off x="17190720" y="137248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55880</xdr:rowOff>
    </xdr:from>
    <xdr:ext cx="467360" cy="244475"/>
    <xdr:sp macro="" textlink="">
      <xdr:nvSpPr>
        <xdr:cNvPr id="786" name="テキスト ボックス 785"/>
        <xdr:cNvSpPr txBox="1"/>
      </xdr:nvSpPr>
      <xdr:spPr>
        <a:xfrm>
          <a:off x="16757650" y="13590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43815</xdr:rowOff>
    </xdr:from>
    <xdr:to xmlns:xdr="http://schemas.openxmlformats.org/drawingml/2006/spreadsheetDrawing">
      <xdr:col>120</xdr:col>
      <xdr:colOff>114300</xdr:colOff>
      <xdr:row>81</xdr:row>
      <xdr:rowOff>43815</xdr:rowOff>
    </xdr:to>
    <xdr:cxnSp macro="">
      <xdr:nvCxnSpPr>
        <xdr:cNvPr id="787" name="直線コネクタ 786"/>
        <xdr:cNvCxnSpPr/>
      </xdr:nvCxnSpPr>
      <xdr:spPr>
        <a:xfrm>
          <a:off x="17190720" y="1341691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71120</xdr:rowOff>
    </xdr:from>
    <xdr:ext cx="467360" cy="243205"/>
    <xdr:sp macro="" textlink="">
      <xdr:nvSpPr>
        <xdr:cNvPr id="788" name="テキスト ボックス 787"/>
        <xdr:cNvSpPr txBox="1"/>
      </xdr:nvSpPr>
      <xdr:spPr>
        <a:xfrm>
          <a:off x="16757650" y="13282295"/>
          <a:ext cx="467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59690</xdr:rowOff>
    </xdr:from>
    <xdr:to xmlns:xdr="http://schemas.openxmlformats.org/drawingml/2006/spreadsheetDrawing">
      <xdr:col>120</xdr:col>
      <xdr:colOff>114300</xdr:colOff>
      <xdr:row>79</xdr:row>
      <xdr:rowOff>59690</xdr:rowOff>
    </xdr:to>
    <xdr:cxnSp macro="">
      <xdr:nvCxnSpPr>
        <xdr:cNvPr id="789" name="直線コネクタ 788"/>
        <xdr:cNvCxnSpPr/>
      </xdr:nvCxnSpPr>
      <xdr:spPr>
        <a:xfrm>
          <a:off x="17190720" y="131089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86995</xdr:rowOff>
    </xdr:from>
    <xdr:ext cx="467360" cy="244475"/>
    <xdr:sp macro="" textlink="">
      <xdr:nvSpPr>
        <xdr:cNvPr id="790" name="テキスト ボックス 789"/>
        <xdr:cNvSpPr txBox="1"/>
      </xdr:nvSpPr>
      <xdr:spPr>
        <a:xfrm>
          <a:off x="16757650" y="1297432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74295</xdr:rowOff>
    </xdr:from>
    <xdr:to xmlns:xdr="http://schemas.openxmlformats.org/drawingml/2006/spreadsheetDrawing">
      <xdr:col>120</xdr:col>
      <xdr:colOff>114300</xdr:colOff>
      <xdr:row>77</xdr:row>
      <xdr:rowOff>74295</xdr:rowOff>
    </xdr:to>
    <xdr:cxnSp macro="">
      <xdr:nvCxnSpPr>
        <xdr:cNvPr id="791" name="直線コネクタ 790"/>
        <xdr:cNvCxnSpPr/>
      </xdr:nvCxnSpPr>
      <xdr:spPr>
        <a:xfrm>
          <a:off x="17190720" y="127996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102235</xdr:rowOff>
    </xdr:from>
    <xdr:ext cx="467360" cy="244475"/>
    <xdr:sp macro="" textlink="">
      <xdr:nvSpPr>
        <xdr:cNvPr id="792" name="テキスト ボックス 791"/>
        <xdr:cNvSpPr txBox="1"/>
      </xdr:nvSpPr>
      <xdr:spPr>
        <a:xfrm>
          <a:off x="16757650" y="126657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114300</xdr:colOff>
      <xdr:row>75</xdr:row>
      <xdr:rowOff>90170</xdr:rowOff>
    </xdr:to>
    <xdr:cxnSp macro="">
      <xdr:nvCxnSpPr>
        <xdr:cNvPr id="793" name="直線コネクタ 792"/>
        <xdr:cNvCxnSpPr/>
      </xdr:nvCxnSpPr>
      <xdr:spPr>
        <a:xfrm>
          <a:off x="17190720" y="12491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117475</xdr:rowOff>
    </xdr:from>
    <xdr:ext cx="467360" cy="244475"/>
    <xdr:sp macro="" textlink="">
      <xdr:nvSpPr>
        <xdr:cNvPr id="794" name="テキスト ボックス 793"/>
        <xdr:cNvSpPr txBox="1"/>
      </xdr:nvSpPr>
      <xdr:spPr>
        <a:xfrm>
          <a:off x="16757650" y="123571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795" name="【消防施設】&#10;一人当たり面積グラフ枠"/>
        <xdr:cNvSpPr/>
      </xdr:nvSpPr>
      <xdr:spPr>
        <a:xfrm>
          <a:off x="17190720" y="1249172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97790</xdr:rowOff>
    </xdr:from>
    <xdr:to xmlns:xdr="http://schemas.openxmlformats.org/drawingml/2006/spreadsheetDrawing">
      <xdr:col>116</xdr:col>
      <xdr:colOff>62865</xdr:colOff>
      <xdr:row>86</xdr:row>
      <xdr:rowOff>66675</xdr:rowOff>
    </xdr:to>
    <xdr:cxnSp macro="">
      <xdr:nvCxnSpPr>
        <xdr:cNvPr id="796" name="直線コネクタ 795"/>
        <xdr:cNvCxnSpPr/>
      </xdr:nvCxnSpPr>
      <xdr:spPr>
        <a:xfrm flipV="1">
          <a:off x="20834985" y="1298511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70485</xdr:rowOff>
    </xdr:from>
    <xdr:ext cx="467995" cy="243205"/>
    <xdr:sp macro="" textlink="">
      <xdr:nvSpPr>
        <xdr:cNvPr id="797" name="【消防施設】&#10;一人当たり面積最小値テキスト"/>
        <xdr:cNvSpPr txBox="1"/>
      </xdr:nvSpPr>
      <xdr:spPr>
        <a:xfrm>
          <a:off x="20873720" y="14253210"/>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66675</xdr:rowOff>
    </xdr:from>
    <xdr:to xmlns:xdr="http://schemas.openxmlformats.org/drawingml/2006/spreadsheetDrawing">
      <xdr:col>116</xdr:col>
      <xdr:colOff>152400</xdr:colOff>
      <xdr:row>86</xdr:row>
      <xdr:rowOff>66675</xdr:rowOff>
    </xdr:to>
    <xdr:cxnSp macro="">
      <xdr:nvCxnSpPr>
        <xdr:cNvPr id="798" name="直線コネクタ 797"/>
        <xdr:cNvCxnSpPr/>
      </xdr:nvCxnSpPr>
      <xdr:spPr>
        <a:xfrm>
          <a:off x="20758150" y="142494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47625</xdr:rowOff>
    </xdr:from>
    <xdr:ext cx="467995" cy="244475"/>
    <xdr:sp macro="" textlink="">
      <xdr:nvSpPr>
        <xdr:cNvPr id="799" name="【消防施設】&#10;一人当たり面積最大値テキスト"/>
        <xdr:cNvSpPr txBox="1"/>
      </xdr:nvSpPr>
      <xdr:spPr>
        <a:xfrm>
          <a:off x="20873720" y="1277302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97790</xdr:rowOff>
    </xdr:from>
    <xdr:to xmlns:xdr="http://schemas.openxmlformats.org/drawingml/2006/spreadsheetDrawing">
      <xdr:col>116</xdr:col>
      <xdr:colOff>152400</xdr:colOff>
      <xdr:row>78</xdr:row>
      <xdr:rowOff>97790</xdr:rowOff>
    </xdr:to>
    <xdr:cxnSp macro="">
      <xdr:nvCxnSpPr>
        <xdr:cNvPr id="800" name="直線コネクタ 799"/>
        <xdr:cNvCxnSpPr/>
      </xdr:nvCxnSpPr>
      <xdr:spPr>
        <a:xfrm>
          <a:off x="20758150" y="129851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52070</xdr:rowOff>
    </xdr:from>
    <xdr:ext cx="467995" cy="243205"/>
    <xdr:sp macro="" textlink="">
      <xdr:nvSpPr>
        <xdr:cNvPr id="801" name="【消防施設】&#10;一人当たり面積平均値テキスト"/>
        <xdr:cNvSpPr txBox="1"/>
      </xdr:nvSpPr>
      <xdr:spPr>
        <a:xfrm>
          <a:off x="20873720" y="13749020"/>
          <a:ext cx="46799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72390</xdr:rowOff>
    </xdr:from>
    <xdr:to xmlns:xdr="http://schemas.openxmlformats.org/drawingml/2006/spreadsheetDrawing">
      <xdr:col>116</xdr:col>
      <xdr:colOff>114300</xdr:colOff>
      <xdr:row>84</xdr:row>
      <xdr:rowOff>6350</xdr:rowOff>
    </xdr:to>
    <xdr:sp macro="" textlink="">
      <xdr:nvSpPr>
        <xdr:cNvPr id="802" name="フローチャート: 判断 801"/>
        <xdr:cNvSpPr/>
      </xdr:nvSpPr>
      <xdr:spPr>
        <a:xfrm>
          <a:off x="20784820" y="13769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83185</xdr:rowOff>
    </xdr:from>
    <xdr:to xmlns:xdr="http://schemas.openxmlformats.org/drawingml/2006/spreadsheetDrawing">
      <xdr:col>112</xdr:col>
      <xdr:colOff>38100</xdr:colOff>
      <xdr:row>84</xdr:row>
      <xdr:rowOff>17145</xdr:rowOff>
    </xdr:to>
    <xdr:sp macro="" textlink="">
      <xdr:nvSpPr>
        <xdr:cNvPr id="803" name="フローチャート: 判断 802"/>
        <xdr:cNvSpPr/>
      </xdr:nvSpPr>
      <xdr:spPr>
        <a:xfrm>
          <a:off x="20003770" y="137801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84</xdr:row>
      <xdr:rowOff>8890</xdr:rowOff>
    </xdr:from>
    <xdr:ext cx="467995" cy="243205"/>
    <xdr:sp macro="" textlink="">
      <xdr:nvSpPr>
        <xdr:cNvPr id="804" name="n_1aveValue【消防施設】&#10;一人当たり面積"/>
        <xdr:cNvSpPr txBox="1"/>
      </xdr:nvSpPr>
      <xdr:spPr>
        <a:xfrm>
          <a:off x="19818350" y="1386776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83</xdr:row>
      <xdr:rowOff>93345</xdr:rowOff>
    </xdr:from>
    <xdr:to xmlns:xdr="http://schemas.openxmlformats.org/drawingml/2006/spreadsheetDrawing">
      <xdr:col>107</xdr:col>
      <xdr:colOff>101600</xdr:colOff>
      <xdr:row>84</xdr:row>
      <xdr:rowOff>27305</xdr:rowOff>
    </xdr:to>
    <xdr:sp macro="" textlink="">
      <xdr:nvSpPr>
        <xdr:cNvPr id="805" name="フローチャート: 判断 804"/>
        <xdr:cNvSpPr/>
      </xdr:nvSpPr>
      <xdr:spPr>
        <a:xfrm>
          <a:off x="19160490" y="13790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84</xdr:row>
      <xdr:rowOff>19050</xdr:rowOff>
    </xdr:from>
    <xdr:ext cx="467995" cy="243205"/>
    <xdr:sp macro="" textlink="">
      <xdr:nvSpPr>
        <xdr:cNvPr id="806" name="n_2aveValue【消防施設】&#10;一人当たり面積"/>
        <xdr:cNvSpPr txBox="1"/>
      </xdr:nvSpPr>
      <xdr:spPr>
        <a:xfrm>
          <a:off x="18987770" y="1387792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83</xdr:row>
      <xdr:rowOff>93345</xdr:rowOff>
    </xdr:from>
    <xdr:to xmlns:xdr="http://schemas.openxmlformats.org/drawingml/2006/spreadsheetDrawing">
      <xdr:col>102</xdr:col>
      <xdr:colOff>165100</xdr:colOff>
      <xdr:row>84</xdr:row>
      <xdr:rowOff>27305</xdr:rowOff>
    </xdr:to>
    <xdr:sp macro="" textlink="">
      <xdr:nvSpPr>
        <xdr:cNvPr id="807" name="フローチャート: 判断 806"/>
        <xdr:cNvSpPr/>
      </xdr:nvSpPr>
      <xdr:spPr>
        <a:xfrm>
          <a:off x="18328640" y="13790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84</xdr:row>
      <xdr:rowOff>19050</xdr:rowOff>
    </xdr:from>
    <xdr:ext cx="467995" cy="243205"/>
    <xdr:sp macro="" textlink="">
      <xdr:nvSpPr>
        <xdr:cNvPr id="808" name="n_3aveValue【消防施設】&#10;一人当たり面積"/>
        <xdr:cNvSpPr txBox="1"/>
      </xdr:nvSpPr>
      <xdr:spPr>
        <a:xfrm>
          <a:off x="18155920" y="1387792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83</xdr:row>
      <xdr:rowOff>93345</xdr:rowOff>
    </xdr:from>
    <xdr:to xmlns:xdr="http://schemas.openxmlformats.org/drawingml/2006/spreadsheetDrawing">
      <xdr:col>98</xdr:col>
      <xdr:colOff>38100</xdr:colOff>
      <xdr:row>84</xdr:row>
      <xdr:rowOff>27305</xdr:rowOff>
    </xdr:to>
    <xdr:sp macro="" textlink="">
      <xdr:nvSpPr>
        <xdr:cNvPr id="809" name="フローチャート: 判断 808"/>
        <xdr:cNvSpPr/>
      </xdr:nvSpPr>
      <xdr:spPr>
        <a:xfrm>
          <a:off x="17496790" y="13790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84</xdr:row>
      <xdr:rowOff>19050</xdr:rowOff>
    </xdr:from>
    <xdr:ext cx="469900" cy="243205"/>
    <xdr:sp macro="" textlink="">
      <xdr:nvSpPr>
        <xdr:cNvPr id="810" name="n_4aveValue【消防施設】&#10;一人当たり面積"/>
        <xdr:cNvSpPr txBox="1"/>
      </xdr:nvSpPr>
      <xdr:spPr>
        <a:xfrm>
          <a:off x="17324070" y="138779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141605</xdr:rowOff>
    </xdr:from>
    <xdr:ext cx="762000" cy="244475"/>
    <xdr:sp macro="" textlink="">
      <xdr:nvSpPr>
        <xdr:cNvPr id="811" name="テキスト ボックス 810"/>
        <xdr:cNvSpPr txBox="1"/>
      </xdr:nvSpPr>
      <xdr:spPr>
        <a:xfrm>
          <a:off x="2065655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141605</xdr:rowOff>
    </xdr:from>
    <xdr:ext cx="762000" cy="244475"/>
    <xdr:sp macro="" textlink="">
      <xdr:nvSpPr>
        <xdr:cNvPr id="812" name="テキスト ボックス 811"/>
        <xdr:cNvSpPr txBox="1"/>
      </xdr:nvSpPr>
      <xdr:spPr>
        <a:xfrm>
          <a:off x="1987550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141605</xdr:rowOff>
    </xdr:from>
    <xdr:ext cx="760095" cy="244475"/>
    <xdr:sp macro="" textlink="">
      <xdr:nvSpPr>
        <xdr:cNvPr id="813" name="テキスト ボックス 812"/>
        <xdr:cNvSpPr txBox="1"/>
      </xdr:nvSpPr>
      <xdr:spPr>
        <a:xfrm>
          <a:off x="19032220" y="14648180"/>
          <a:ext cx="7600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141605</xdr:rowOff>
    </xdr:from>
    <xdr:ext cx="762000" cy="244475"/>
    <xdr:sp macro="" textlink="">
      <xdr:nvSpPr>
        <xdr:cNvPr id="814" name="テキスト ボックス 813"/>
        <xdr:cNvSpPr txBox="1"/>
      </xdr:nvSpPr>
      <xdr:spPr>
        <a:xfrm>
          <a:off x="1820037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141605</xdr:rowOff>
    </xdr:from>
    <xdr:ext cx="762000" cy="244475"/>
    <xdr:sp macro="" textlink="">
      <xdr:nvSpPr>
        <xdr:cNvPr id="815" name="テキスト ボックス 814"/>
        <xdr:cNvSpPr txBox="1"/>
      </xdr:nvSpPr>
      <xdr:spPr>
        <a:xfrm>
          <a:off x="17368520" y="146481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160020</xdr:rowOff>
    </xdr:from>
    <xdr:to xmlns:xdr="http://schemas.openxmlformats.org/drawingml/2006/spreadsheetDrawing">
      <xdr:col>116</xdr:col>
      <xdr:colOff>114300</xdr:colOff>
      <xdr:row>82</xdr:row>
      <xdr:rowOff>93980</xdr:rowOff>
    </xdr:to>
    <xdr:sp macro="" textlink="">
      <xdr:nvSpPr>
        <xdr:cNvPr id="816" name="楕円 815"/>
        <xdr:cNvSpPr/>
      </xdr:nvSpPr>
      <xdr:spPr>
        <a:xfrm>
          <a:off x="20784820" y="135331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19685</xdr:rowOff>
    </xdr:from>
    <xdr:ext cx="467995" cy="243205"/>
    <xdr:sp macro="" textlink="">
      <xdr:nvSpPr>
        <xdr:cNvPr id="817" name="【消防施設】&#10;一人当たり面積該当値テキスト"/>
        <xdr:cNvSpPr txBox="1"/>
      </xdr:nvSpPr>
      <xdr:spPr>
        <a:xfrm>
          <a:off x="20873720" y="1339278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8255</xdr:rowOff>
    </xdr:from>
    <xdr:to xmlns:xdr="http://schemas.openxmlformats.org/drawingml/2006/spreadsheetDrawing">
      <xdr:col>112</xdr:col>
      <xdr:colOff>38100</xdr:colOff>
      <xdr:row>82</xdr:row>
      <xdr:rowOff>104140</xdr:rowOff>
    </xdr:to>
    <xdr:sp macro="" textlink="">
      <xdr:nvSpPr>
        <xdr:cNvPr id="818" name="楕円 817"/>
        <xdr:cNvSpPr/>
      </xdr:nvSpPr>
      <xdr:spPr>
        <a:xfrm>
          <a:off x="20003770" y="135432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46355</xdr:rowOff>
    </xdr:from>
    <xdr:to xmlns:xdr="http://schemas.openxmlformats.org/drawingml/2006/spreadsheetDrawing">
      <xdr:col>116</xdr:col>
      <xdr:colOff>63500</xdr:colOff>
      <xdr:row>82</xdr:row>
      <xdr:rowOff>56515</xdr:rowOff>
    </xdr:to>
    <xdr:cxnSp macro="">
      <xdr:nvCxnSpPr>
        <xdr:cNvPr id="819" name="直線コネクタ 818"/>
        <xdr:cNvCxnSpPr/>
      </xdr:nvCxnSpPr>
      <xdr:spPr>
        <a:xfrm flipV="1">
          <a:off x="20054570" y="13581380"/>
          <a:ext cx="7810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8255</xdr:rowOff>
    </xdr:from>
    <xdr:to xmlns:xdr="http://schemas.openxmlformats.org/drawingml/2006/spreadsheetDrawing">
      <xdr:col>107</xdr:col>
      <xdr:colOff>101600</xdr:colOff>
      <xdr:row>82</xdr:row>
      <xdr:rowOff>104140</xdr:rowOff>
    </xdr:to>
    <xdr:sp macro="" textlink="">
      <xdr:nvSpPr>
        <xdr:cNvPr id="820" name="楕円 819"/>
        <xdr:cNvSpPr/>
      </xdr:nvSpPr>
      <xdr:spPr>
        <a:xfrm>
          <a:off x="19160490" y="135432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56515</xdr:rowOff>
    </xdr:from>
    <xdr:to xmlns:xdr="http://schemas.openxmlformats.org/drawingml/2006/spreadsheetDrawing">
      <xdr:col>111</xdr:col>
      <xdr:colOff>177800</xdr:colOff>
      <xdr:row>82</xdr:row>
      <xdr:rowOff>56515</xdr:rowOff>
    </xdr:to>
    <xdr:cxnSp macro="">
      <xdr:nvCxnSpPr>
        <xdr:cNvPr id="821" name="直線コネクタ 820"/>
        <xdr:cNvCxnSpPr/>
      </xdr:nvCxnSpPr>
      <xdr:spPr>
        <a:xfrm>
          <a:off x="19211290" y="1359154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18415</xdr:rowOff>
    </xdr:from>
    <xdr:to xmlns:xdr="http://schemas.openxmlformats.org/drawingml/2006/spreadsheetDrawing">
      <xdr:col>102</xdr:col>
      <xdr:colOff>165100</xdr:colOff>
      <xdr:row>82</xdr:row>
      <xdr:rowOff>114300</xdr:rowOff>
    </xdr:to>
    <xdr:sp macro="" textlink="">
      <xdr:nvSpPr>
        <xdr:cNvPr id="822" name="楕円 821"/>
        <xdr:cNvSpPr/>
      </xdr:nvSpPr>
      <xdr:spPr>
        <a:xfrm>
          <a:off x="18328640" y="13553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56515</xdr:rowOff>
    </xdr:from>
    <xdr:to xmlns:xdr="http://schemas.openxmlformats.org/drawingml/2006/spreadsheetDrawing">
      <xdr:col>107</xdr:col>
      <xdr:colOff>50800</xdr:colOff>
      <xdr:row>82</xdr:row>
      <xdr:rowOff>66675</xdr:rowOff>
    </xdr:to>
    <xdr:cxnSp macro="">
      <xdr:nvCxnSpPr>
        <xdr:cNvPr id="823" name="直線コネクタ 822"/>
        <xdr:cNvCxnSpPr/>
      </xdr:nvCxnSpPr>
      <xdr:spPr>
        <a:xfrm flipV="1">
          <a:off x="18379440" y="13591540"/>
          <a:ext cx="8318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18415</xdr:rowOff>
    </xdr:from>
    <xdr:to xmlns:xdr="http://schemas.openxmlformats.org/drawingml/2006/spreadsheetDrawing">
      <xdr:col>98</xdr:col>
      <xdr:colOff>38100</xdr:colOff>
      <xdr:row>82</xdr:row>
      <xdr:rowOff>114300</xdr:rowOff>
    </xdr:to>
    <xdr:sp macro="" textlink="">
      <xdr:nvSpPr>
        <xdr:cNvPr id="824" name="楕円 823"/>
        <xdr:cNvSpPr/>
      </xdr:nvSpPr>
      <xdr:spPr>
        <a:xfrm>
          <a:off x="17496790" y="135534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66675</xdr:rowOff>
    </xdr:from>
    <xdr:to xmlns:xdr="http://schemas.openxmlformats.org/drawingml/2006/spreadsheetDrawing">
      <xdr:col>102</xdr:col>
      <xdr:colOff>114300</xdr:colOff>
      <xdr:row>82</xdr:row>
      <xdr:rowOff>66675</xdr:rowOff>
    </xdr:to>
    <xdr:cxnSp macro="">
      <xdr:nvCxnSpPr>
        <xdr:cNvPr id="825" name="直線コネクタ 824"/>
        <xdr:cNvCxnSpPr/>
      </xdr:nvCxnSpPr>
      <xdr:spPr>
        <a:xfrm>
          <a:off x="17547590" y="1360170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80</xdr:row>
      <xdr:rowOff>120015</xdr:rowOff>
    </xdr:from>
    <xdr:ext cx="467995" cy="244475"/>
    <xdr:sp macro="" textlink="">
      <xdr:nvSpPr>
        <xdr:cNvPr id="826" name="n_1mainValue【消防施設】&#10;一人当たり面積"/>
        <xdr:cNvSpPr txBox="1"/>
      </xdr:nvSpPr>
      <xdr:spPr>
        <a:xfrm>
          <a:off x="19818350" y="133311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120015</xdr:rowOff>
    </xdr:from>
    <xdr:ext cx="467995" cy="244475"/>
    <xdr:sp macro="" textlink="">
      <xdr:nvSpPr>
        <xdr:cNvPr id="827" name="n_2mainValue【消防施設】&#10;一人当たり面積"/>
        <xdr:cNvSpPr txBox="1"/>
      </xdr:nvSpPr>
      <xdr:spPr>
        <a:xfrm>
          <a:off x="18987770" y="133311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130175</xdr:rowOff>
    </xdr:from>
    <xdr:ext cx="467995" cy="244475"/>
    <xdr:sp macro="" textlink="">
      <xdr:nvSpPr>
        <xdr:cNvPr id="828" name="n_3mainValue【消防施設】&#10;一人当たり面積"/>
        <xdr:cNvSpPr txBox="1"/>
      </xdr:nvSpPr>
      <xdr:spPr>
        <a:xfrm>
          <a:off x="18155920" y="1334135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130175</xdr:rowOff>
    </xdr:from>
    <xdr:ext cx="469900" cy="244475"/>
    <xdr:sp macro="" textlink="">
      <xdr:nvSpPr>
        <xdr:cNvPr id="829" name="n_4mainValue【消防施設】&#10;一人当たり面積"/>
        <xdr:cNvSpPr txBox="1"/>
      </xdr:nvSpPr>
      <xdr:spPr>
        <a:xfrm>
          <a:off x="17324070" y="133413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0" name="正方形/長方形 829"/>
        <xdr:cNvSpPr/>
      </xdr:nvSpPr>
      <xdr:spPr>
        <a:xfrm>
          <a:off x="11703050" y="1501140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1" name="正方形/長方形 830"/>
        <xdr:cNvSpPr/>
      </xdr:nvSpPr>
      <xdr:spPr>
        <a:xfrm>
          <a:off x="1181862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2" name="正方形/長方形 831"/>
        <xdr:cNvSpPr/>
      </xdr:nvSpPr>
      <xdr:spPr>
        <a:xfrm>
          <a:off x="1181862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3" name="正方形/長方形 832"/>
        <xdr:cNvSpPr/>
      </xdr:nvSpPr>
      <xdr:spPr>
        <a:xfrm>
          <a:off x="1277747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4" name="正方形/長方形 833"/>
        <xdr:cNvSpPr/>
      </xdr:nvSpPr>
      <xdr:spPr>
        <a:xfrm>
          <a:off x="1277747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5" name="正方形/長方形 834"/>
        <xdr:cNvSpPr/>
      </xdr:nvSpPr>
      <xdr:spPr>
        <a:xfrm>
          <a:off x="1385189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6" name="正方形/長方形 835"/>
        <xdr:cNvSpPr/>
      </xdr:nvSpPr>
      <xdr:spPr>
        <a:xfrm>
          <a:off x="1385189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7" name="正方形/長方形 836"/>
        <xdr:cNvSpPr/>
      </xdr:nvSpPr>
      <xdr:spPr>
        <a:xfrm>
          <a:off x="11703050" y="1615440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38" name="テキスト ボックス 837"/>
        <xdr:cNvSpPr txBox="1"/>
      </xdr:nvSpPr>
      <xdr:spPr>
        <a:xfrm>
          <a:off x="11664950" y="159639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9" name="直線コネクタ 838"/>
        <xdr:cNvCxnSpPr/>
      </xdr:nvCxnSpPr>
      <xdr:spPr>
        <a:xfrm>
          <a:off x="11703050" y="18440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40" name="テキスト ボックス 839"/>
        <xdr:cNvSpPr txBox="1"/>
      </xdr:nvSpPr>
      <xdr:spPr>
        <a:xfrm>
          <a:off x="11269980" y="18298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1" name="直線コネクタ 840"/>
        <xdr:cNvCxnSpPr/>
      </xdr:nvCxnSpPr>
      <xdr:spPr>
        <a:xfrm>
          <a:off x="11703050" y="18059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842" name="テキスト ボックス 841"/>
        <xdr:cNvSpPr txBox="1"/>
      </xdr:nvSpPr>
      <xdr:spPr>
        <a:xfrm>
          <a:off x="11269980" y="1791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3" name="直線コネクタ 842"/>
        <xdr:cNvCxnSpPr/>
      </xdr:nvCxnSpPr>
      <xdr:spPr>
        <a:xfrm>
          <a:off x="11703050" y="17678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844" name="テキスト ボックス 843"/>
        <xdr:cNvSpPr txBox="1"/>
      </xdr:nvSpPr>
      <xdr:spPr>
        <a:xfrm>
          <a:off x="11322685" y="1753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5" name="直線コネクタ 844"/>
        <xdr:cNvCxnSpPr/>
      </xdr:nvCxnSpPr>
      <xdr:spPr>
        <a:xfrm>
          <a:off x="11703050" y="17297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46" name="テキスト ボックス 845"/>
        <xdr:cNvSpPr txBox="1"/>
      </xdr:nvSpPr>
      <xdr:spPr>
        <a:xfrm>
          <a:off x="11322685" y="17155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47" name="直線コネクタ 846"/>
        <xdr:cNvCxnSpPr/>
      </xdr:nvCxnSpPr>
      <xdr:spPr>
        <a:xfrm>
          <a:off x="11703050" y="16916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48" name="テキスト ボックス 847"/>
        <xdr:cNvSpPr txBox="1"/>
      </xdr:nvSpPr>
      <xdr:spPr>
        <a:xfrm>
          <a:off x="11322685" y="1677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49" name="直線コネクタ 848"/>
        <xdr:cNvCxnSpPr/>
      </xdr:nvCxnSpPr>
      <xdr:spPr>
        <a:xfrm>
          <a:off x="11703050" y="16535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850" name="テキスト ボックス 849"/>
        <xdr:cNvSpPr txBox="1"/>
      </xdr:nvSpPr>
      <xdr:spPr>
        <a:xfrm>
          <a:off x="11322685" y="16393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1" name="直線コネクタ 850"/>
        <xdr:cNvCxnSpPr/>
      </xdr:nvCxnSpPr>
      <xdr:spPr>
        <a:xfrm>
          <a:off x="11703050" y="16154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852" name="テキスト ボックス 851"/>
        <xdr:cNvSpPr txBox="1"/>
      </xdr:nvSpPr>
      <xdr:spPr>
        <a:xfrm>
          <a:off x="11386820" y="160121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3" name="【庁舎】&#10;有形固定資産減価償却率グラフ枠"/>
        <xdr:cNvSpPr/>
      </xdr:nvSpPr>
      <xdr:spPr>
        <a:xfrm>
          <a:off x="11703050" y="1615440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74930</xdr:rowOff>
    </xdr:from>
    <xdr:to xmlns:xdr="http://schemas.openxmlformats.org/drawingml/2006/spreadsheetDrawing">
      <xdr:col>85</xdr:col>
      <xdr:colOff>126365</xdr:colOff>
      <xdr:row>107</xdr:row>
      <xdr:rowOff>89535</xdr:rowOff>
    </xdr:to>
    <xdr:cxnSp macro="">
      <xdr:nvCxnSpPr>
        <xdr:cNvPr id="854" name="直線コネクタ 853"/>
        <xdr:cNvCxnSpPr/>
      </xdr:nvCxnSpPr>
      <xdr:spPr>
        <a:xfrm flipV="1">
          <a:off x="15347315" y="1643888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93345</xdr:rowOff>
    </xdr:from>
    <xdr:ext cx="403225" cy="259080"/>
    <xdr:sp macro="" textlink="">
      <xdr:nvSpPr>
        <xdr:cNvPr id="855" name="【庁舎】&#10;有形固定資産減価償却率最小値テキスト"/>
        <xdr:cNvSpPr txBox="1"/>
      </xdr:nvSpPr>
      <xdr:spPr>
        <a:xfrm>
          <a:off x="15386050" y="17828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89535</xdr:rowOff>
    </xdr:from>
    <xdr:to xmlns:xdr="http://schemas.openxmlformats.org/drawingml/2006/spreadsheetDrawing">
      <xdr:col>86</xdr:col>
      <xdr:colOff>25400</xdr:colOff>
      <xdr:row>107</xdr:row>
      <xdr:rowOff>89535</xdr:rowOff>
    </xdr:to>
    <xdr:cxnSp macro="">
      <xdr:nvCxnSpPr>
        <xdr:cNvPr id="856" name="直線コネクタ 855"/>
        <xdr:cNvCxnSpPr/>
      </xdr:nvCxnSpPr>
      <xdr:spPr>
        <a:xfrm>
          <a:off x="15259050" y="178250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20955</xdr:rowOff>
    </xdr:from>
    <xdr:ext cx="403225" cy="257175"/>
    <xdr:sp macro="" textlink="">
      <xdr:nvSpPr>
        <xdr:cNvPr id="857" name="【庁舎】&#10;有形固定資産減価償却率最大値テキスト"/>
        <xdr:cNvSpPr txBox="1"/>
      </xdr:nvSpPr>
      <xdr:spPr>
        <a:xfrm>
          <a:off x="15386050" y="16213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74930</xdr:rowOff>
    </xdr:from>
    <xdr:to xmlns:xdr="http://schemas.openxmlformats.org/drawingml/2006/spreadsheetDrawing">
      <xdr:col>86</xdr:col>
      <xdr:colOff>25400</xdr:colOff>
      <xdr:row>99</xdr:row>
      <xdr:rowOff>74930</xdr:rowOff>
    </xdr:to>
    <xdr:cxnSp macro="">
      <xdr:nvCxnSpPr>
        <xdr:cNvPr id="858" name="直線コネクタ 857"/>
        <xdr:cNvCxnSpPr/>
      </xdr:nvCxnSpPr>
      <xdr:spPr>
        <a:xfrm>
          <a:off x="15259050" y="164388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137795</xdr:rowOff>
    </xdr:from>
    <xdr:ext cx="403225" cy="259080"/>
    <xdr:sp macro="" textlink="">
      <xdr:nvSpPr>
        <xdr:cNvPr id="859" name="【庁舎】&#10;有形固定資産減価償却率平均値テキスト"/>
        <xdr:cNvSpPr txBox="1"/>
      </xdr:nvSpPr>
      <xdr:spPr>
        <a:xfrm>
          <a:off x="15386050" y="1701609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114935</xdr:rowOff>
    </xdr:from>
    <xdr:to xmlns:xdr="http://schemas.openxmlformats.org/drawingml/2006/spreadsheetDrawing">
      <xdr:col>85</xdr:col>
      <xdr:colOff>177800</xdr:colOff>
      <xdr:row>104</xdr:row>
      <xdr:rowOff>45085</xdr:rowOff>
    </xdr:to>
    <xdr:sp macro="" textlink="">
      <xdr:nvSpPr>
        <xdr:cNvPr id="860" name="フローチャート: 判断 859"/>
        <xdr:cNvSpPr/>
      </xdr:nvSpPr>
      <xdr:spPr>
        <a:xfrm>
          <a:off x="15297150" y="171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101600</xdr:rowOff>
    </xdr:from>
    <xdr:to xmlns:xdr="http://schemas.openxmlformats.org/drawingml/2006/spreadsheetDrawing">
      <xdr:col>81</xdr:col>
      <xdr:colOff>101600</xdr:colOff>
      <xdr:row>104</xdr:row>
      <xdr:rowOff>31750</xdr:rowOff>
    </xdr:to>
    <xdr:sp macro="" textlink="">
      <xdr:nvSpPr>
        <xdr:cNvPr id="861" name="フローチャート: 判断 860"/>
        <xdr:cNvSpPr/>
      </xdr:nvSpPr>
      <xdr:spPr>
        <a:xfrm>
          <a:off x="1450467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102</xdr:row>
      <xdr:rowOff>48260</xdr:rowOff>
    </xdr:from>
    <xdr:ext cx="405130" cy="259080"/>
    <xdr:sp macro="" textlink="">
      <xdr:nvSpPr>
        <xdr:cNvPr id="862" name="n_1aveValue【庁舎】&#10;有形固定資産減価償却率"/>
        <xdr:cNvSpPr txBox="1"/>
      </xdr:nvSpPr>
      <xdr:spPr>
        <a:xfrm>
          <a:off x="14351635" y="1692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103</xdr:row>
      <xdr:rowOff>73025</xdr:rowOff>
    </xdr:from>
    <xdr:to xmlns:xdr="http://schemas.openxmlformats.org/drawingml/2006/spreadsheetDrawing">
      <xdr:col>76</xdr:col>
      <xdr:colOff>165100</xdr:colOff>
      <xdr:row>104</xdr:row>
      <xdr:rowOff>3175</xdr:rowOff>
    </xdr:to>
    <xdr:sp macro="" textlink="">
      <xdr:nvSpPr>
        <xdr:cNvPr id="863" name="フローチャート: 判断 862"/>
        <xdr:cNvSpPr/>
      </xdr:nvSpPr>
      <xdr:spPr>
        <a:xfrm>
          <a:off x="13672820" y="1712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102</xdr:row>
      <xdr:rowOff>19685</xdr:rowOff>
    </xdr:from>
    <xdr:ext cx="403225" cy="257175"/>
    <xdr:sp macro="" textlink="">
      <xdr:nvSpPr>
        <xdr:cNvPr id="864" name="n_2aveValue【庁舎】&#10;有形固定資産減価償却率"/>
        <xdr:cNvSpPr txBox="1"/>
      </xdr:nvSpPr>
      <xdr:spPr>
        <a:xfrm>
          <a:off x="13532485" y="168979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865" name="フローチャート: 判断 864"/>
        <xdr:cNvSpPr/>
      </xdr:nvSpPr>
      <xdr:spPr>
        <a:xfrm>
          <a:off x="12840970" y="170961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101</xdr:row>
      <xdr:rowOff>164465</xdr:rowOff>
    </xdr:from>
    <xdr:ext cx="405130" cy="259080"/>
    <xdr:sp macro="" textlink="">
      <xdr:nvSpPr>
        <xdr:cNvPr id="866" name="n_3aveValue【庁舎】&#10;有形固定資産減価償却率"/>
        <xdr:cNvSpPr txBox="1"/>
      </xdr:nvSpPr>
      <xdr:spPr>
        <a:xfrm>
          <a:off x="12700635" y="1687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103</xdr:row>
      <xdr:rowOff>59690</xdr:rowOff>
    </xdr:from>
    <xdr:to xmlns:xdr="http://schemas.openxmlformats.org/drawingml/2006/spreadsheetDrawing">
      <xdr:col>67</xdr:col>
      <xdr:colOff>101600</xdr:colOff>
      <xdr:row>103</xdr:row>
      <xdr:rowOff>161290</xdr:rowOff>
    </xdr:to>
    <xdr:sp macro="" textlink="">
      <xdr:nvSpPr>
        <xdr:cNvPr id="867" name="フローチャート: 判断 866"/>
        <xdr:cNvSpPr/>
      </xdr:nvSpPr>
      <xdr:spPr>
        <a:xfrm>
          <a:off x="11997690" y="171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102</xdr:row>
      <xdr:rowOff>6350</xdr:rowOff>
    </xdr:from>
    <xdr:ext cx="403225" cy="257175"/>
    <xdr:sp macro="" textlink="">
      <xdr:nvSpPr>
        <xdr:cNvPr id="868" name="n_4aveValue【庁舎】&#10;有形固定資産減価償却率"/>
        <xdr:cNvSpPr txBox="1"/>
      </xdr:nvSpPr>
      <xdr:spPr>
        <a:xfrm>
          <a:off x="11857355" y="16884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516888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870" name="テキスト ボックス 869"/>
        <xdr:cNvSpPr txBox="1"/>
      </xdr:nvSpPr>
      <xdr:spPr>
        <a:xfrm>
          <a:off x="1437640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354455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27127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873" name="テキスト ボックス 872"/>
        <xdr:cNvSpPr txBox="1"/>
      </xdr:nvSpPr>
      <xdr:spPr>
        <a:xfrm>
          <a:off x="1186942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107315</xdr:rowOff>
    </xdr:from>
    <xdr:to xmlns:xdr="http://schemas.openxmlformats.org/drawingml/2006/spreadsheetDrawing">
      <xdr:col>85</xdr:col>
      <xdr:colOff>177800</xdr:colOff>
      <xdr:row>105</xdr:row>
      <xdr:rowOff>37465</xdr:rowOff>
    </xdr:to>
    <xdr:sp macro="" textlink="">
      <xdr:nvSpPr>
        <xdr:cNvPr id="874" name="楕円 873"/>
        <xdr:cNvSpPr/>
      </xdr:nvSpPr>
      <xdr:spPr>
        <a:xfrm>
          <a:off x="1529715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86360</xdr:rowOff>
    </xdr:from>
    <xdr:ext cx="403225" cy="257175"/>
    <xdr:sp macro="" textlink="">
      <xdr:nvSpPr>
        <xdr:cNvPr id="875" name="【庁舎】&#10;有形固定資産減価償却率該当値テキスト"/>
        <xdr:cNvSpPr txBox="1"/>
      </xdr:nvSpPr>
      <xdr:spPr>
        <a:xfrm>
          <a:off x="15386050" y="17307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101600</xdr:rowOff>
    </xdr:from>
    <xdr:to xmlns:xdr="http://schemas.openxmlformats.org/drawingml/2006/spreadsheetDrawing">
      <xdr:col>81</xdr:col>
      <xdr:colOff>101600</xdr:colOff>
      <xdr:row>105</xdr:row>
      <xdr:rowOff>31750</xdr:rowOff>
    </xdr:to>
    <xdr:sp macro="" textlink="">
      <xdr:nvSpPr>
        <xdr:cNvPr id="876" name="楕円 875"/>
        <xdr:cNvSpPr/>
      </xdr:nvSpPr>
      <xdr:spPr>
        <a:xfrm>
          <a:off x="1450467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152400</xdr:rowOff>
    </xdr:from>
    <xdr:to xmlns:xdr="http://schemas.openxmlformats.org/drawingml/2006/spreadsheetDrawing">
      <xdr:col>85</xdr:col>
      <xdr:colOff>127000</xdr:colOff>
      <xdr:row>104</xdr:row>
      <xdr:rowOff>158115</xdr:rowOff>
    </xdr:to>
    <xdr:cxnSp macro="">
      <xdr:nvCxnSpPr>
        <xdr:cNvPr id="877" name="直線コネクタ 876"/>
        <xdr:cNvCxnSpPr/>
      </xdr:nvCxnSpPr>
      <xdr:spPr>
        <a:xfrm>
          <a:off x="14555470" y="17373600"/>
          <a:ext cx="7924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109220</xdr:rowOff>
    </xdr:from>
    <xdr:to xmlns:xdr="http://schemas.openxmlformats.org/drawingml/2006/spreadsheetDrawing">
      <xdr:col>76</xdr:col>
      <xdr:colOff>165100</xdr:colOff>
      <xdr:row>105</xdr:row>
      <xdr:rowOff>39370</xdr:rowOff>
    </xdr:to>
    <xdr:sp macro="" textlink="">
      <xdr:nvSpPr>
        <xdr:cNvPr id="878" name="楕円 877"/>
        <xdr:cNvSpPr/>
      </xdr:nvSpPr>
      <xdr:spPr>
        <a:xfrm>
          <a:off x="1367282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152400</xdr:rowOff>
    </xdr:from>
    <xdr:to xmlns:xdr="http://schemas.openxmlformats.org/drawingml/2006/spreadsheetDrawing">
      <xdr:col>81</xdr:col>
      <xdr:colOff>50800</xdr:colOff>
      <xdr:row>104</xdr:row>
      <xdr:rowOff>160020</xdr:rowOff>
    </xdr:to>
    <xdr:cxnSp macro="">
      <xdr:nvCxnSpPr>
        <xdr:cNvPr id="879" name="直線コネクタ 878"/>
        <xdr:cNvCxnSpPr/>
      </xdr:nvCxnSpPr>
      <xdr:spPr>
        <a:xfrm flipV="1">
          <a:off x="13723620" y="17373600"/>
          <a:ext cx="8318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84455</xdr:rowOff>
    </xdr:from>
    <xdr:to xmlns:xdr="http://schemas.openxmlformats.org/drawingml/2006/spreadsheetDrawing">
      <xdr:col>72</xdr:col>
      <xdr:colOff>38100</xdr:colOff>
      <xdr:row>105</xdr:row>
      <xdr:rowOff>14605</xdr:rowOff>
    </xdr:to>
    <xdr:sp macro="" textlink="">
      <xdr:nvSpPr>
        <xdr:cNvPr id="880" name="楕円 879"/>
        <xdr:cNvSpPr/>
      </xdr:nvSpPr>
      <xdr:spPr>
        <a:xfrm>
          <a:off x="12840970" y="173056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135255</xdr:rowOff>
    </xdr:from>
    <xdr:to xmlns:xdr="http://schemas.openxmlformats.org/drawingml/2006/spreadsheetDrawing">
      <xdr:col>76</xdr:col>
      <xdr:colOff>114300</xdr:colOff>
      <xdr:row>104</xdr:row>
      <xdr:rowOff>160020</xdr:rowOff>
    </xdr:to>
    <xdr:cxnSp macro="">
      <xdr:nvCxnSpPr>
        <xdr:cNvPr id="881" name="直線コネクタ 880"/>
        <xdr:cNvCxnSpPr/>
      </xdr:nvCxnSpPr>
      <xdr:spPr>
        <a:xfrm>
          <a:off x="12891770" y="17356455"/>
          <a:ext cx="8318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8255</xdr:rowOff>
    </xdr:from>
    <xdr:to xmlns:xdr="http://schemas.openxmlformats.org/drawingml/2006/spreadsheetDrawing">
      <xdr:col>67</xdr:col>
      <xdr:colOff>101600</xdr:colOff>
      <xdr:row>104</xdr:row>
      <xdr:rowOff>109855</xdr:rowOff>
    </xdr:to>
    <xdr:sp macro="" textlink="">
      <xdr:nvSpPr>
        <xdr:cNvPr id="882" name="楕円 881"/>
        <xdr:cNvSpPr/>
      </xdr:nvSpPr>
      <xdr:spPr>
        <a:xfrm>
          <a:off x="1199769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59055</xdr:rowOff>
    </xdr:from>
    <xdr:to xmlns:xdr="http://schemas.openxmlformats.org/drawingml/2006/spreadsheetDrawing">
      <xdr:col>71</xdr:col>
      <xdr:colOff>177800</xdr:colOff>
      <xdr:row>104</xdr:row>
      <xdr:rowOff>135255</xdr:rowOff>
    </xdr:to>
    <xdr:cxnSp macro="">
      <xdr:nvCxnSpPr>
        <xdr:cNvPr id="883" name="直線コネクタ 882"/>
        <xdr:cNvCxnSpPr/>
      </xdr:nvCxnSpPr>
      <xdr:spPr>
        <a:xfrm>
          <a:off x="12048490" y="17280255"/>
          <a:ext cx="8432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22860</xdr:rowOff>
    </xdr:from>
    <xdr:ext cx="405130" cy="259080"/>
    <xdr:sp macro="" textlink="">
      <xdr:nvSpPr>
        <xdr:cNvPr id="884" name="n_1mainValue【庁舎】&#10;有形固定資産減価償却率"/>
        <xdr:cNvSpPr txBox="1"/>
      </xdr:nvSpPr>
      <xdr:spPr>
        <a:xfrm>
          <a:off x="14351635" y="17415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30480</xdr:rowOff>
    </xdr:from>
    <xdr:ext cx="403225" cy="257175"/>
    <xdr:sp macro="" textlink="">
      <xdr:nvSpPr>
        <xdr:cNvPr id="885" name="n_2mainValue【庁舎】&#10;有形固定資産減価償却率"/>
        <xdr:cNvSpPr txBox="1"/>
      </xdr:nvSpPr>
      <xdr:spPr>
        <a:xfrm>
          <a:off x="13532485" y="174231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6350</xdr:rowOff>
    </xdr:from>
    <xdr:ext cx="405130" cy="257175"/>
    <xdr:sp macro="" textlink="">
      <xdr:nvSpPr>
        <xdr:cNvPr id="886" name="n_3mainValue【庁舎】&#10;有形固定資産減価償却率"/>
        <xdr:cNvSpPr txBox="1"/>
      </xdr:nvSpPr>
      <xdr:spPr>
        <a:xfrm>
          <a:off x="12700635" y="17399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100965</xdr:rowOff>
    </xdr:from>
    <xdr:ext cx="403225" cy="257175"/>
    <xdr:sp macro="" textlink="">
      <xdr:nvSpPr>
        <xdr:cNvPr id="887" name="n_4mainValue【庁舎】&#10;有形固定資産減価償却率"/>
        <xdr:cNvSpPr txBox="1"/>
      </xdr:nvSpPr>
      <xdr:spPr>
        <a:xfrm>
          <a:off x="11857355" y="17322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8" name="正方形/長方形 887"/>
        <xdr:cNvSpPr/>
      </xdr:nvSpPr>
      <xdr:spPr>
        <a:xfrm>
          <a:off x="17190720" y="1501140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9" name="正方形/長方形 888"/>
        <xdr:cNvSpPr/>
      </xdr:nvSpPr>
      <xdr:spPr>
        <a:xfrm>
          <a:off x="1731772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0" name="正方形/長方形 889"/>
        <xdr:cNvSpPr/>
      </xdr:nvSpPr>
      <xdr:spPr>
        <a:xfrm>
          <a:off x="1731772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1" name="正方形/長方形 890"/>
        <xdr:cNvSpPr/>
      </xdr:nvSpPr>
      <xdr:spPr>
        <a:xfrm>
          <a:off x="1826514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2" name="正方形/長方形 891"/>
        <xdr:cNvSpPr/>
      </xdr:nvSpPr>
      <xdr:spPr>
        <a:xfrm>
          <a:off x="1826514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3" name="正方形/長方形 892"/>
        <xdr:cNvSpPr/>
      </xdr:nvSpPr>
      <xdr:spPr>
        <a:xfrm>
          <a:off x="19339560" y="156718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4" name="正方形/長方形 893"/>
        <xdr:cNvSpPr/>
      </xdr:nvSpPr>
      <xdr:spPr>
        <a:xfrm>
          <a:off x="19339560" y="1587500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5" name="正方形/長方形 894"/>
        <xdr:cNvSpPr/>
      </xdr:nvSpPr>
      <xdr:spPr>
        <a:xfrm>
          <a:off x="17190720" y="1615440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96" name="テキスト ボックス 895"/>
        <xdr:cNvSpPr txBox="1"/>
      </xdr:nvSpPr>
      <xdr:spPr>
        <a:xfrm>
          <a:off x="17164050" y="159639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7" name="直線コネクタ 896"/>
        <xdr:cNvCxnSpPr/>
      </xdr:nvCxnSpPr>
      <xdr:spPr>
        <a:xfrm>
          <a:off x="17190720" y="18440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98" name="直線コネクタ 897"/>
        <xdr:cNvCxnSpPr/>
      </xdr:nvCxnSpPr>
      <xdr:spPr>
        <a:xfrm>
          <a:off x="17190720" y="17983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899" name="テキスト ボックス 898"/>
        <xdr:cNvSpPr txBox="1"/>
      </xdr:nvSpPr>
      <xdr:spPr>
        <a:xfrm>
          <a:off x="16757650" y="17840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0" name="直線コネクタ 899"/>
        <xdr:cNvCxnSpPr/>
      </xdr:nvCxnSpPr>
      <xdr:spPr>
        <a:xfrm>
          <a:off x="17190720" y="1752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901" name="テキスト ボックス 900"/>
        <xdr:cNvSpPr txBox="1"/>
      </xdr:nvSpPr>
      <xdr:spPr>
        <a:xfrm>
          <a:off x="1675765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2" name="直線コネクタ 901"/>
        <xdr:cNvCxnSpPr/>
      </xdr:nvCxnSpPr>
      <xdr:spPr>
        <a:xfrm>
          <a:off x="17190720" y="170688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903" name="テキスト ボックス 902"/>
        <xdr:cNvSpPr txBox="1"/>
      </xdr:nvSpPr>
      <xdr:spPr>
        <a:xfrm>
          <a:off x="16757650" y="16926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4" name="直線コネクタ 903"/>
        <xdr:cNvCxnSpPr/>
      </xdr:nvCxnSpPr>
      <xdr:spPr>
        <a:xfrm>
          <a:off x="17190720" y="166116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905" name="テキスト ボックス 904"/>
        <xdr:cNvSpPr txBox="1"/>
      </xdr:nvSpPr>
      <xdr:spPr>
        <a:xfrm>
          <a:off x="16757650" y="16469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6" name="直線コネクタ 905"/>
        <xdr:cNvCxnSpPr/>
      </xdr:nvCxnSpPr>
      <xdr:spPr>
        <a:xfrm>
          <a:off x="17190720" y="161544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07" name="テキスト ボックス 906"/>
        <xdr:cNvSpPr txBox="1"/>
      </xdr:nvSpPr>
      <xdr:spPr>
        <a:xfrm>
          <a:off x="16757650" y="16012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庁舎】&#10;一人当たり面積グラフ枠"/>
        <xdr:cNvSpPr/>
      </xdr:nvSpPr>
      <xdr:spPr>
        <a:xfrm>
          <a:off x="17190720" y="1615440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106</xdr:row>
      <xdr:rowOff>99060</xdr:rowOff>
    </xdr:to>
    <xdr:cxnSp macro="">
      <xdr:nvCxnSpPr>
        <xdr:cNvPr id="909" name="直線コネクタ 908"/>
        <xdr:cNvCxnSpPr/>
      </xdr:nvCxnSpPr>
      <xdr:spPr>
        <a:xfrm flipV="1">
          <a:off x="20834985" y="16570325"/>
          <a:ext cx="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102870</xdr:rowOff>
    </xdr:from>
    <xdr:ext cx="467995" cy="259080"/>
    <xdr:sp macro="" textlink="">
      <xdr:nvSpPr>
        <xdr:cNvPr id="910" name="【庁舎】&#10;一人当たり面積最小値テキスト"/>
        <xdr:cNvSpPr txBox="1"/>
      </xdr:nvSpPr>
      <xdr:spPr>
        <a:xfrm>
          <a:off x="20873720" y="17666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106</xdr:row>
      <xdr:rowOff>99060</xdr:rowOff>
    </xdr:from>
    <xdr:to xmlns:xdr="http://schemas.openxmlformats.org/drawingml/2006/spreadsheetDrawing">
      <xdr:col>116</xdr:col>
      <xdr:colOff>152400</xdr:colOff>
      <xdr:row>106</xdr:row>
      <xdr:rowOff>99060</xdr:rowOff>
    </xdr:to>
    <xdr:cxnSp macro="">
      <xdr:nvCxnSpPr>
        <xdr:cNvPr id="911" name="直線コネクタ 910"/>
        <xdr:cNvCxnSpPr/>
      </xdr:nvCxnSpPr>
      <xdr:spPr>
        <a:xfrm>
          <a:off x="20758150" y="176631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7995" cy="259080"/>
    <xdr:sp macro="" textlink="">
      <xdr:nvSpPr>
        <xdr:cNvPr id="912" name="【庁舎】&#10;一人当たり面積最大値テキスト"/>
        <xdr:cNvSpPr txBox="1"/>
      </xdr:nvSpPr>
      <xdr:spPr>
        <a:xfrm>
          <a:off x="20873720" y="16345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913" name="直線コネクタ 912"/>
        <xdr:cNvCxnSpPr/>
      </xdr:nvCxnSpPr>
      <xdr:spPr>
        <a:xfrm>
          <a:off x="20758150" y="165703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31115</xdr:rowOff>
    </xdr:from>
    <xdr:ext cx="467995" cy="257175"/>
    <xdr:sp macro="" textlink="">
      <xdr:nvSpPr>
        <xdr:cNvPr id="914" name="【庁舎】&#10;一人当たり面積平均値テキスト"/>
        <xdr:cNvSpPr txBox="1"/>
      </xdr:nvSpPr>
      <xdr:spPr>
        <a:xfrm>
          <a:off x="20873720" y="1725231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52705</xdr:rowOff>
    </xdr:from>
    <xdr:to xmlns:xdr="http://schemas.openxmlformats.org/drawingml/2006/spreadsheetDrawing">
      <xdr:col>116</xdr:col>
      <xdr:colOff>114300</xdr:colOff>
      <xdr:row>104</xdr:row>
      <xdr:rowOff>154940</xdr:rowOff>
    </xdr:to>
    <xdr:sp macro="" textlink="">
      <xdr:nvSpPr>
        <xdr:cNvPr id="915" name="フローチャート: 判断 914"/>
        <xdr:cNvSpPr/>
      </xdr:nvSpPr>
      <xdr:spPr>
        <a:xfrm>
          <a:off x="20784820" y="1727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43815</xdr:rowOff>
    </xdr:from>
    <xdr:to xmlns:xdr="http://schemas.openxmlformats.org/drawingml/2006/spreadsheetDrawing">
      <xdr:col>112</xdr:col>
      <xdr:colOff>38100</xdr:colOff>
      <xdr:row>104</xdr:row>
      <xdr:rowOff>145415</xdr:rowOff>
    </xdr:to>
    <xdr:sp macro="" textlink="">
      <xdr:nvSpPr>
        <xdr:cNvPr id="916" name="フローチャート: 判断 915"/>
        <xdr:cNvSpPr/>
      </xdr:nvSpPr>
      <xdr:spPr>
        <a:xfrm>
          <a:off x="20003770" y="172650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104</xdr:row>
      <xdr:rowOff>136525</xdr:rowOff>
    </xdr:from>
    <xdr:ext cx="467995" cy="258445"/>
    <xdr:sp macro="" textlink="">
      <xdr:nvSpPr>
        <xdr:cNvPr id="917" name="n_1aveValue【庁舎】&#10;一人当たり面積"/>
        <xdr:cNvSpPr txBox="1"/>
      </xdr:nvSpPr>
      <xdr:spPr>
        <a:xfrm>
          <a:off x="19818350" y="173577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104</xdr:row>
      <xdr:rowOff>52705</xdr:rowOff>
    </xdr:from>
    <xdr:to xmlns:xdr="http://schemas.openxmlformats.org/drawingml/2006/spreadsheetDrawing">
      <xdr:col>107</xdr:col>
      <xdr:colOff>101600</xdr:colOff>
      <xdr:row>104</xdr:row>
      <xdr:rowOff>154940</xdr:rowOff>
    </xdr:to>
    <xdr:sp macro="" textlink="">
      <xdr:nvSpPr>
        <xdr:cNvPr id="918" name="フローチャート: 判断 917"/>
        <xdr:cNvSpPr/>
      </xdr:nvSpPr>
      <xdr:spPr>
        <a:xfrm>
          <a:off x="19160490" y="1727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104</xdr:row>
      <xdr:rowOff>145415</xdr:rowOff>
    </xdr:from>
    <xdr:ext cx="467995" cy="257175"/>
    <xdr:sp macro="" textlink="">
      <xdr:nvSpPr>
        <xdr:cNvPr id="919" name="n_2aveValue【庁舎】&#10;一人当たり面積"/>
        <xdr:cNvSpPr txBox="1"/>
      </xdr:nvSpPr>
      <xdr:spPr>
        <a:xfrm>
          <a:off x="18987770" y="17366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104</xdr:row>
      <xdr:rowOff>62230</xdr:rowOff>
    </xdr:from>
    <xdr:to xmlns:xdr="http://schemas.openxmlformats.org/drawingml/2006/spreadsheetDrawing">
      <xdr:col>102</xdr:col>
      <xdr:colOff>165100</xdr:colOff>
      <xdr:row>104</xdr:row>
      <xdr:rowOff>163830</xdr:rowOff>
    </xdr:to>
    <xdr:sp macro="" textlink="">
      <xdr:nvSpPr>
        <xdr:cNvPr id="920" name="フローチャート: 判断 919"/>
        <xdr:cNvSpPr/>
      </xdr:nvSpPr>
      <xdr:spPr>
        <a:xfrm>
          <a:off x="18328640" y="1728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104</xdr:row>
      <xdr:rowOff>154940</xdr:rowOff>
    </xdr:from>
    <xdr:ext cx="467995" cy="257175"/>
    <xdr:sp macro="" textlink="">
      <xdr:nvSpPr>
        <xdr:cNvPr id="921" name="n_3aveValue【庁舎】&#10;一人当たり面積"/>
        <xdr:cNvSpPr txBox="1"/>
      </xdr:nvSpPr>
      <xdr:spPr>
        <a:xfrm>
          <a:off x="18155920" y="17376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104</xdr:row>
      <xdr:rowOff>66675</xdr:rowOff>
    </xdr:from>
    <xdr:to xmlns:xdr="http://schemas.openxmlformats.org/drawingml/2006/spreadsheetDrawing">
      <xdr:col>98</xdr:col>
      <xdr:colOff>38100</xdr:colOff>
      <xdr:row>104</xdr:row>
      <xdr:rowOff>168275</xdr:rowOff>
    </xdr:to>
    <xdr:sp macro="" textlink="">
      <xdr:nvSpPr>
        <xdr:cNvPr id="922" name="フローチャート: 判断 921"/>
        <xdr:cNvSpPr/>
      </xdr:nvSpPr>
      <xdr:spPr>
        <a:xfrm>
          <a:off x="17496790" y="172878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104</xdr:row>
      <xdr:rowOff>159385</xdr:rowOff>
    </xdr:from>
    <xdr:ext cx="469900" cy="258445"/>
    <xdr:sp macro="" textlink="">
      <xdr:nvSpPr>
        <xdr:cNvPr id="923" name="n_4aveValue【庁舎】&#10;一人当たり面積"/>
        <xdr:cNvSpPr txBox="1"/>
      </xdr:nvSpPr>
      <xdr:spPr>
        <a:xfrm>
          <a:off x="17324070" y="17380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924" name="テキスト ボックス 923"/>
        <xdr:cNvSpPr txBox="1"/>
      </xdr:nvSpPr>
      <xdr:spPr>
        <a:xfrm>
          <a:off x="2065655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5" name="テキスト ボックス 924"/>
        <xdr:cNvSpPr txBox="1"/>
      </xdr:nvSpPr>
      <xdr:spPr>
        <a:xfrm>
          <a:off x="1987550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926" name="テキスト ボックス 925"/>
        <xdr:cNvSpPr txBox="1"/>
      </xdr:nvSpPr>
      <xdr:spPr>
        <a:xfrm>
          <a:off x="19032220" y="18437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7" name="テキスト ボックス 926"/>
        <xdr:cNvSpPr txBox="1"/>
      </xdr:nvSpPr>
      <xdr:spPr>
        <a:xfrm>
          <a:off x="1820037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8" name="テキスト ボックス 927"/>
        <xdr:cNvSpPr txBox="1"/>
      </xdr:nvSpPr>
      <xdr:spPr>
        <a:xfrm>
          <a:off x="17368520" y="184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137160</xdr:rowOff>
    </xdr:from>
    <xdr:to xmlns:xdr="http://schemas.openxmlformats.org/drawingml/2006/spreadsheetDrawing">
      <xdr:col>116</xdr:col>
      <xdr:colOff>114300</xdr:colOff>
      <xdr:row>104</xdr:row>
      <xdr:rowOff>67310</xdr:rowOff>
    </xdr:to>
    <xdr:sp macro="" textlink="">
      <xdr:nvSpPr>
        <xdr:cNvPr id="929" name="楕円 928"/>
        <xdr:cNvSpPr/>
      </xdr:nvSpPr>
      <xdr:spPr>
        <a:xfrm>
          <a:off x="20784820" y="171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160020</xdr:rowOff>
    </xdr:from>
    <xdr:ext cx="467995" cy="259080"/>
    <xdr:sp macro="" textlink="">
      <xdr:nvSpPr>
        <xdr:cNvPr id="930" name="【庁舎】&#10;一人当たり面積該当値テキスト"/>
        <xdr:cNvSpPr txBox="1"/>
      </xdr:nvSpPr>
      <xdr:spPr>
        <a:xfrm>
          <a:off x="20873720" y="1703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100965</xdr:rowOff>
    </xdr:from>
    <xdr:to xmlns:xdr="http://schemas.openxmlformats.org/drawingml/2006/spreadsheetDrawing">
      <xdr:col>112</xdr:col>
      <xdr:colOff>38100</xdr:colOff>
      <xdr:row>104</xdr:row>
      <xdr:rowOff>31115</xdr:rowOff>
    </xdr:to>
    <xdr:sp macro="" textlink="">
      <xdr:nvSpPr>
        <xdr:cNvPr id="931" name="楕円 930"/>
        <xdr:cNvSpPr/>
      </xdr:nvSpPr>
      <xdr:spPr>
        <a:xfrm>
          <a:off x="20003770" y="171507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151765</xdr:rowOff>
    </xdr:from>
    <xdr:to xmlns:xdr="http://schemas.openxmlformats.org/drawingml/2006/spreadsheetDrawing">
      <xdr:col>116</xdr:col>
      <xdr:colOff>63500</xdr:colOff>
      <xdr:row>104</xdr:row>
      <xdr:rowOff>16510</xdr:rowOff>
    </xdr:to>
    <xdr:cxnSp macro="">
      <xdr:nvCxnSpPr>
        <xdr:cNvPr id="932" name="直線コネクタ 931"/>
        <xdr:cNvCxnSpPr/>
      </xdr:nvCxnSpPr>
      <xdr:spPr>
        <a:xfrm>
          <a:off x="20054570" y="17201515"/>
          <a:ext cx="7810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50800</xdr:rowOff>
    </xdr:from>
    <xdr:to xmlns:xdr="http://schemas.openxmlformats.org/drawingml/2006/spreadsheetDrawing">
      <xdr:col>107</xdr:col>
      <xdr:colOff>101600</xdr:colOff>
      <xdr:row>103</xdr:row>
      <xdr:rowOff>152400</xdr:rowOff>
    </xdr:to>
    <xdr:sp macro="" textlink="">
      <xdr:nvSpPr>
        <xdr:cNvPr id="933" name="楕円 932"/>
        <xdr:cNvSpPr/>
      </xdr:nvSpPr>
      <xdr:spPr>
        <a:xfrm>
          <a:off x="19160490" y="1710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101600</xdr:rowOff>
    </xdr:from>
    <xdr:to xmlns:xdr="http://schemas.openxmlformats.org/drawingml/2006/spreadsheetDrawing">
      <xdr:col>111</xdr:col>
      <xdr:colOff>177800</xdr:colOff>
      <xdr:row>103</xdr:row>
      <xdr:rowOff>151765</xdr:rowOff>
    </xdr:to>
    <xdr:cxnSp macro="">
      <xdr:nvCxnSpPr>
        <xdr:cNvPr id="934" name="直線コネクタ 933"/>
        <xdr:cNvCxnSpPr/>
      </xdr:nvCxnSpPr>
      <xdr:spPr>
        <a:xfrm>
          <a:off x="19211290" y="17151350"/>
          <a:ext cx="8432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165100</xdr:rowOff>
    </xdr:from>
    <xdr:to xmlns:xdr="http://schemas.openxmlformats.org/drawingml/2006/spreadsheetDrawing">
      <xdr:col>102</xdr:col>
      <xdr:colOff>165100</xdr:colOff>
      <xdr:row>104</xdr:row>
      <xdr:rowOff>95250</xdr:rowOff>
    </xdr:to>
    <xdr:sp macro="" textlink="">
      <xdr:nvSpPr>
        <xdr:cNvPr id="935" name="楕円 934"/>
        <xdr:cNvSpPr/>
      </xdr:nvSpPr>
      <xdr:spPr>
        <a:xfrm>
          <a:off x="1832864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101600</xdr:rowOff>
    </xdr:from>
    <xdr:to xmlns:xdr="http://schemas.openxmlformats.org/drawingml/2006/spreadsheetDrawing">
      <xdr:col>107</xdr:col>
      <xdr:colOff>50800</xdr:colOff>
      <xdr:row>104</xdr:row>
      <xdr:rowOff>44450</xdr:rowOff>
    </xdr:to>
    <xdr:cxnSp macro="">
      <xdr:nvCxnSpPr>
        <xdr:cNvPr id="936" name="直線コネクタ 935"/>
        <xdr:cNvCxnSpPr/>
      </xdr:nvCxnSpPr>
      <xdr:spPr>
        <a:xfrm flipV="1">
          <a:off x="18379440" y="17151350"/>
          <a:ext cx="8318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169545</xdr:rowOff>
    </xdr:from>
    <xdr:to xmlns:xdr="http://schemas.openxmlformats.org/drawingml/2006/spreadsheetDrawing">
      <xdr:col>98</xdr:col>
      <xdr:colOff>38100</xdr:colOff>
      <xdr:row>104</xdr:row>
      <xdr:rowOff>99695</xdr:rowOff>
    </xdr:to>
    <xdr:sp macro="" textlink="">
      <xdr:nvSpPr>
        <xdr:cNvPr id="937" name="楕円 936"/>
        <xdr:cNvSpPr/>
      </xdr:nvSpPr>
      <xdr:spPr>
        <a:xfrm>
          <a:off x="17496790" y="1721929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44450</xdr:rowOff>
    </xdr:from>
    <xdr:to xmlns:xdr="http://schemas.openxmlformats.org/drawingml/2006/spreadsheetDrawing">
      <xdr:col>102</xdr:col>
      <xdr:colOff>114300</xdr:colOff>
      <xdr:row>104</xdr:row>
      <xdr:rowOff>48895</xdr:rowOff>
    </xdr:to>
    <xdr:cxnSp macro="">
      <xdr:nvCxnSpPr>
        <xdr:cNvPr id="938" name="直線コネクタ 937"/>
        <xdr:cNvCxnSpPr/>
      </xdr:nvCxnSpPr>
      <xdr:spPr>
        <a:xfrm flipV="1">
          <a:off x="17547590" y="17265650"/>
          <a:ext cx="8318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102</xdr:row>
      <xdr:rowOff>47625</xdr:rowOff>
    </xdr:from>
    <xdr:ext cx="467995" cy="259080"/>
    <xdr:sp macro="" textlink="">
      <xdr:nvSpPr>
        <xdr:cNvPr id="939" name="n_1mainValue【庁舎】&#10;一人当たり面積"/>
        <xdr:cNvSpPr txBox="1"/>
      </xdr:nvSpPr>
      <xdr:spPr>
        <a:xfrm>
          <a:off x="19818350" y="16925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168910</xdr:rowOff>
    </xdr:from>
    <xdr:ext cx="467995" cy="257175"/>
    <xdr:sp macro="" textlink="">
      <xdr:nvSpPr>
        <xdr:cNvPr id="940" name="n_2mainValue【庁舎】&#10;一人当たり面積"/>
        <xdr:cNvSpPr txBox="1"/>
      </xdr:nvSpPr>
      <xdr:spPr>
        <a:xfrm>
          <a:off x="18987770" y="16875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111760</xdr:rowOff>
    </xdr:from>
    <xdr:ext cx="467995" cy="257175"/>
    <xdr:sp macro="" textlink="">
      <xdr:nvSpPr>
        <xdr:cNvPr id="941" name="n_3mainValue【庁舎】&#10;一人当たり面積"/>
        <xdr:cNvSpPr txBox="1"/>
      </xdr:nvSpPr>
      <xdr:spPr>
        <a:xfrm>
          <a:off x="18155920" y="16990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116205</xdr:rowOff>
    </xdr:from>
    <xdr:ext cx="469900" cy="259080"/>
    <xdr:sp macro="" textlink="">
      <xdr:nvSpPr>
        <xdr:cNvPr id="942" name="n_4mainValue【庁舎】&#10;一人当たり面積"/>
        <xdr:cNvSpPr txBox="1"/>
      </xdr:nvSpPr>
      <xdr:spPr>
        <a:xfrm>
          <a:off x="17324070" y="16994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3" name="正方形/長方形 942"/>
        <xdr:cNvSpPr/>
      </xdr:nvSpPr>
      <xdr:spPr>
        <a:xfrm>
          <a:off x="716280" y="1882140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4" name="正方形/長方形 943"/>
        <xdr:cNvSpPr/>
      </xdr:nvSpPr>
      <xdr:spPr>
        <a:xfrm>
          <a:off x="716280" y="1888490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5" name="テキスト ボックス 944"/>
        <xdr:cNvSpPr txBox="1"/>
      </xdr:nvSpPr>
      <xdr:spPr>
        <a:xfrm>
          <a:off x="792480" y="1913890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原価償却率が類似団体内平均値を大きく上回っていた「市民会館」については、令和４年度に水橋会館の整備、令和５年度に大山地域市民センターの解体が行われたことにより、大幅に減少している。また、「図書館」についても、令和５年度に（旧）大山文化会館が解体され、有形固定資産原価償却率が10％以上減少した。しかし、依然として、減価償却の進んだ施設は多く存在しており、引き続き、規模や地域における役割、周辺の類似施設との連携や稼働率等を総合的に勘案し、将来のあり方について、廃止や民間への譲渡も視野に入れて検討を行う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81990" y="400050"/>
          <a:ext cx="1184783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851880" y="387350"/>
          <a:ext cx="366522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877280" y="412750"/>
          <a:ext cx="362077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902680" y="438150"/>
          <a:ext cx="357759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6239490" y="387350"/>
          <a:ext cx="249301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6264890" y="412750"/>
          <a:ext cx="244856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6290290" y="438150"/>
          <a:ext cx="239141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195580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82320" y="1139825"/>
          <a:ext cx="8996680"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96620" y="1171575"/>
          <a:ext cx="1299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195580</xdr:colOff>
      <xdr:row>17</xdr:row>
      <xdr:rowOff>38100</xdr:rowOff>
    </xdr:to>
    <xdr:sp macro="" textlink="">
      <xdr:nvSpPr>
        <xdr:cNvPr id="11" name="正方形/長方形 10"/>
        <xdr:cNvSpPr/>
      </xdr:nvSpPr>
      <xdr:spPr>
        <a:xfrm>
          <a:off x="2146300" y="1171575"/>
          <a:ext cx="1178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82010" y="1171575"/>
          <a:ext cx="1426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808220" y="1190625"/>
          <a:ext cx="189230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700520" y="1190625"/>
          <a:ext cx="118618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950200" y="1190625"/>
          <a:ext cx="59309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808220" y="1981200"/>
          <a:ext cx="18923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764020" y="1981200"/>
          <a:ext cx="320548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006330" y="1139825"/>
          <a:ext cx="133731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227310" y="12033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227310" y="14573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227310" y="1771650"/>
          <a:ext cx="118618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082530" y="1292225"/>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165080" y="174625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082530" y="17462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165080" y="19653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10082530" y="21050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117455" y="124142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117455" y="14890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20090" y="284797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20090" y="3082925"/>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9080"/>
    <xdr:sp macro="" textlink="">
      <xdr:nvSpPr>
        <xdr:cNvPr id="31" name="テキスト ボックス 30"/>
        <xdr:cNvSpPr txBox="1"/>
      </xdr:nvSpPr>
      <xdr:spPr>
        <a:xfrm>
          <a:off x="720090" y="33274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20090" y="356235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20090" y="3806825"/>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9825" cy="425450"/>
    <xdr:sp macro="" textlink="">
      <xdr:nvSpPr>
        <xdr:cNvPr id="34" name="テキスト ボックス 33"/>
        <xdr:cNvSpPr txBox="1"/>
      </xdr:nvSpPr>
      <xdr:spPr>
        <a:xfrm>
          <a:off x="720090" y="404812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20090" y="428625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20090" y="47402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9245"/>
    <xdr:sp macro="" textlink="">
      <xdr:nvSpPr>
        <xdr:cNvPr id="37" name="テキスト ボックス 36"/>
        <xdr:cNvSpPr txBox="1"/>
      </xdr:nvSpPr>
      <xdr:spPr>
        <a:xfrm>
          <a:off x="1664970" y="5083175"/>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966720" y="50577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514340" y="4984750"/>
          <a:ext cx="1426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514340" y="5165725"/>
          <a:ext cx="1426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05358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05358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41629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41629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20090" y="546417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641340" y="546417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195580</xdr:colOff>
      <xdr:row>35</xdr:row>
      <xdr:rowOff>31750</xdr:rowOff>
    </xdr:to>
    <xdr:sp macro="" textlink="">
      <xdr:nvSpPr>
        <xdr:cNvPr id="47" name="正方形/長方形 46"/>
        <xdr:cNvSpPr/>
      </xdr:nvSpPr>
      <xdr:spPr>
        <a:xfrm>
          <a:off x="5641340" y="5464175"/>
          <a:ext cx="35509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195580</xdr:colOff>
      <xdr:row>47</xdr:row>
      <xdr:rowOff>69850</xdr:rowOff>
    </xdr:to>
    <xdr:sp macro="" textlink="" fLocksText="0">
      <xdr:nvSpPr>
        <xdr:cNvPr id="48" name="テキスト ボックス 47"/>
        <xdr:cNvSpPr txBox="1"/>
      </xdr:nvSpPr>
      <xdr:spPr>
        <a:xfrm>
          <a:off x="5754370" y="5762625"/>
          <a:ext cx="539369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ここ数年は</a:t>
          </a:r>
          <a:r>
            <a:rPr kumimoji="1" lang="en-US" altLang="ja-JP" sz="1300">
              <a:latin typeface="ＭＳ Ｐゴシック"/>
              <a:ea typeface="ＭＳ Ｐゴシック"/>
            </a:rPr>
            <a:t>0.80</a:t>
          </a:r>
          <a:r>
            <a:rPr kumimoji="1" lang="ja-JP" altLang="en-US" sz="1300">
              <a:latin typeface="ＭＳ Ｐゴシック"/>
              <a:ea typeface="ＭＳ Ｐゴシック"/>
            </a:rPr>
            <a:t>前後で推移しており、概ね類似団体の平均値である。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今後の対応策としては、市税の課税客体を確実に把握するとともに、収納率の向上を図るなど、歳入の確保につなげる。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20090" y="77438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161925</xdr:rowOff>
    </xdr:from>
    <xdr:ext cx="762000" cy="259080"/>
    <xdr:sp macro="" textlink="">
      <xdr:nvSpPr>
        <xdr:cNvPr id="50" name="テキスト ボックス 49"/>
        <xdr:cNvSpPr txBox="1"/>
      </xdr:nvSpPr>
      <xdr:spPr>
        <a:xfrm>
          <a:off x="0" y="761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1" name="直線コネクタ 50"/>
        <xdr:cNvCxnSpPr/>
      </xdr:nvCxnSpPr>
      <xdr:spPr>
        <a:xfrm>
          <a:off x="720090" y="741807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28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20090" y="709231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20090" y="676656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6" name="テキスト ボックス 55"/>
        <xdr:cNvSpPr txBox="1"/>
      </xdr:nvSpPr>
      <xdr:spPr>
        <a:xfrm>
          <a:off x="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20090" y="644144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8" name="テキスト ボックス 57"/>
        <xdr:cNvSpPr txBox="1"/>
      </xdr:nvSpPr>
      <xdr:spPr>
        <a:xfrm>
          <a:off x="0" y="630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20090" y="611568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20090" y="578993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65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20090" y="54641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20090" y="546417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54610</xdr:rowOff>
    </xdr:from>
    <xdr:to xmlns:xdr="http://schemas.openxmlformats.org/drawingml/2006/spreadsheetDrawing">
      <xdr:col>23</xdr:col>
      <xdr:colOff>133350</xdr:colOff>
      <xdr:row>44</xdr:row>
      <xdr:rowOff>161925</xdr:rowOff>
    </xdr:to>
    <xdr:cxnSp macro="">
      <xdr:nvCxnSpPr>
        <xdr:cNvPr id="66" name="直線コネクタ 65"/>
        <xdr:cNvCxnSpPr/>
      </xdr:nvCxnSpPr>
      <xdr:spPr>
        <a:xfrm flipV="1">
          <a:off x="4631690" y="588391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1365" cy="259080"/>
    <xdr:sp macro="" textlink="">
      <xdr:nvSpPr>
        <xdr:cNvPr id="67" name="財政力最小値テキスト"/>
        <xdr:cNvSpPr txBox="1"/>
      </xdr:nvSpPr>
      <xdr:spPr>
        <a:xfrm>
          <a:off x="4706620" y="726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161925</xdr:rowOff>
    </xdr:from>
    <xdr:to xmlns:xdr="http://schemas.openxmlformats.org/drawingml/2006/spreadsheetDrawing">
      <xdr:col>24</xdr:col>
      <xdr:colOff>12700</xdr:colOff>
      <xdr:row>44</xdr:row>
      <xdr:rowOff>161925</xdr:rowOff>
    </xdr:to>
    <xdr:cxnSp macro="">
      <xdr:nvCxnSpPr>
        <xdr:cNvPr id="68" name="直線コネクタ 67"/>
        <xdr:cNvCxnSpPr/>
      </xdr:nvCxnSpPr>
      <xdr:spPr>
        <a:xfrm>
          <a:off x="4542790" y="72866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140970</xdr:rowOff>
    </xdr:from>
    <xdr:ext cx="761365" cy="259080"/>
    <xdr:sp macro="" textlink="">
      <xdr:nvSpPr>
        <xdr:cNvPr id="69" name="財政力最大値テキスト"/>
        <xdr:cNvSpPr txBox="1"/>
      </xdr:nvSpPr>
      <xdr:spPr>
        <a:xfrm>
          <a:off x="4706620" y="5646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54610</xdr:rowOff>
    </xdr:from>
    <xdr:to xmlns:xdr="http://schemas.openxmlformats.org/drawingml/2006/spreadsheetDrawing">
      <xdr:col>24</xdr:col>
      <xdr:colOff>12700</xdr:colOff>
      <xdr:row>36</xdr:row>
      <xdr:rowOff>54610</xdr:rowOff>
    </xdr:to>
    <xdr:cxnSp macro="">
      <xdr:nvCxnSpPr>
        <xdr:cNvPr id="70" name="直線コネクタ 69"/>
        <xdr:cNvCxnSpPr/>
      </xdr:nvCxnSpPr>
      <xdr:spPr>
        <a:xfrm>
          <a:off x="4542790" y="588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110490</xdr:rowOff>
    </xdr:from>
    <xdr:to xmlns:xdr="http://schemas.openxmlformats.org/drawingml/2006/spreadsheetDrawing">
      <xdr:col>23</xdr:col>
      <xdr:colOff>133350</xdr:colOff>
      <xdr:row>41</xdr:row>
      <xdr:rowOff>127635</xdr:rowOff>
    </xdr:to>
    <xdr:cxnSp macro="">
      <xdr:nvCxnSpPr>
        <xdr:cNvPr id="71" name="直線コネクタ 70"/>
        <xdr:cNvCxnSpPr/>
      </xdr:nvCxnSpPr>
      <xdr:spPr>
        <a:xfrm>
          <a:off x="3849370" y="6749415"/>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118110</xdr:rowOff>
    </xdr:from>
    <xdr:ext cx="761365" cy="259080"/>
    <xdr:sp macro="" textlink="">
      <xdr:nvSpPr>
        <xdr:cNvPr id="72" name="財政力平均値テキスト"/>
        <xdr:cNvSpPr txBox="1"/>
      </xdr:nvSpPr>
      <xdr:spPr>
        <a:xfrm>
          <a:off x="4706620" y="67570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580890" y="67849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110490</xdr:rowOff>
    </xdr:from>
    <xdr:to xmlns:xdr="http://schemas.openxmlformats.org/drawingml/2006/spreadsheetDrawing">
      <xdr:col>19</xdr:col>
      <xdr:colOff>133350</xdr:colOff>
      <xdr:row>41</xdr:row>
      <xdr:rowOff>110490</xdr:rowOff>
    </xdr:to>
    <xdr:cxnSp macro="">
      <xdr:nvCxnSpPr>
        <xdr:cNvPr id="74" name="直線コネクタ 73"/>
        <xdr:cNvCxnSpPr/>
      </xdr:nvCxnSpPr>
      <xdr:spPr>
        <a:xfrm>
          <a:off x="3016250" y="6749415"/>
          <a:ext cx="833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3798570" y="6750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26670</xdr:rowOff>
    </xdr:from>
    <xdr:ext cx="736600" cy="259080"/>
    <xdr:sp macro="" textlink="">
      <xdr:nvSpPr>
        <xdr:cNvPr id="76" name="テキスト ボックス 75"/>
        <xdr:cNvSpPr txBox="1"/>
      </xdr:nvSpPr>
      <xdr:spPr>
        <a:xfrm>
          <a:off x="3496310" y="6827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110490</xdr:rowOff>
    </xdr:to>
    <xdr:cxnSp macro="">
      <xdr:nvCxnSpPr>
        <xdr:cNvPr id="77" name="直線コネクタ 76"/>
        <xdr:cNvCxnSpPr/>
      </xdr:nvCxnSpPr>
      <xdr:spPr>
        <a:xfrm>
          <a:off x="2183130" y="6715125"/>
          <a:ext cx="8331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2965450" y="6750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26670</xdr:rowOff>
    </xdr:from>
    <xdr:ext cx="761365" cy="259080"/>
    <xdr:sp macro="" textlink="">
      <xdr:nvSpPr>
        <xdr:cNvPr id="79" name="テキスト ボックス 78"/>
        <xdr:cNvSpPr txBox="1"/>
      </xdr:nvSpPr>
      <xdr:spPr>
        <a:xfrm>
          <a:off x="2663190" y="6827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76200</xdr:rowOff>
    </xdr:from>
    <xdr:to xmlns:xdr="http://schemas.openxmlformats.org/drawingml/2006/spreadsheetDrawing">
      <xdr:col>11</xdr:col>
      <xdr:colOff>31750</xdr:colOff>
      <xdr:row>41</xdr:row>
      <xdr:rowOff>76200</xdr:rowOff>
    </xdr:to>
    <xdr:cxnSp macro="">
      <xdr:nvCxnSpPr>
        <xdr:cNvPr id="80" name="直線コネクタ 79"/>
        <xdr:cNvCxnSpPr/>
      </xdr:nvCxnSpPr>
      <xdr:spPr>
        <a:xfrm>
          <a:off x="1363980" y="671512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1" name="フローチャート: 判断 80"/>
        <xdr:cNvSpPr/>
      </xdr:nvSpPr>
      <xdr:spPr>
        <a:xfrm>
          <a:off x="2146300" y="671576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161925</xdr:rowOff>
    </xdr:from>
    <xdr:ext cx="761365" cy="259080"/>
    <xdr:sp macro="" textlink="">
      <xdr:nvSpPr>
        <xdr:cNvPr id="82" name="テキスト ボックス 81"/>
        <xdr:cNvSpPr txBox="1"/>
      </xdr:nvSpPr>
      <xdr:spPr>
        <a:xfrm>
          <a:off x="1830070" y="6800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13180" y="671576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161925</xdr:rowOff>
    </xdr:from>
    <xdr:ext cx="762000" cy="259080"/>
    <xdr:sp macro="" textlink="">
      <xdr:nvSpPr>
        <xdr:cNvPr id="84" name="テキスト ボックス 83"/>
        <xdr:cNvSpPr txBox="1"/>
      </xdr:nvSpPr>
      <xdr:spPr>
        <a:xfrm>
          <a:off x="996950" y="680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5" name="テキスト ボックス 84"/>
        <xdr:cNvSpPr txBox="1"/>
      </xdr:nvSpPr>
      <xdr:spPr>
        <a:xfrm>
          <a:off x="442976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6" name="テキスト ボックス 85"/>
        <xdr:cNvSpPr txBox="1"/>
      </xdr:nvSpPr>
      <xdr:spPr>
        <a:xfrm>
          <a:off x="364744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281432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19812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9" name="テキスト ボックス 88"/>
        <xdr:cNvSpPr txBox="1"/>
      </xdr:nvSpPr>
      <xdr:spPr>
        <a:xfrm>
          <a:off x="116205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90" name="楕円 89"/>
        <xdr:cNvSpPr/>
      </xdr:nvSpPr>
      <xdr:spPr>
        <a:xfrm>
          <a:off x="4580890" y="67157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93345</xdr:rowOff>
    </xdr:from>
    <xdr:ext cx="761365" cy="259080"/>
    <xdr:sp macro="" textlink="">
      <xdr:nvSpPr>
        <xdr:cNvPr id="91" name="財政力該当値テキスト"/>
        <xdr:cNvSpPr txBox="1"/>
      </xdr:nvSpPr>
      <xdr:spPr>
        <a:xfrm>
          <a:off x="4706620" y="6570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59690</xdr:rowOff>
    </xdr:from>
    <xdr:to xmlns:xdr="http://schemas.openxmlformats.org/drawingml/2006/spreadsheetDrawing">
      <xdr:col>19</xdr:col>
      <xdr:colOff>184150</xdr:colOff>
      <xdr:row>41</xdr:row>
      <xdr:rowOff>161290</xdr:rowOff>
    </xdr:to>
    <xdr:sp macro="" textlink="">
      <xdr:nvSpPr>
        <xdr:cNvPr id="92" name="楕円 91"/>
        <xdr:cNvSpPr/>
      </xdr:nvSpPr>
      <xdr:spPr>
        <a:xfrm>
          <a:off x="379857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0</xdr:rowOff>
    </xdr:from>
    <xdr:ext cx="736600" cy="259080"/>
    <xdr:sp macro="" textlink="">
      <xdr:nvSpPr>
        <xdr:cNvPr id="93" name="テキスト ボックス 92"/>
        <xdr:cNvSpPr txBox="1"/>
      </xdr:nvSpPr>
      <xdr:spPr>
        <a:xfrm>
          <a:off x="3496310" y="6477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59690</xdr:rowOff>
    </xdr:from>
    <xdr:to xmlns:xdr="http://schemas.openxmlformats.org/drawingml/2006/spreadsheetDrawing">
      <xdr:col>15</xdr:col>
      <xdr:colOff>133350</xdr:colOff>
      <xdr:row>41</xdr:row>
      <xdr:rowOff>161290</xdr:rowOff>
    </xdr:to>
    <xdr:sp macro="" textlink="">
      <xdr:nvSpPr>
        <xdr:cNvPr id="94" name="楕円 93"/>
        <xdr:cNvSpPr/>
      </xdr:nvSpPr>
      <xdr:spPr>
        <a:xfrm>
          <a:off x="296545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0</xdr:rowOff>
    </xdr:from>
    <xdr:ext cx="761365" cy="259080"/>
    <xdr:sp macro="" textlink="">
      <xdr:nvSpPr>
        <xdr:cNvPr id="95" name="テキスト ボックス 94"/>
        <xdr:cNvSpPr txBox="1"/>
      </xdr:nvSpPr>
      <xdr:spPr>
        <a:xfrm>
          <a:off x="2663190" y="647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96" name="楕円 95"/>
        <xdr:cNvSpPr/>
      </xdr:nvSpPr>
      <xdr:spPr>
        <a:xfrm>
          <a:off x="2146300" y="66643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137160</xdr:rowOff>
    </xdr:from>
    <xdr:ext cx="761365" cy="259080"/>
    <xdr:sp macro="" textlink="">
      <xdr:nvSpPr>
        <xdr:cNvPr id="97" name="テキスト ボックス 96"/>
        <xdr:cNvSpPr txBox="1"/>
      </xdr:nvSpPr>
      <xdr:spPr>
        <a:xfrm>
          <a:off x="1830070" y="64522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98" name="楕円 97"/>
        <xdr:cNvSpPr/>
      </xdr:nvSpPr>
      <xdr:spPr>
        <a:xfrm>
          <a:off x="1313180" y="66643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137160</xdr:rowOff>
    </xdr:from>
    <xdr:ext cx="762000" cy="259080"/>
    <xdr:sp macro="" textlink="">
      <xdr:nvSpPr>
        <xdr:cNvPr id="99" name="テキスト ボックス 98"/>
        <xdr:cNvSpPr txBox="1"/>
      </xdr:nvSpPr>
      <xdr:spPr>
        <a:xfrm>
          <a:off x="996950" y="645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20090" y="834072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1" name="テキスト ボックス 100"/>
        <xdr:cNvSpPr txBox="1"/>
      </xdr:nvSpPr>
      <xdr:spPr>
        <a:xfrm>
          <a:off x="1581785" y="86836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2" name="テキスト ボックス 101"/>
        <xdr:cNvSpPr txBox="1"/>
      </xdr:nvSpPr>
      <xdr:spPr>
        <a:xfrm>
          <a:off x="3049905" y="86582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514340" y="8582025"/>
          <a:ext cx="142621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514340" y="8756650"/>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05358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05358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841629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841629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20090" y="9064625"/>
          <a:ext cx="474472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641340" y="9064625"/>
          <a:ext cx="562737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195580</xdr:colOff>
      <xdr:row>57</xdr:row>
      <xdr:rowOff>69850</xdr:rowOff>
    </xdr:to>
    <xdr:sp macro="" textlink="">
      <xdr:nvSpPr>
        <xdr:cNvPr id="111" name="正方形/長方形 110"/>
        <xdr:cNvSpPr/>
      </xdr:nvSpPr>
      <xdr:spPr>
        <a:xfrm>
          <a:off x="5641340" y="9064625"/>
          <a:ext cx="35509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195580</xdr:colOff>
      <xdr:row>69</xdr:row>
      <xdr:rowOff>107950</xdr:rowOff>
    </xdr:to>
    <xdr:sp macro="" textlink="" fLocksText="0">
      <xdr:nvSpPr>
        <xdr:cNvPr id="112" name="テキスト ボックス 111"/>
        <xdr:cNvSpPr txBox="1"/>
      </xdr:nvSpPr>
      <xdr:spPr>
        <a:xfrm>
          <a:off x="5754370" y="9363075"/>
          <a:ext cx="539369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主な要因としては、歳入において臨時財政対策債が減少したこと、歳出においてはこども医療費助成事業などの扶助費が増加したことが挙げられる。</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3" name="テキスト ボックス 112"/>
        <xdr:cNvSpPr txBox="1"/>
      </xdr:nvSpPr>
      <xdr:spPr>
        <a:xfrm>
          <a:off x="681990" y="8883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20090" y="113347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9080"/>
    <xdr:sp macro="" textlink="">
      <xdr:nvSpPr>
        <xdr:cNvPr id="115" name="テキスト ボックス 114"/>
        <xdr:cNvSpPr txBox="1"/>
      </xdr:nvSpPr>
      <xdr:spPr>
        <a:xfrm>
          <a:off x="0" y="1120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20090" y="108807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074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20090" y="104267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29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20090" y="99726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20090" y="95186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3" name="テキスト ボックス 122"/>
        <xdr:cNvSpPr txBox="1"/>
      </xdr:nvSpPr>
      <xdr:spPr>
        <a:xfrm>
          <a:off x="0" y="938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20090" y="90646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20090" y="9064625"/>
          <a:ext cx="474472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30480</xdr:rowOff>
    </xdr:from>
    <xdr:to xmlns:xdr="http://schemas.openxmlformats.org/drawingml/2006/spreadsheetDrawing">
      <xdr:col>23</xdr:col>
      <xdr:colOff>133350</xdr:colOff>
      <xdr:row>67</xdr:row>
      <xdr:rowOff>60960</xdr:rowOff>
    </xdr:to>
    <xdr:cxnSp macro="">
      <xdr:nvCxnSpPr>
        <xdr:cNvPr id="127" name="直線コネクタ 126"/>
        <xdr:cNvCxnSpPr/>
      </xdr:nvCxnSpPr>
      <xdr:spPr>
        <a:xfrm flipV="1">
          <a:off x="4631690" y="9745980"/>
          <a:ext cx="0" cy="1163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33020</xdr:rowOff>
    </xdr:from>
    <xdr:ext cx="761365" cy="259080"/>
    <xdr:sp macro="" textlink="">
      <xdr:nvSpPr>
        <xdr:cNvPr id="128" name="財政構造の弾力性最小値テキスト"/>
        <xdr:cNvSpPr txBox="1"/>
      </xdr:nvSpPr>
      <xdr:spPr>
        <a:xfrm>
          <a:off x="4706620" y="10881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60960</xdr:rowOff>
    </xdr:from>
    <xdr:to xmlns:xdr="http://schemas.openxmlformats.org/drawingml/2006/spreadsheetDrawing">
      <xdr:col>24</xdr:col>
      <xdr:colOff>12700</xdr:colOff>
      <xdr:row>67</xdr:row>
      <xdr:rowOff>60960</xdr:rowOff>
    </xdr:to>
    <xdr:cxnSp macro="">
      <xdr:nvCxnSpPr>
        <xdr:cNvPr id="129" name="直線コネクタ 128"/>
        <xdr:cNvCxnSpPr/>
      </xdr:nvCxnSpPr>
      <xdr:spPr>
        <a:xfrm>
          <a:off x="4542790" y="109099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116840</xdr:rowOff>
    </xdr:from>
    <xdr:ext cx="761365" cy="259080"/>
    <xdr:sp macro="" textlink="">
      <xdr:nvSpPr>
        <xdr:cNvPr id="130" name="財政構造の弾力性最大値テキスト"/>
        <xdr:cNvSpPr txBox="1"/>
      </xdr:nvSpPr>
      <xdr:spPr>
        <a:xfrm>
          <a:off x="4706620" y="9508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30480</xdr:rowOff>
    </xdr:from>
    <xdr:to xmlns:xdr="http://schemas.openxmlformats.org/drawingml/2006/spreadsheetDrawing">
      <xdr:col>24</xdr:col>
      <xdr:colOff>12700</xdr:colOff>
      <xdr:row>60</xdr:row>
      <xdr:rowOff>30480</xdr:rowOff>
    </xdr:to>
    <xdr:cxnSp macro="">
      <xdr:nvCxnSpPr>
        <xdr:cNvPr id="131" name="直線コネクタ 130"/>
        <xdr:cNvCxnSpPr/>
      </xdr:nvCxnSpPr>
      <xdr:spPr>
        <a:xfrm>
          <a:off x="4542790" y="97459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106680</xdr:rowOff>
    </xdr:from>
    <xdr:to xmlns:xdr="http://schemas.openxmlformats.org/drawingml/2006/spreadsheetDrawing">
      <xdr:col>23</xdr:col>
      <xdr:colOff>133350</xdr:colOff>
      <xdr:row>65</xdr:row>
      <xdr:rowOff>31750</xdr:rowOff>
    </xdr:to>
    <xdr:cxnSp macro="">
      <xdr:nvCxnSpPr>
        <xdr:cNvPr id="132" name="直線コネクタ 131"/>
        <xdr:cNvCxnSpPr/>
      </xdr:nvCxnSpPr>
      <xdr:spPr>
        <a:xfrm>
          <a:off x="3849370" y="10469880"/>
          <a:ext cx="7823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129540</xdr:rowOff>
    </xdr:from>
    <xdr:ext cx="761365" cy="259080"/>
    <xdr:sp macro="" textlink="">
      <xdr:nvSpPr>
        <xdr:cNvPr id="133" name="財政構造の弾力性平均値テキスト"/>
        <xdr:cNvSpPr txBox="1"/>
      </xdr:nvSpPr>
      <xdr:spPr>
        <a:xfrm>
          <a:off x="4706620" y="104927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157480</xdr:rowOff>
    </xdr:from>
    <xdr:to xmlns:xdr="http://schemas.openxmlformats.org/drawingml/2006/spreadsheetDrawing">
      <xdr:col>23</xdr:col>
      <xdr:colOff>184150</xdr:colOff>
      <xdr:row>65</xdr:row>
      <xdr:rowOff>87630</xdr:rowOff>
    </xdr:to>
    <xdr:sp macro="" textlink="">
      <xdr:nvSpPr>
        <xdr:cNvPr id="134" name="フローチャート: 判断 133"/>
        <xdr:cNvSpPr/>
      </xdr:nvSpPr>
      <xdr:spPr>
        <a:xfrm>
          <a:off x="4580890" y="10520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75565</xdr:rowOff>
    </xdr:from>
    <xdr:to xmlns:xdr="http://schemas.openxmlformats.org/drawingml/2006/spreadsheetDrawing">
      <xdr:col>19</xdr:col>
      <xdr:colOff>133350</xdr:colOff>
      <xdr:row>64</xdr:row>
      <xdr:rowOff>106680</xdr:rowOff>
    </xdr:to>
    <xdr:cxnSp macro="">
      <xdr:nvCxnSpPr>
        <xdr:cNvPr id="135" name="直線コネクタ 134"/>
        <xdr:cNvCxnSpPr/>
      </xdr:nvCxnSpPr>
      <xdr:spPr>
        <a:xfrm>
          <a:off x="3016250" y="10276840"/>
          <a:ext cx="83312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109220</xdr:rowOff>
    </xdr:from>
    <xdr:to xmlns:xdr="http://schemas.openxmlformats.org/drawingml/2006/spreadsheetDrawing">
      <xdr:col>19</xdr:col>
      <xdr:colOff>184150</xdr:colOff>
      <xdr:row>65</xdr:row>
      <xdr:rowOff>39370</xdr:rowOff>
    </xdr:to>
    <xdr:sp macro="" textlink="">
      <xdr:nvSpPr>
        <xdr:cNvPr id="136" name="フローチャート: 判断 135"/>
        <xdr:cNvSpPr/>
      </xdr:nvSpPr>
      <xdr:spPr>
        <a:xfrm>
          <a:off x="3798570" y="104724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24130</xdr:rowOff>
    </xdr:from>
    <xdr:ext cx="736600" cy="259080"/>
    <xdr:sp macro="" textlink="">
      <xdr:nvSpPr>
        <xdr:cNvPr id="137" name="テキスト ボックス 136"/>
        <xdr:cNvSpPr txBox="1"/>
      </xdr:nvSpPr>
      <xdr:spPr>
        <a:xfrm>
          <a:off x="3496310" y="10549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75565</xdr:rowOff>
    </xdr:from>
    <xdr:to xmlns:xdr="http://schemas.openxmlformats.org/drawingml/2006/spreadsheetDrawing">
      <xdr:col>15</xdr:col>
      <xdr:colOff>82550</xdr:colOff>
      <xdr:row>64</xdr:row>
      <xdr:rowOff>29845</xdr:rowOff>
    </xdr:to>
    <xdr:cxnSp macro="">
      <xdr:nvCxnSpPr>
        <xdr:cNvPr id="138" name="直線コネクタ 137"/>
        <xdr:cNvCxnSpPr/>
      </xdr:nvCxnSpPr>
      <xdr:spPr>
        <a:xfrm flipV="1">
          <a:off x="2183130" y="10276840"/>
          <a:ext cx="83312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121285</xdr:rowOff>
    </xdr:from>
    <xdr:to xmlns:xdr="http://schemas.openxmlformats.org/drawingml/2006/spreadsheetDrawing">
      <xdr:col>15</xdr:col>
      <xdr:colOff>133350</xdr:colOff>
      <xdr:row>64</xdr:row>
      <xdr:rowOff>51435</xdr:rowOff>
    </xdr:to>
    <xdr:sp macro="" textlink="">
      <xdr:nvSpPr>
        <xdr:cNvPr id="139" name="フローチャート: 判断 138"/>
        <xdr:cNvSpPr/>
      </xdr:nvSpPr>
      <xdr:spPr>
        <a:xfrm>
          <a:off x="2965450" y="103225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36195</xdr:rowOff>
    </xdr:from>
    <xdr:ext cx="761365" cy="259080"/>
    <xdr:sp macro="" textlink="">
      <xdr:nvSpPr>
        <xdr:cNvPr id="140" name="テキスト ボックス 139"/>
        <xdr:cNvSpPr txBox="1"/>
      </xdr:nvSpPr>
      <xdr:spPr>
        <a:xfrm>
          <a:off x="2663190" y="10399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29845</xdr:rowOff>
    </xdr:from>
    <xdr:to xmlns:xdr="http://schemas.openxmlformats.org/drawingml/2006/spreadsheetDrawing">
      <xdr:col>11</xdr:col>
      <xdr:colOff>31750</xdr:colOff>
      <xdr:row>64</xdr:row>
      <xdr:rowOff>111760</xdr:rowOff>
    </xdr:to>
    <xdr:cxnSp macro="">
      <xdr:nvCxnSpPr>
        <xdr:cNvPr id="141" name="直線コネクタ 140"/>
        <xdr:cNvCxnSpPr/>
      </xdr:nvCxnSpPr>
      <xdr:spPr>
        <a:xfrm flipV="1">
          <a:off x="1363980" y="10393045"/>
          <a:ext cx="8191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142875</xdr:rowOff>
    </xdr:from>
    <xdr:to xmlns:xdr="http://schemas.openxmlformats.org/drawingml/2006/spreadsheetDrawing">
      <xdr:col>11</xdr:col>
      <xdr:colOff>82550</xdr:colOff>
      <xdr:row>65</xdr:row>
      <xdr:rowOff>73025</xdr:rowOff>
    </xdr:to>
    <xdr:sp macro="" textlink="">
      <xdr:nvSpPr>
        <xdr:cNvPr id="142" name="フローチャート: 判断 141"/>
        <xdr:cNvSpPr/>
      </xdr:nvSpPr>
      <xdr:spPr>
        <a:xfrm>
          <a:off x="2146300" y="105060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57785</xdr:rowOff>
    </xdr:from>
    <xdr:ext cx="761365" cy="259080"/>
    <xdr:sp macro="" textlink="">
      <xdr:nvSpPr>
        <xdr:cNvPr id="143" name="テキスト ボックス 142"/>
        <xdr:cNvSpPr txBox="1"/>
      </xdr:nvSpPr>
      <xdr:spPr>
        <a:xfrm>
          <a:off x="1830070" y="10582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147955</xdr:rowOff>
    </xdr:from>
    <xdr:to xmlns:xdr="http://schemas.openxmlformats.org/drawingml/2006/spreadsheetDrawing">
      <xdr:col>7</xdr:col>
      <xdr:colOff>31750</xdr:colOff>
      <xdr:row>65</xdr:row>
      <xdr:rowOff>78105</xdr:rowOff>
    </xdr:to>
    <xdr:sp macro="" textlink="">
      <xdr:nvSpPr>
        <xdr:cNvPr id="144" name="フローチャート: 判断 143"/>
        <xdr:cNvSpPr/>
      </xdr:nvSpPr>
      <xdr:spPr>
        <a:xfrm>
          <a:off x="1313180" y="1051115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62865</xdr:rowOff>
    </xdr:from>
    <xdr:ext cx="762000" cy="259080"/>
    <xdr:sp macro="" textlink="">
      <xdr:nvSpPr>
        <xdr:cNvPr id="145" name="テキスト ボックス 144"/>
        <xdr:cNvSpPr txBox="1"/>
      </xdr:nvSpPr>
      <xdr:spPr>
        <a:xfrm>
          <a:off x="996950" y="1058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161925</xdr:rowOff>
    </xdr:from>
    <xdr:ext cx="761365" cy="259080"/>
    <xdr:sp macro="" textlink="">
      <xdr:nvSpPr>
        <xdr:cNvPr id="146" name="テキスト ボックス 145"/>
        <xdr:cNvSpPr txBox="1"/>
      </xdr:nvSpPr>
      <xdr:spPr>
        <a:xfrm>
          <a:off x="442976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161925</xdr:rowOff>
    </xdr:from>
    <xdr:ext cx="761365" cy="259080"/>
    <xdr:sp macro="" textlink="">
      <xdr:nvSpPr>
        <xdr:cNvPr id="147" name="テキスト ボックス 146"/>
        <xdr:cNvSpPr txBox="1"/>
      </xdr:nvSpPr>
      <xdr:spPr>
        <a:xfrm>
          <a:off x="364744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161925</xdr:rowOff>
    </xdr:from>
    <xdr:ext cx="762000" cy="259080"/>
    <xdr:sp macro="" textlink="">
      <xdr:nvSpPr>
        <xdr:cNvPr id="148" name="テキスト ボックス 147"/>
        <xdr:cNvSpPr txBox="1"/>
      </xdr:nvSpPr>
      <xdr:spPr>
        <a:xfrm>
          <a:off x="281432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161925</xdr:rowOff>
    </xdr:from>
    <xdr:ext cx="762000" cy="259080"/>
    <xdr:sp macro="" textlink="">
      <xdr:nvSpPr>
        <xdr:cNvPr id="149" name="テキスト ボックス 148"/>
        <xdr:cNvSpPr txBox="1"/>
      </xdr:nvSpPr>
      <xdr:spPr>
        <a:xfrm>
          <a:off x="198120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161925</xdr:rowOff>
    </xdr:from>
    <xdr:ext cx="761365" cy="259080"/>
    <xdr:sp macro="" textlink="">
      <xdr:nvSpPr>
        <xdr:cNvPr id="150" name="テキスト ボックス 149"/>
        <xdr:cNvSpPr txBox="1"/>
      </xdr:nvSpPr>
      <xdr:spPr>
        <a:xfrm>
          <a:off x="116205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152400</xdr:rowOff>
    </xdr:from>
    <xdr:to xmlns:xdr="http://schemas.openxmlformats.org/drawingml/2006/spreadsheetDrawing">
      <xdr:col>23</xdr:col>
      <xdr:colOff>184150</xdr:colOff>
      <xdr:row>65</xdr:row>
      <xdr:rowOff>82550</xdr:rowOff>
    </xdr:to>
    <xdr:sp macro="" textlink="">
      <xdr:nvSpPr>
        <xdr:cNvPr id="151" name="楕円 150"/>
        <xdr:cNvSpPr/>
      </xdr:nvSpPr>
      <xdr:spPr>
        <a:xfrm>
          <a:off x="4580890" y="105156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161925</xdr:rowOff>
    </xdr:from>
    <xdr:ext cx="761365" cy="259080"/>
    <xdr:sp macro="" textlink="">
      <xdr:nvSpPr>
        <xdr:cNvPr id="152" name="財政構造の弾力性該当値テキスト"/>
        <xdr:cNvSpPr txBox="1"/>
      </xdr:nvSpPr>
      <xdr:spPr>
        <a:xfrm>
          <a:off x="4706620" y="10363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55880</xdr:rowOff>
    </xdr:from>
    <xdr:to xmlns:xdr="http://schemas.openxmlformats.org/drawingml/2006/spreadsheetDrawing">
      <xdr:col>19</xdr:col>
      <xdr:colOff>184150</xdr:colOff>
      <xdr:row>64</xdr:row>
      <xdr:rowOff>157480</xdr:rowOff>
    </xdr:to>
    <xdr:sp macro="" textlink="">
      <xdr:nvSpPr>
        <xdr:cNvPr id="153" name="楕円 152"/>
        <xdr:cNvSpPr/>
      </xdr:nvSpPr>
      <xdr:spPr>
        <a:xfrm>
          <a:off x="379857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161925</xdr:rowOff>
    </xdr:from>
    <xdr:ext cx="736600" cy="259080"/>
    <xdr:sp macro="" textlink="">
      <xdr:nvSpPr>
        <xdr:cNvPr id="154" name="テキスト ボックス 153"/>
        <xdr:cNvSpPr txBox="1"/>
      </xdr:nvSpPr>
      <xdr:spPr>
        <a:xfrm>
          <a:off x="3496310" y="10201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55" name="楕円 154"/>
        <xdr:cNvSpPr/>
      </xdr:nvSpPr>
      <xdr:spPr>
        <a:xfrm>
          <a:off x="296545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1365" cy="259080"/>
    <xdr:sp macro="" textlink="">
      <xdr:nvSpPr>
        <xdr:cNvPr id="156" name="テキスト ボックス 155"/>
        <xdr:cNvSpPr txBox="1"/>
      </xdr:nvSpPr>
      <xdr:spPr>
        <a:xfrm>
          <a:off x="2663190" y="10013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150495</xdr:rowOff>
    </xdr:from>
    <xdr:to xmlns:xdr="http://schemas.openxmlformats.org/drawingml/2006/spreadsheetDrawing">
      <xdr:col>11</xdr:col>
      <xdr:colOff>82550</xdr:colOff>
      <xdr:row>64</xdr:row>
      <xdr:rowOff>80645</xdr:rowOff>
    </xdr:to>
    <xdr:sp macro="" textlink="">
      <xdr:nvSpPr>
        <xdr:cNvPr id="157" name="楕円 156"/>
        <xdr:cNvSpPr/>
      </xdr:nvSpPr>
      <xdr:spPr>
        <a:xfrm>
          <a:off x="2146300" y="1035177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90805</xdr:rowOff>
    </xdr:from>
    <xdr:ext cx="761365" cy="259080"/>
    <xdr:sp macro="" textlink="">
      <xdr:nvSpPr>
        <xdr:cNvPr id="158" name="テキスト ボックス 157"/>
        <xdr:cNvSpPr txBox="1"/>
      </xdr:nvSpPr>
      <xdr:spPr>
        <a:xfrm>
          <a:off x="1830070" y="10130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60960</xdr:rowOff>
    </xdr:from>
    <xdr:to xmlns:xdr="http://schemas.openxmlformats.org/drawingml/2006/spreadsheetDrawing">
      <xdr:col>7</xdr:col>
      <xdr:colOff>31750</xdr:colOff>
      <xdr:row>64</xdr:row>
      <xdr:rowOff>161925</xdr:rowOff>
    </xdr:to>
    <xdr:sp macro="" textlink="">
      <xdr:nvSpPr>
        <xdr:cNvPr id="159" name="楕円 158"/>
        <xdr:cNvSpPr/>
      </xdr:nvSpPr>
      <xdr:spPr>
        <a:xfrm>
          <a:off x="1313180" y="10424160"/>
          <a:ext cx="8763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1270</xdr:rowOff>
    </xdr:from>
    <xdr:ext cx="762000" cy="259080"/>
    <xdr:sp macro="" textlink="">
      <xdr:nvSpPr>
        <xdr:cNvPr id="160" name="テキスト ボックス 159"/>
        <xdr:cNvSpPr txBox="1"/>
      </xdr:nvSpPr>
      <xdr:spPr>
        <a:xfrm>
          <a:off x="996950" y="1020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20090" y="119411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62000" y="12284075"/>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3" name="テキスト ボックス 162"/>
        <xdr:cNvSpPr txBox="1"/>
      </xdr:nvSpPr>
      <xdr:spPr>
        <a:xfrm>
          <a:off x="3883660" y="122586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[124,459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514340" y="12176125"/>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514340" y="12357100"/>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05358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05358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41629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41629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20090" y="12655550"/>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641340" y="12655550"/>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195580</xdr:colOff>
      <xdr:row>79</xdr:row>
      <xdr:rowOff>107950</xdr:rowOff>
    </xdr:to>
    <xdr:sp macro="" textlink="">
      <xdr:nvSpPr>
        <xdr:cNvPr id="172" name="正方形/長方形 171"/>
        <xdr:cNvSpPr/>
      </xdr:nvSpPr>
      <xdr:spPr>
        <a:xfrm>
          <a:off x="5641340" y="12655550"/>
          <a:ext cx="35509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195580</xdr:colOff>
      <xdr:row>91</xdr:row>
      <xdr:rowOff>146050</xdr:rowOff>
    </xdr:to>
    <xdr:sp macro="" textlink="" fLocksText="0">
      <xdr:nvSpPr>
        <xdr:cNvPr id="173" name="テキスト ボックス 172"/>
        <xdr:cNvSpPr txBox="1"/>
      </xdr:nvSpPr>
      <xdr:spPr>
        <a:xfrm>
          <a:off x="5754370" y="12954000"/>
          <a:ext cx="539369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主な要因としては、新型コロナウイルスワクチン接種に係る経費が減少したことなどが挙げられる。</a:t>
          </a: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4" name="テキスト ボックス 173"/>
        <xdr:cNvSpPr txBox="1"/>
      </xdr:nvSpPr>
      <xdr:spPr>
        <a:xfrm>
          <a:off x="681990" y="1247457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20090" y="149352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480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20090" y="145618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8" name="テキスト ボックス 177"/>
        <xdr:cNvSpPr txBox="1"/>
      </xdr:nvSpPr>
      <xdr:spPr>
        <a:xfrm>
          <a:off x="0" y="1441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20090" y="141782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0" name="テキスト ボックス 179"/>
        <xdr:cNvSpPr txBox="1"/>
      </xdr:nvSpPr>
      <xdr:spPr>
        <a:xfrm>
          <a:off x="0" y="1404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20090" y="137953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20090" y="1342199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327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20090" y="1303845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6" name="テキスト ボックス 185"/>
        <xdr:cNvSpPr txBox="1"/>
      </xdr:nvSpPr>
      <xdr:spPr>
        <a:xfrm>
          <a:off x="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20090" y="126555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9080"/>
    <xdr:sp macro="" textlink="">
      <xdr:nvSpPr>
        <xdr:cNvPr id="188" name="テキスト ボックス 187"/>
        <xdr:cNvSpPr txBox="1"/>
      </xdr:nvSpPr>
      <xdr:spPr>
        <a:xfrm>
          <a:off x="0" y="1252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20090" y="12655550"/>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151765</xdr:rowOff>
    </xdr:from>
    <xdr:to xmlns:xdr="http://schemas.openxmlformats.org/drawingml/2006/spreadsheetDrawing">
      <xdr:col>23</xdr:col>
      <xdr:colOff>133350</xdr:colOff>
      <xdr:row>88</xdr:row>
      <xdr:rowOff>38735</xdr:rowOff>
    </xdr:to>
    <xdr:cxnSp macro="">
      <xdr:nvCxnSpPr>
        <xdr:cNvPr id="190" name="直線コネクタ 189"/>
        <xdr:cNvCxnSpPr/>
      </xdr:nvCxnSpPr>
      <xdr:spPr>
        <a:xfrm flipV="1">
          <a:off x="4631690" y="12943840"/>
          <a:ext cx="0" cy="1344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10795</xdr:rowOff>
    </xdr:from>
    <xdr:ext cx="761365" cy="259080"/>
    <xdr:sp macro="" textlink="">
      <xdr:nvSpPr>
        <xdr:cNvPr id="191" name="人件費・物件費等の状況最小値テキスト"/>
        <xdr:cNvSpPr txBox="1"/>
      </xdr:nvSpPr>
      <xdr:spPr>
        <a:xfrm>
          <a:off x="4706620" y="14260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38735</xdr:rowOff>
    </xdr:from>
    <xdr:to xmlns:xdr="http://schemas.openxmlformats.org/drawingml/2006/spreadsheetDrawing">
      <xdr:col>24</xdr:col>
      <xdr:colOff>12700</xdr:colOff>
      <xdr:row>88</xdr:row>
      <xdr:rowOff>38735</xdr:rowOff>
    </xdr:to>
    <xdr:cxnSp macro="">
      <xdr:nvCxnSpPr>
        <xdr:cNvPr id="192" name="直線コネクタ 191"/>
        <xdr:cNvCxnSpPr/>
      </xdr:nvCxnSpPr>
      <xdr:spPr>
        <a:xfrm>
          <a:off x="4542790" y="142881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66675</xdr:rowOff>
    </xdr:from>
    <xdr:ext cx="761365" cy="259080"/>
    <xdr:sp macro="" textlink="">
      <xdr:nvSpPr>
        <xdr:cNvPr id="193" name="人件費・物件費等の状況最大値テキスト"/>
        <xdr:cNvSpPr txBox="1"/>
      </xdr:nvSpPr>
      <xdr:spPr>
        <a:xfrm>
          <a:off x="4706620" y="12696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151765</xdr:rowOff>
    </xdr:from>
    <xdr:to xmlns:xdr="http://schemas.openxmlformats.org/drawingml/2006/spreadsheetDrawing">
      <xdr:col>24</xdr:col>
      <xdr:colOff>12700</xdr:colOff>
      <xdr:row>79</xdr:row>
      <xdr:rowOff>151765</xdr:rowOff>
    </xdr:to>
    <xdr:cxnSp macro="">
      <xdr:nvCxnSpPr>
        <xdr:cNvPr id="194" name="直線コネクタ 193"/>
        <xdr:cNvCxnSpPr/>
      </xdr:nvCxnSpPr>
      <xdr:spPr>
        <a:xfrm>
          <a:off x="4542790" y="12943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62230</xdr:rowOff>
    </xdr:from>
    <xdr:to xmlns:xdr="http://schemas.openxmlformats.org/drawingml/2006/spreadsheetDrawing">
      <xdr:col>23</xdr:col>
      <xdr:colOff>133350</xdr:colOff>
      <xdr:row>83</xdr:row>
      <xdr:rowOff>110490</xdr:rowOff>
    </xdr:to>
    <xdr:cxnSp macro="">
      <xdr:nvCxnSpPr>
        <xdr:cNvPr id="195" name="直線コネクタ 194"/>
        <xdr:cNvCxnSpPr/>
      </xdr:nvCxnSpPr>
      <xdr:spPr>
        <a:xfrm flipV="1">
          <a:off x="3849370" y="13502005"/>
          <a:ext cx="7823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57150</xdr:rowOff>
    </xdr:from>
    <xdr:ext cx="761365" cy="259080"/>
    <xdr:sp macro="" textlink="">
      <xdr:nvSpPr>
        <xdr:cNvPr id="196" name="人件費・物件費等の状況平均値テキスト"/>
        <xdr:cNvSpPr txBox="1"/>
      </xdr:nvSpPr>
      <xdr:spPr>
        <a:xfrm>
          <a:off x="4706620" y="134969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85090</xdr:rowOff>
    </xdr:from>
    <xdr:to xmlns:xdr="http://schemas.openxmlformats.org/drawingml/2006/spreadsheetDrawing">
      <xdr:col>23</xdr:col>
      <xdr:colOff>184150</xdr:colOff>
      <xdr:row>84</xdr:row>
      <xdr:rowOff>15240</xdr:rowOff>
    </xdr:to>
    <xdr:sp macro="" textlink="">
      <xdr:nvSpPr>
        <xdr:cNvPr id="197" name="フローチャート: 判断 196"/>
        <xdr:cNvSpPr/>
      </xdr:nvSpPr>
      <xdr:spPr>
        <a:xfrm>
          <a:off x="4580890" y="135248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58420</xdr:rowOff>
    </xdr:from>
    <xdr:to xmlns:xdr="http://schemas.openxmlformats.org/drawingml/2006/spreadsheetDrawing">
      <xdr:col>19</xdr:col>
      <xdr:colOff>133350</xdr:colOff>
      <xdr:row>83</xdr:row>
      <xdr:rowOff>110490</xdr:rowOff>
    </xdr:to>
    <xdr:cxnSp macro="">
      <xdr:nvCxnSpPr>
        <xdr:cNvPr id="198" name="直線コネクタ 197"/>
        <xdr:cNvCxnSpPr/>
      </xdr:nvCxnSpPr>
      <xdr:spPr>
        <a:xfrm>
          <a:off x="3016250" y="13498195"/>
          <a:ext cx="8331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161925</xdr:rowOff>
    </xdr:from>
    <xdr:to xmlns:xdr="http://schemas.openxmlformats.org/drawingml/2006/spreadsheetDrawing">
      <xdr:col>19</xdr:col>
      <xdr:colOff>184150</xdr:colOff>
      <xdr:row>84</xdr:row>
      <xdr:rowOff>93980</xdr:rowOff>
    </xdr:to>
    <xdr:sp macro="" textlink="">
      <xdr:nvSpPr>
        <xdr:cNvPr id="199" name="フローチャート: 判断 198"/>
        <xdr:cNvSpPr/>
      </xdr:nvSpPr>
      <xdr:spPr>
        <a:xfrm>
          <a:off x="3798570" y="1360170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78740</xdr:rowOff>
    </xdr:from>
    <xdr:ext cx="736600" cy="259080"/>
    <xdr:sp macro="" textlink="">
      <xdr:nvSpPr>
        <xdr:cNvPr id="200" name="テキスト ボックス 199"/>
        <xdr:cNvSpPr txBox="1"/>
      </xdr:nvSpPr>
      <xdr:spPr>
        <a:xfrm>
          <a:off x="3496310" y="13680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144780</xdr:rowOff>
    </xdr:from>
    <xdr:to xmlns:xdr="http://schemas.openxmlformats.org/drawingml/2006/spreadsheetDrawing">
      <xdr:col>15</xdr:col>
      <xdr:colOff>82550</xdr:colOff>
      <xdr:row>83</xdr:row>
      <xdr:rowOff>58420</xdr:rowOff>
    </xdr:to>
    <xdr:cxnSp macro="">
      <xdr:nvCxnSpPr>
        <xdr:cNvPr id="201" name="直線コネクタ 200"/>
        <xdr:cNvCxnSpPr/>
      </xdr:nvCxnSpPr>
      <xdr:spPr>
        <a:xfrm>
          <a:off x="2183130" y="13422630"/>
          <a:ext cx="83312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70485</xdr:rowOff>
    </xdr:from>
    <xdr:to xmlns:xdr="http://schemas.openxmlformats.org/drawingml/2006/spreadsheetDrawing">
      <xdr:col>15</xdr:col>
      <xdr:colOff>133350</xdr:colOff>
      <xdr:row>84</xdr:row>
      <xdr:rowOff>635</xdr:rowOff>
    </xdr:to>
    <xdr:sp macro="" textlink="">
      <xdr:nvSpPr>
        <xdr:cNvPr id="202" name="フローチャート: 判断 201"/>
        <xdr:cNvSpPr/>
      </xdr:nvSpPr>
      <xdr:spPr>
        <a:xfrm>
          <a:off x="2965450" y="135102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156845</xdr:rowOff>
    </xdr:from>
    <xdr:ext cx="761365" cy="259080"/>
    <xdr:sp macro="" textlink="">
      <xdr:nvSpPr>
        <xdr:cNvPr id="203" name="テキスト ボックス 202"/>
        <xdr:cNvSpPr txBox="1"/>
      </xdr:nvSpPr>
      <xdr:spPr>
        <a:xfrm>
          <a:off x="2663190" y="13596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81280</xdr:rowOff>
    </xdr:from>
    <xdr:to xmlns:xdr="http://schemas.openxmlformats.org/drawingml/2006/spreadsheetDrawing">
      <xdr:col>11</xdr:col>
      <xdr:colOff>31750</xdr:colOff>
      <xdr:row>82</xdr:row>
      <xdr:rowOff>144780</xdr:rowOff>
    </xdr:to>
    <xdr:cxnSp macro="">
      <xdr:nvCxnSpPr>
        <xdr:cNvPr id="204" name="直線コネクタ 203"/>
        <xdr:cNvCxnSpPr/>
      </xdr:nvCxnSpPr>
      <xdr:spPr>
        <a:xfrm>
          <a:off x="1363980" y="13197205"/>
          <a:ext cx="81915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80645</xdr:rowOff>
    </xdr:from>
    <xdr:to xmlns:xdr="http://schemas.openxmlformats.org/drawingml/2006/spreadsheetDrawing">
      <xdr:col>11</xdr:col>
      <xdr:colOff>82550</xdr:colOff>
      <xdr:row>83</xdr:row>
      <xdr:rowOff>10795</xdr:rowOff>
    </xdr:to>
    <xdr:sp macro="" textlink="">
      <xdr:nvSpPr>
        <xdr:cNvPr id="205" name="フローチャート: 判断 204"/>
        <xdr:cNvSpPr/>
      </xdr:nvSpPr>
      <xdr:spPr>
        <a:xfrm>
          <a:off x="2146300" y="1335849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20955</xdr:rowOff>
    </xdr:from>
    <xdr:ext cx="761365" cy="259080"/>
    <xdr:sp macro="" textlink="">
      <xdr:nvSpPr>
        <xdr:cNvPr id="206" name="テキスト ボックス 205"/>
        <xdr:cNvSpPr txBox="1"/>
      </xdr:nvSpPr>
      <xdr:spPr>
        <a:xfrm>
          <a:off x="1830070" y="13136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88900</xdr:rowOff>
    </xdr:from>
    <xdr:to xmlns:xdr="http://schemas.openxmlformats.org/drawingml/2006/spreadsheetDrawing">
      <xdr:col>7</xdr:col>
      <xdr:colOff>31750</xdr:colOff>
      <xdr:row>82</xdr:row>
      <xdr:rowOff>19050</xdr:rowOff>
    </xdr:to>
    <xdr:sp macro="" textlink="">
      <xdr:nvSpPr>
        <xdr:cNvPr id="207" name="フローチャート: 判断 206"/>
        <xdr:cNvSpPr/>
      </xdr:nvSpPr>
      <xdr:spPr>
        <a:xfrm>
          <a:off x="1313180" y="1320482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3810</xdr:rowOff>
    </xdr:from>
    <xdr:ext cx="762000" cy="259080"/>
    <xdr:sp macro="" textlink="">
      <xdr:nvSpPr>
        <xdr:cNvPr id="208" name="テキスト ボックス 207"/>
        <xdr:cNvSpPr txBox="1"/>
      </xdr:nvSpPr>
      <xdr:spPr>
        <a:xfrm>
          <a:off x="996950" y="1328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9" name="テキスト ボックス 208"/>
        <xdr:cNvSpPr txBox="1"/>
      </xdr:nvSpPr>
      <xdr:spPr>
        <a:xfrm>
          <a:off x="442976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10" name="テキスト ボックス 209"/>
        <xdr:cNvSpPr txBox="1"/>
      </xdr:nvSpPr>
      <xdr:spPr>
        <a:xfrm>
          <a:off x="364744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281432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19812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3" name="テキスト ボックス 212"/>
        <xdr:cNvSpPr txBox="1"/>
      </xdr:nvSpPr>
      <xdr:spPr>
        <a:xfrm>
          <a:off x="116205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11430</xdr:rowOff>
    </xdr:from>
    <xdr:to xmlns:xdr="http://schemas.openxmlformats.org/drawingml/2006/spreadsheetDrawing">
      <xdr:col>23</xdr:col>
      <xdr:colOff>184150</xdr:colOff>
      <xdr:row>83</xdr:row>
      <xdr:rowOff>113030</xdr:rowOff>
    </xdr:to>
    <xdr:sp macro="" textlink="">
      <xdr:nvSpPr>
        <xdr:cNvPr id="214" name="楕円 213"/>
        <xdr:cNvSpPr/>
      </xdr:nvSpPr>
      <xdr:spPr>
        <a:xfrm>
          <a:off x="458089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27940</xdr:rowOff>
    </xdr:from>
    <xdr:ext cx="761365" cy="259080"/>
    <xdr:sp macro="" textlink="">
      <xdr:nvSpPr>
        <xdr:cNvPr id="215" name="人件費・物件費等の状況該当値テキスト"/>
        <xdr:cNvSpPr txBox="1"/>
      </xdr:nvSpPr>
      <xdr:spPr>
        <a:xfrm>
          <a:off x="4706620" y="13305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59690</xdr:rowOff>
    </xdr:from>
    <xdr:to xmlns:xdr="http://schemas.openxmlformats.org/drawingml/2006/spreadsheetDrawing">
      <xdr:col>19</xdr:col>
      <xdr:colOff>184150</xdr:colOff>
      <xdr:row>83</xdr:row>
      <xdr:rowOff>161290</xdr:rowOff>
    </xdr:to>
    <xdr:sp macro="" textlink="">
      <xdr:nvSpPr>
        <xdr:cNvPr id="216" name="楕円 215"/>
        <xdr:cNvSpPr/>
      </xdr:nvSpPr>
      <xdr:spPr>
        <a:xfrm>
          <a:off x="379857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161925</xdr:rowOff>
    </xdr:from>
    <xdr:ext cx="736600" cy="259080"/>
    <xdr:sp macro="" textlink="">
      <xdr:nvSpPr>
        <xdr:cNvPr id="217" name="テキスト ボックス 216"/>
        <xdr:cNvSpPr txBox="1"/>
      </xdr:nvSpPr>
      <xdr:spPr>
        <a:xfrm>
          <a:off x="3496310" y="1327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7620</xdr:rowOff>
    </xdr:from>
    <xdr:to xmlns:xdr="http://schemas.openxmlformats.org/drawingml/2006/spreadsheetDrawing">
      <xdr:col>15</xdr:col>
      <xdr:colOff>133350</xdr:colOff>
      <xdr:row>83</xdr:row>
      <xdr:rowOff>109220</xdr:rowOff>
    </xdr:to>
    <xdr:sp macro="" textlink="">
      <xdr:nvSpPr>
        <xdr:cNvPr id="218" name="楕円 217"/>
        <xdr:cNvSpPr/>
      </xdr:nvSpPr>
      <xdr:spPr>
        <a:xfrm>
          <a:off x="2965450" y="134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119380</xdr:rowOff>
    </xdr:from>
    <xdr:ext cx="761365" cy="259080"/>
    <xdr:sp macro="" textlink="">
      <xdr:nvSpPr>
        <xdr:cNvPr id="219" name="テキスト ボックス 218"/>
        <xdr:cNvSpPr txBox="1"/>
      </xdr:nvSpPr>
      <xdr:spPr>
        <a:xfrm>
          <a:off x="2663190" y="13235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93980</xdr:rowOff>
    </xdr:from>
    <xdr:to xmlns:xdr="http://schemas.openxmlformats.org/drawingml/2006/spreadsheetDrawing">
      <xdr:col>11</xdr:col>
      <xdr:colOff>82550</xdr:colOff>
      <xdr:row>83</xdr:row>
      <xdr:rowOff>24130</xdr:rowOff>
    </xdr:to>
    <xdr:sp macro="" textlink="">
      <xdr:nvSpPr>
        <xdr:cNvPr id="220" name="楕円 219"/>
        <xdr:cNvSpPr/>
      </xdr:nvSpPr>
      <xdr:spPr>
        <a:xfrm>
          <a:off x="2146300" y="1337183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8890</xdr:rowOff>
    </xdr:from>
    <xdr:ext cx="761365" cy="259080"/>
    <xdr:sp macro="" textlink="">
      <xdr:nvSpPr>
        <xdr:cNvPr id="221" name="テキスト ボックス 220"/>
        <xdr:cNvSpPr txBox="1"/>
      </xdr:nvSpPr>
      <xdr:spPr>
        <a:xfrm>
          <a:off x="1830070" y="13448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30480</xdr:rowOff>
    </xdr:from>
    <xdr:to xmlns:xdr="http://schemas.openxmlformats.org/drawingml/2006/spreadsheetDrawing">
      <xdr:col>7</xdr:col>
      <xdr:colOff>31750</xdr:colOff>
      <xdr:row>81</xdr:row>
      <xdr:rowOff>132080</xdr:rowOff>
    </xdr:to>
    <xdr:sp macro="" textlink="">
      <xdr:nvSpPr>
        <xdr:cNvPr id="222" name="楕円 221"/>
        <xdr:cNvSpPr/>
      </xdr:nvSpPr>
      <xdr:spPr>
        <a:xfrm>
          <a:off x="1313180" y="1314640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142240</xdr:rowOff>
    </xdr:from>
    <xdr:ext cx="762000" cy="259080"/>
    <xdr:sp macro="" textlink="">
      <xdr:nvSpPr>
        <xdr:cNvPr id="223" name="テキスト ボックス 222"/>
        <xdr:cNvSpPr txBox="1"/>
      </xdr:nvSpPr>
      <xdr:spPr>
        <a:xfrm>
          <a:off x="996950" y="1293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1974830" y="119411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5" name="テキスト ボックス 224"/>
        <xdr:cNvSpPr txBox="1"/>
      </xdr:nvSpPr>
      <xdr:spPr>
        <a:xfrm>
          <a:off x="12743180" y="12284075"/>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4411960" y="12258675"/>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6783050" y="12176125"/>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6783050" y="123571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832229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832229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1968500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1968500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1974830" y="12655550"/>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6896080" y="12655550"/>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6896080" y="12655550"/>
          <a:ext cx="3558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195580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7015460" y="12954000"/>
          <a:ext cx="539496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前年度と比較して、指標は改善した。</a:t>
          </a:r>
        </a:p>
        <a:p>
          <a:r>
            <a:rPr kumimoji="1" lang="ja-JP" altLang="en-US" sz="1300">
              <a:latin typeface="ＭＳ Ｐゴシック"/>
              <a:ea typeface="ＭＳ Ｐゴシック"/>
            </a:rPr>
            <a:t>主な要因としては、令和</a:t>
          </a:r>
          <a:r>
            <a:rPr kumimoji="1" lang="en-US" altLang="ja-JP" sz="1300">
              <a:latin typeface="ＭＳ Ｐゴシック"/>
              <a:ea typeface="ＭＳ Ｐゴシック"/>
            </a:rPr>
            <a:t>4</a:t>
          </a:r>
          <a:r>
            <a:rPr kumimoji="1" lang="ja-JP" altLang="en-US" sz="1300">
              <a:latin typeface="ＭＳ Ｐゴシック"/>
              <a:ea typeface="ＭＳ Ｐゴシック"/>
            </a:rPr>
            <a:t>年度末退職や令和</a:t>
          </a:r>
          <a:r>
            <a:rPr kumimoji="1" lang="en-US" altLang="ja-JP" sz="1300">
              <a:latin typeface="ＭＳ Ｐゴシック"/>
              <a:ea typeface="ＭＳ Ｐゴシック"/>
            </a:rPr>
            <a:t>5</a:t>
          </a:r>
          <a:r>
            <a:rPr kumimoji="1" lang="ja-JP" altLang="en-US" sz="1300">
              <a:latin typeface="ＭＳ Ｐゴシック"/>
              <a:ea typeface="ＭＳ Ｐゴシック"/>
            </a:rPr>
            <a:t>年度採用による職員構成の変動に伴い、平均給料月額が低下したことなどが挙げられる。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1974830" y="149352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8" name="テキスト ボックス 237"/>
        <xdr:cNvSpPr txBox="1"/>
      </xdr:nvSpPr>
      <xdr:spPr>
        <a:xfrm>
          <a:off x="11268710" y="1480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1974830" y="145618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9080"/>
    <xdr:sp macro="" textlink="">
      <xdr:nvSpPr>
        <xdr:cNvPr id="240" name="テキスト ボックス 239"/>
        <xdr:cNvSpPr txBox="1"/>
      </xdr:nvSpPr>
      <xdr:spPr>
        <a:xfrm>
          <a:off x="11268710" y="14419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1974830" y="141782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1365" cy="259080"/>
    <xdr:sp macro="" textlink="">
      <xdr:nvSpPr>
        <xdr:cNvPr id="242" name="テキスト ボックス 241"/>
        <xdr:cNvSpPr txBox="1"/>
      </xdr:nvSpPr>
      <xdr:spPr>
        <a:xfrm>
          <a:off x="11268710" y="140455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1974830" y="137953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44" name="テキスト ボックス 243"/>
        <xdr:cNvSpPr txBox="1"/>
      </xdr:nvSpPr>
      <xdr:spPr>
        <a:xfrm>
          <a:off x="1126871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1974830" y="1342199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46" name="テキスト ボックス 245"/>
        <xdr:cNvSpPr txBox="1"/>
      </xdr:nvSpPr>
      <xdr:spPr>
        <a:xfrm>
          <a:off x="11268710" y="1327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1974830" y="1303845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9080"/>
    <xdr:sp macro="" textlink="">
      <xdr:nvSpPr>
        <xdr:cNvPr id="248" name="テキスト ボックス 247"/>
        <xdr:cNvSpPr txBox="1"/>
      </xdr:nvSpPr>
      <xdr:spPr>
        <a:xfrm>
          <a:off x="11268710" y="1290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974830" y="126555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9080"/>
    <xdr:sp macro="" textlink="">
      <xdr:nvSpPr>
        <xdr:cNvPr id="250" name="テキスト ボックス 249"/>
        <xdr:cNvSpPr txBox="1"/>
      </xdr:nvSpPr>
      <xdr:spPr>
        <a:xfrm>
          <a:off x="11268710" y="12522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974830" y="12655550"/>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111760</xdr:rowOff>
    </xdr:from>
    <xdr:to xmlns:xdr="http://schemas.openxmlformats.org/drawingml/2006/spreadsheetDrawing">
      <xdr:col>81</xdr:col>
      <xdr:colOff>44450</xdr:colOff>
      <xdr:row>88</xdr:row>
      <xdr:rowOff>93980</xdr:rowOff>
    </xdr:to>
    <xdr:cxnSp macro="">
      <xdr:nvCxnSpPr>
        <xdr:cNvPr id="252" name="直線コネクタ 251"/>
        <xdr:cNvCxnSpPr/>
      </xdr:nvCxnSpPr>
      <xdr:spPr>
        <a:xfrm flipV="1">
          <a:off x="15886430" y="13065760"/>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66040</xdr:rowOff>
    </xdr:from>
    <xdr:ext cx="762000" cy="259080"/>
    <xdr:sp macro="" textlink="">
      <xdr:nvSpPr>
        <xdr:cNvPr id="253" name="給与水準   （国との比較）最小値テキスト"/>
        <xdr:cNvSpPr txBox="1"/>
      </xdr:nvSpPr>
      <xdr:spPr>
        <a:xfrm>
          <a:off x="1597533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93980</xdr:rowOff>
    </xdr:from>
    <xdr:to xmlns:xdr="http://schemas.openxmlformats.org/drawingml/2006/spreadsheetDrawing">
      <xdr:col>81</xdr:col>
      <xdr:colOff>133350</xdr:colOff>
      <xdr:row>88</xdr:row>
      <xdr:rowOff>93980</xdr:rowOff>
    </xdr:to>
    <xdr:cxnSp macro="">
      <xdr:nvCxnSpPr>
        <xdr:cNvPr id="254" name="直線コネクタ 253"/>
        <xdr:cNvCxnSpPr/>
      </xdr:nvCxnSpPr>
      <xdr:spPr>
        <a:xfrm>
          <a:off x="15811500" y="143433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26670</xdr:rowOff>
    </xdr:from>
    <xdr:ext cx="762000" cy="259080"/>
    <xdr:sp macro="" textlink="">
      <xdr:nvSpPr>
        <xdr:cNvPr id="255" name="給与水準   （国との比較）最大値テキスト"/>
        <xdr:cNvSpPr txBox="1"/>
      </xdr:nvSpPr>
      <xdr:spPr>
        <a:xfrm>
          <a:off x="15975330" y="1281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111760</xdr:rowOff>
    </xdr:from>
    <xdr:to xmlns:xdr="http://schemas.openxmlformats.org/drawingml/2006/spreadsheetDrawing">
      <xdr:col>81</xdr:col>
      <xdr:colOff>133350</xdr:colOff>
      <xdr:row>80</xdr:row>
      <xdr:rowOff>111760</xdr:rowOff>
    </xdr:to>
    <xdr:cxnSp macro="">
      <xdr:nvCxnSpPr>
        <xdr:cNvPr id="256" name="直線コネクタ 255"/>
        <xdr:cNvCxnSpPr/>
      </xdr:nvCxnSpPr>
      <xdr:spPr>
        <a:xfrm>
          <a:off x="15811500" y="130657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7620</xdr:rowOff>
    </xdr:from>
    <xdr:to xmlns:xdr="http://schemas.openxmlformats.org/drawingml/2006/spreadsheetDrawing">
      <xdr:col>81</xdr:col>
      <xdr:colOff>44450</xdr:colOff>
      <xdr:row>86</xdr:row>
      <xdr:rowOff>48260</xdr:rowOff>
    </xdr:to>
    <xdr:cxnSp macro="">
      <xdr:nvCxnSpPr>
        <xdr:cNvPr id="257" name="直線コネクタ 256"/>
        <xdr:cNvCxnSpPr/>
      </xdr:nvCxnSpPr>
      <xdr:spPr>
        <a:xfrm flipV="1">
          <a:off x="15104110" y="13933170"/>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2000" cy="259080"/>
    <xdr:sp macro="" textlink="">
      <xdr:nvSpPr>
        <xdr:cNvPr id="258" name="給与水準   （国との比較）平均値テキスト"/>
        <xdr:cNvSpPr txBox="1"/>
      </xdr:nvSpPr>
      <xdr:spPr>
        <a:xfrm>
          <a:off x="15975330" y="1362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5841980" y="137712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86</xdr:row>
      <xdr:rowOff>48260</xdr:rowOff>
    </xdr:from>
    <xdr:to xmlns:xdr="http://schemas.openxmlformats.org/drawingml/2006/spreadsheetDrawing">
      <xdr:col>77</xdr:col>
      <xdr:colOff>44450</xdr:colOff>
      <xdr:row>86</xdr:row>
      <xdr:rowOff>101600</xdr:rowOff>
    </xdr:to>
    <xdr:cxnSp macro="">
      <xdr:nvCxnSpPr>
        <xdr:cNvPr id="260" name="直線コネクタ 259"/>
        <xdr:cNvCxnSpPr/>
      </xdr:nvCxnSpPr>
      <xdr:spPr>
        <a:xfrm flipV="1">
          <a:off x="14277340" y="13973810"/>
          <a:ext cx="8267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85</xdr:row>
      <xdr:rowOff>34290</xdr:rowOff>
    </xdr:from>
    <xdr:to xmlns:xdr="http://schemas.openxmlformats.org/drawingml/2006/spreadsheetDrawing">
      <xdr:col>77</xdr:col>
      <xdr:colOff>95250</xdr:colOff>
      <xdr:row>85</xdr:row>
      <xdr:rowOff>135890</xdr:rowOff>
    </xdr:to>
    <xdr:sp macro="" textlink="">
      <xdr:nvSpPr>
        <xdr:cNvPr id="261" name="フローチャート: 判断 260"/>
        <xdr:cNvSpPr/>
      </xdr:nvSpPr>
      <xdr:spPr>
        <a:xfrm>
          <a:off x="15059660" y="13797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146050</xdr:rowOff>
    </xdr:from>
    <xdr:ext cx="736600" cy="259080"/>
    <xdr:sp macro="" textlink="">
      <xdr:nvSpPr>
        <xdr:cNvPr id="262" name="テキスト ボックス 261"/>
        <xdr:cNvSpPr txBox="1"/>
      </xdr:nvSpPr>
      <xdr:spPr>
        <a:xfrm>
          <a:off x="14751050" y="13585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101600</xdr:rowOff>
    </xdr:from>
    <xdr:to xmlns:xdr="http://schemas.openxmlformats.org/drawingml/2006/spreadsheetDrawing">
      <xdr:col>72</xdr:col>
      <xdr:colOff>195580</xdr:colOff>
      <xdr:row>86</xdr:row>
      <xdr:rowOff>101600</xdr:rowOff>
    </xdr:to>
    <xdr:cxnSp macro="">
      <xdr:nvCxnSpPr>
        <xdr:cNvPr id="263" name="直線コネクタ 262"/>
        <xdr:cNvCxnSpPr/>
      </xdr:nvCxnSpPr>
      <xdr:spPr>
        <a:xfrm>
          <a:off x="13451840" y="1402715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74930</xdr:rowOff>
    </xdr:from>
    <xdr:to xmlns:xdr="http://schemas.openxmlformats.org/drawingml/2006/spreadsheetDrawing">
      <xdr:col>73</xdr:col>
      <xdr:colOff>44450</xdr:colOff>
      <xdr:row>86</xdr:row>
      <xdr:rowOff>5080</xdr:rowOff>
    </xdr:to>
    <xdr:sp macro="" textlink="">
      <xdr:nvSpPr>
        <xdr:cNvPr id="264" name="フローチャート: 判断 263"/>
        <xdr:cNvSpPr/>
      </xdr:nvSpPr>
      <xdr:spPr>
        <a:xfrm>
          <a:off x="14234160" y="1383855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15240</xdr:rowOff>
    </xdr:from>
    <xdr:ext cx="761365" cy="259080"/>
    <xdr:sp macro="" textlink="">
      <xdr:nvSpPr>
        <xdr:cNvPr id="265" name="テキスト ボックス 264"/>
        <xdr:cNvSpPr txBox="1"/>
      </xdr:nvSpPr>
      <xdr:spPr>
        <a:xfrm>
          <a:off x="13917930" y="13616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48260</xdr:rowOff>
    </xdr:from>
    <xdr:to xmlns:xdr="http://schemas.openxmlformats.org/drawingml/2006/spreadsheetDrawing">
      <xdr:col>68</xdr:col>
      <xdr:colOff>152400</xdr:colOff>
      <xdr:row>86</xdr:row>
      <xdr:rowOff>101600</xdr:rowOff>
    </xdr:to>
    <xdr:cxnSp macro="">
      <xdr:nvCxnSpPr>
        <xdr:cNvPr id="266" name="直線コネクタ 265"/>
        <xdr:cNvCxnSpPr/>
      </xdr:nvCxnSpPr>
      <xdr:spPr>
        <a:xfrm>
          <a:off x="12618720" y="13973810"/>
          <a:ext cx="8331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195580</xdr:colOff>
      <xdr:row>86</xdr:row>
      <xdr:rowOff>31750</xdr:rowOff>
    </xdr:to>
    <xdr:sp macro="" textlink="">
      <xdr:nvSpPr>
        <xdr:cNvPr id="267" name="フローチャート: 判断 266"/>
        <xdr:cNvSpPr/>
      </xdr:nvSpPr>
      <xdr:spPr>
        <a:xfrm>
          <a:off x="13401040" y="1386522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1365" cy="259080"/>
    <xdr:sp macro="" textlink="">
      <xdr:nvSpPr>
        <xdr:cNvPr id="268" name="テキスト ボックス 267"/>
        <xdr:cNvSpPr txBox="1"/>
      </xdr:nvSpPr>
      <xdr:spPr>
        <a:xfrm>
          <a:off x="13098780" y="13643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114935</xdr:rowOff>
    </xdr:from>
    <xdr:to xmlns:xdr="http://schemas.openxmlformats.org/drawingml/2006/spreadsheetDrawing">
      <xdr:col>64</xdr:col>
      <xdr:colOff>152400</xdr:colOff>
      <xdr:row>86</xdr:row>
      <xdr:rowOff>45085</xdr:rowOff>
    </xdr:to>
    <xdr:sp macro="" textlink="">
      <xdr:nvSpPr>
        <xdr:cNvPr id="269" name="フローチャート: 判断 268"/>
        <xdr:cNvSpPr/>
      </xdr:nvSpPr>
      <xdr:spPr>
        <a:xfrm>
          <a:off x="12567920" y="138785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55245</xdr:rowOff>
    </xdr:from>
    <xdr:ext cx="762000" cy="259080"/>
    <xdr:sp macro="" textlink="">
      <xdr:nvSpPr>
        <xdr:cNvPr id="270" name="テキスト ボックス 269"/>
        <xdr:cNvSpPr txBox="1"/>
      </xdr:nvSpPr>
      <xdr:spPr>
        <a:xfrm>
          <a:off x="12265660" y="13656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1" name="テキスト ボックス 270"/>
        <xdr:cNvSpPr txBox="1"/>
      </xdr:nvSpPr>
      <xdr:spPr>
        <a:xfrm>
          <a:off x="1568450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2" name="テキスト ボックス 271"/>
        <xdr:cNvSpPr txBox="1"/>
      </xdr:nvSpPr>
      <xdr:spPr>
        <a:xfrm>
          <a:off x="1490218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92</xdr:row>
      <xdr:rowOff>35560</xdr:rowOff>
    </xdr:from>
    <xdr:ext cx="762000" cy="259080"/>
    <xdr:sp macro="" textlink="">
      <xdr:nvSpPr>
        <xdr:cNvPr id="273" name="テキスト ボックス 272"/>
        <xdr:cNvSpPr txBox="1"/>
      </xdr:nvSpPr>
      <xdr:spPr>
        <a:xfrm>
          <a:off x="1408176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324991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241679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85</xdr:row>
      <xdr:rowOff>128270</xdr:rowOff>
    </xdr:from>
    <xdr:to xmlns:xdr="http://schemas.openxmlformats.org/drawingml/2006/spreadsheetDrawing">
      <xdr:col>81</xdr:col>
      <xdr:colOff>95250</xdr:colOff>
      <xdr:row>86</xdr:row>
      <xdr:rowOff>58420</xdr:rowOff>
    </xdr:to>
    <xdr:sp macro="" textlink="">
      <xdr:nvSpPr>
        <xdr:cNvPr id="276" name="楕円 275"/>
        <xdr:cNvSpPr/>
      </xdr:nvSpPr>
      <xdr:spPr>
        <a:xfrm>
          <a:off x="15841980" y="13891895"/>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100330</xdr:rowOff>
    </xdr:from>
    <xdr:ext cx="762000" cy="259080"/>
    <xdr:sp macro="" textlink="">
      <xdr:nvSpPr>
        <xdr:cNvPr id="277" name="給与水準   （国との比較）該当値テキスト"/>
        <xdr:cNvSpPr txBox="1"/>
      </xdr:nvSpPr>
      <xdr:spPr>
        <a:xfrm>
          <a:off x="15975330" y="13863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85</xdr:row>
      <xdr:rowOff>161925</xdr:rowOff>
    </xdr:from>
    <xdr:to xmlns:xdr="http://schemas.openxmlformats.org/drawingml/2006/spreadsheetDrawing">
      <xdr:col>77</xdr:col>
      <xdr:colOff>95250</xdr:colOff>
      <xdr:row>86</xdr:row>
      <xdr:rowOff>99060</xdr:rowOff>
    </xdr:to>
    <xdr:sp macro="" textlink="">
      <xdr:nvSpPr>
        <xdr:cNvPr id="278" name="楕円 277"/>
        <xdr:cNvSpPr/>
      </xdr:nvSpPr>
      <xdr:spPr>
        <a:xfrm>
          <a:off x="15059660" y="139255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79" name="テキスト ボックス 278"/>
        <xdr:cNvSpPr txBox="1"/>
      </xdr:nvSpPr>
      <xdr:spPr>
        <a:xfrm>
          <a:off x="14751050" y="1400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80" name="楕円 279"/>
        <xdr:cNvSpPr/>
      </xdr:nvSpPr>
      <xdr:spPr>
        <a:xfrm>
          <a:off x="14234160" y="139763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1365" cy="259080"/>
    <xdr:sp macro="" textlink="">
      <xdr:nvSpPr>
        <xdr:cNvPr id="281" name="テキスト ボックス 280"/>
        <xdr:cNvSpPr txBox="1"/>
      </xdr:nvSpPr>
      <xdr:spPr>
        <a:xfrm>
          <a:off x="13917930" y="1406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195580</xdr:colOff>
      <xdr:row>86</xdr:row>
      <xdr:rowOff>152400</xdr:rowOff>
    </xdr:to>
    <xdr:sp macro="" textlink="">
      <xdr:nvSpPr>
        <xdr:cNvPr id="282" name="楕円 281"/>
        <xdr:cNvSpPr/>
      </xdr:nvSpPr>
      <xdr:spPr>
        <a:xfrm>
          <a:off x="13401040" y="139763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1365" cy="259080"/>
    <xdr:sp macro="" textlink="">
      <xdr:nvSpPr>
        <xdr:cNvPr id="283" name="テキスト ボックス 282"/>
        <xdr:cNvSpPr txBox="1"/>
      </xdr:nvSpPr>
      <xdr:spPr>
        <a:xfrm>
          <a:off x="13098780" y="1406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161925</xdr:rowOff>
    </xdr:from>
    <xdr:to xmlns:xdr="http://schemas.openxmlformats.org/drawingml/2006/spreadsheetDrawing">
      <xdr:col>64</xdr:col>
      <xdr:colOff>152400</xdr:colOff>
      <xdr:row>86</xdr:row>
      <xdr:rowOff>99060</xdr:rowOff>
    </xdr:to>
    <xdr:sp macro="" textlink="">
      <xdr:nvSpPr>
        <xdr:cNvPr id="284" name="楕円 283"/>
        <xdr:cNvSpPr/>
      </xdr:nvSpPr>
      <xdr:spPr>
        <a:xfrm>
          <a:off x="12567920" y="1392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83820</xdr:rowOff>
    </xdr:from>
    <xdr:ext cx="762000" cy="259080"/>
    <xdr:sp macro="" textlink="">
      <xdr:nvSpPr>
        <xdr:cNvPr id="285" name="テキスト ボックス 284"/>
        <xdr:cNvSpPr txBox="1"/>
      </xdr:nvSpPr>
      <xdr:spPr>
        <a:xfrm>
          <a:off x="12265660" y="1400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974830" y="834072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7" name="テキスト ボックス 286"/>
        <xdr:cNvSpPr txBox="1"/>
      </xdr:nvSpPr>
      <xdr:spPr>
        <a:xfrm>
          <a:off x="12466320" y="8683625"/>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8" name="テキスト ボックス 287"/>
        <xdr:cNvSpPr txBox="1"/>
      </xdr:nvSpPr>
      <xdr:spPr>
        <a:xfrm>
          <a:off x="14688820" y="8658225"/>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6783050" y="8582025"/>
          <a:ext cx="141224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6783050" y="875665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832229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832229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968500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968500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974830" y="9064625"/>
          <a:ext cx="474472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896080" y="9064625"/>
          <a:ext cx="562737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6896080" y="9064625"/>
          <a:ext cx="35585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195580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7015460" y="936307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小学校区単位を基本として地区センター（住民サービス関連施設）を設置しているほか、公立保育所の比率が他の自治体と比較して多いことなどから、類似団体平均を上回っている。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とも行政需要に柔軟に対応していくよう、より効果的で専門性の高いサービス提供を図っていくため、再任用・再雇用職員や任期付職員、会計年度任用職員を活用し、限られた人材を真に行政が担うべき分野に配置することを基本としながら、定員の適正管理に努める。</a:t>
          </a: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9" name="テキスト ボックス 298"/>
        <xdr:cNvSpPr txBox="1"/>
      </xdr:nvSpPr>
      <xdr:spPr>
        <a:xfrm>
          <a:off x="11936730" y="8883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974830" y="113347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9080"/>
    <xdr:sp macro="" textlink="">
      <xdr:nvSpPr>
        <xdr:cNvPr id="301" name="テキスト ボックス 300"/>
        <xdr:cNvSpPr txBox="1"/>
      </xdr:nvSpPr>
      <xdr:spPr>
        <a:xfrm>
          <a:off x="11268710" y="11202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1974830" y="1096137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1365" cy="259080"/>
    <xdr:sp macro="" textlink="">
      <xdr:nvSpPr>
        <xdr:cNvPr id="303" name="テキスト ボックス 302"/>
        <xdr:cNvSpPr txBox="1"/>
      </xdr:nvSpPr>
      <xdr:spPr>
        <a:xfrm>
          <a:off x="11268710" y="10828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1974830" y="1057783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1365" cy="259080"/>
    <xdr:sp macro="" textlink="">
      <xdr:nvSpPr>
        <xdr:cNvPr id="305" name="テキスト ボックス 304"/>
        <xdr:cNvSpPr txBox="1"/>
      </xdr:nvSpPr>
      <xdr:spPr>
        <a:xfrm>
          <a:off x="11268710" y="10445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1974830" y="102012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9080"/>
    <xdr:sp macro="" textlink="">
      <xdr:nvSpPr>
        <xdr:cNvPr id="307" name="テキスト ボックス 306"/>
        <xdr:cNvSpPr txBox="1"/>
      </xdr:nvSpPr>
      <xdr:spPr>
        <a:xfrm>
          <a:off x="11268710" y="10062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1974830" y="982154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1365" cy="259080"/>
    <xdr:sp macro="" textlink="">
      <xdr:nvSpPr>
        <xdr:cNvPr id="309" name="テキスト ボックス 308"/>
        <xdr:cNvSpPr txBox="1"/>
      </xdr:nvSpPr>
      <xdr:spPr>
        <a:xfrm>
          <a:off x="11268710" y="9688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1974830" y="943800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1365" cy="259080"/>
    <xdr:sp macro="" textlink="">
      <xdr:nvSpPr>
        <xdr:cNvPr id="311" name="テキスト ボックス 310"/>
        <xdr:cNvSpPr txBox="1"/>
      </xdr:nvSpPr>
      <xdr:spPr>
        <a:xfrm>
          <a:off x="11268710" y="9305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1974830" y="90646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1365" cy="259080"/>
    <xdr:sp macro="" textlink="">
      <xdr:nvSpPr>
        <xdr:cNvPr id="313" name="テキスト ボックス 312"/>
        <xdr:cNvSpPr txBox="1"/>
      </xdr:nvSpPr>
      <xdr:spPr>
        <a:xfrm>
          <a:off x="11268710" y="8922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974830" y="9064625"/>
          <a:ext cx="474472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161925</xdr:rowOff>
    </xdr:from>
    <xdr:to xmlns:xdr="http://schemas.openxmlformats.org/drawingml/2006/spreadsheetDrawing">
      <xdr:col>81</xdr:col>
      <xdr:colOff>44450</xdr:colOff>
      <xdr:row>67</xdr:row>
      <xdr:rowOff>160655</xdr:rowOff>
    </xdr:to>
    <xdr:cxnSp macro="">
      <xdr:nvCxnSpPr>
        <xdr:cNvPr id="315" name="直線コネクタ 314"/>
        <xdr:cNvCxnSpPr/>
      </xdr:nvCxnSpPr>
      <xdr:spPr>
        <a:xfrm flipV="1">
          <a:off x="15886430" y="9391650"/>
          <a:ext cx="0" cy="1617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132715</xdr:rowOff>
    </xdr:from>
    <xdr:ext cx="762000" cy="259080"/>
    <xdr:sp macro="" textlink="">
      <xdr:nvSpPr>
        <xdr:cNvPr id="316" name="定員管理の状況最小値テキスト"/>
        <xdr:cNvSpPr txBox="1"/>
      </xdr:nvSpPr>
      <xdr:spPr>
        <a:xfrm>
          <a:off x="15975330" y="1098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160655</xdr:rowOff>
    </xdr:from>
    <xdr:to xmlns:xdr="http://schemas.openxmlformats.org/drawingml/2006/spreadsheetDrawing">
      <xdr:col>81</xdr:col>
      <xdr:colOff>133350</xdr:colOff>
      <xdr:row>67</xdr:row>
      <xdr:rowOff>160655</xdr:rowOff>
    </xdr:to>
    <xdr:cxnSp macro="">
      <xdr:nvCxnSpPr>
        <xdr:cNvPr id="317" name="直線コネクタ 316"/>
        <xdr:cNvCxnSpPr/>
      </xdr:nvCxnSpPr>
      <xdr:spPr>
        <a:xfrm>
          <a:off x="15811500" y="110096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80645</xdr:rowOff>
    </xdr:from>
    <xdr:ext cx="762000" cy="259080"/>
    <xdr:sp macro="" textlink="">
      <xdr:nvSpPr>
        <xdr:cNvPr id="318" name="定員管理の状況最大値テキスト"/>
        <xdr:cNvSpPr txBox="1"/>
      </xdr:nvSpPr>
      <xdr:spPr>
        <a:xfrm>
          <a:off x="15975330" y="914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161925</xdr:rowOff>
    </xdr:from>
    <xdr:to xmlns:xdr="http://schemas.openxmlformats.org/drawingml/2006/spreadsheetDrawing">
      <xdr:col>81</xdr:col>
      <xdr:colOff>133350</xdr:colOff>
      <xdr:row>57</xdr:row>
      <xdr:rowOff>161925</xdr:rowOff>
    </xdr:to>
    <xdr:cxnSp macro="">
      <xdr:nvCxnSpPr>
        <xdr:cNvPr id="319" name="直線コネクタ 318"/>
        <xdr:cNvCxnSpPr/>
      </xdr:nvCxnSpPr>
      <xdr:spPr>
        <a:xfrm>
          <a:off x="15811500" y="93916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110490</xdr:rowOff>
    </xdr:from>
    <xdr:to xmlns:xdr="http://schemas.openxmlformats.org/drawingml/2006/spreadsheetDrawing">
      <xdr:col>81</xdr:col>
      <xdr:colOff>44450</xdr:colOff>
      <xdr:row>63</xdr:row>
      <xdr:rowOff>122555</xdr:rowOff>
    </xdr:to>
    <xdr:cxnSp macro="">
      <xdr:nvCxnSpPr>
        <xdr:cNvPr id="320" name="直線コネクタ 319"/>
        <xdr:cNvCxnSpPr/>
      </xdr:nvCxnSpPr>
      <xdr:spPr>
        <a:xfrm flipV="1">
          <a:off x="15104110" y="10311765"/>
          <a:ext cx="7823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109220</xdr:rowOff>
    </xdr:from>
    <xdr:ext cx="762000" cy="259080"/>
    <xdr:sp macro="" textlink="">
      <xdr:nvSpPr>
        <xdr:cNvPr id="321" name="定員管理の状況平均値テキスト"/>
        <xdr:cNvSpPr txBox="1"/>
      </xdr:nvSpPr>
      <xdr:spPr>
        <a:xfrm>
          <a:off x="15975330" y="9824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61</xdr:row>
      <xdr:rowOff>92710</xdr:rowOff>
    </xdr:from>
    <xdr:to xmlns:xdr="http://schemas.openxmlformats.org/drawingml/2006/spreadsheetDrawing">
      <xdr:col>81</xdr:col>
      <xdr:colOff>95250</xdr:colOff>
      <xdr:row>62</xdr:row>
      <xdr:rowOff>22860</xdr:rowOff>
    </xdr:to>
    <xdr:sp macro="" textlink="">
      <xdr:nvSpPr>
        <xdr:cNvPr id="322" name="フローチャート: 判断 321"/>
        <xdr:cNvSpPr/>
      </xdr:nvSpPr>
      <xdr:spPr>
        <a:xfrm>
          <a:off x="15841980" y="9970135"/>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63</xdr:row>
      <xdr:rowOff>122555</xdr:rowOff>
    </xdr:from>
    <xdr:to xmlns:xdr="http://schemas.openxmlformats.org/drawingml/2006/spreadsheetDrawing">
      <xdr:col>77</xdr:col>
      <xdr:colOff>44450</xdr:colOff>
      <xdr:row>63</xdr:row>
      <xdr:rowOff>126365</xdr:rowOff>
    </xdr:to>
    <xdr:cxnSp macro="">
      <xdr:nvCxnSpPr>
        <xdr:cNvPr id="323" name="直線コネクタ 322"/>
        <xdr:cNvCxnSpPr/>
      </xdr:nvCxnSpPr>
      <xdr:spPr>
        <a:xfrm flipV="1">
          <a:off x="14277340" y="10323830"/>
          <a:ext cx="82677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61</xdr:row>
      <xdr:rowOff>68580</xdr:rowOff>
    </xdr:from>
    <xdr:to xmlns:xdr="http://schemas.openxmlformats.org/drawingml/2006/spreadsheetDrawing">
      <xdr:col>77</xdr:col>
      <xdr:colOff>95250</xdr:colOff>
      <xdr:row>61</xdr:row>
      <xdr:rowOff>161925</xdr:rowOff>
    </xdr:to>
    <xdr:sp macro="" textlink="">
      <xdr:nvSpPr>
        <xdr:cNvPr id="324" name="フローチャート: 判断 323"/>
        <xdr:cNvSpPr/>
      </xdr:nvSpPr>
      <xdr:spPr>
        <a:xfrm>
          <a:off x="15059660" y="9946005"/>
          <a:ext cx="9525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8890</xdr:rowOff>
    </xdr:from>
    <xdr:ext cx="736600" cy="259080"/>
    <xdr:sp macro="" textlink="">
      <xdr:nvSpPr>
        <xdr:cNvPr id="325" name="テキスト ボックス 324"/>
        <xdr:cNvSpPr txBox="1"/>
      </xdr:nvSpPr>
      <xdr:spPr>
        <a:xfrm>
          <a:off x="14751050" y="9724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106045</xdr:rowOff>
    </xdr:from>
    <xdr:to xmlns:xdr="http://schemas.openxmlformats.org/drawingml/2006/spreadsheetDrawing">
      <xdr:col>72</xdr:col>
      <xdr:colOff>195580</xdr:colOff>
      <xdr:row>63</xdr:row>
      <xdr:rowOff>126365</xdr:rowOff>
    </xdr:to>
    <xdr:cxnSp macro="">
      <xdr:nvCxnSpPr>
        <xdr:cNvPr id="326" name="直線コネクタ 325"/>
        <xdr:cNvCxnSpPr/>
      </xdr:nvCxnSpPr>
      <xdr:spPr>
        <a:xfrm>
          <a:off x="13451840" y="10307320"/>
          <a:ext cx="8255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27" name="フローチャート: 判断 326"/>
        <xdr:cNvSpPr/>
      </xdr:nvSpPr>
      <xdr:spPr>
        <a:xfrm>
          <a:off x="14234160" y="99256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160020</xdr:rowOff>
    </xdr:from>
    <xdr:ext cx="761365" cy="259080"/>
    <xdr:sp macro="" textlink="">
      <xdr:nvSpPr>
        <xdr:cNvPr id="328" name="テキスト ボックス 327"/>
        <xdr:cNvSpPr txBox="1"/>
      </xdr:nvSpPr>
      <xdr:spPr>
        <a:xfrm>
          <a:off x="13917930" y="9713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50165</xdr:rowOff>
    </xdr:from>
    <xdr:to xmlns:xdr="http://schemas.openxmlformats.org/drawingml/2006/spreadsheetDrawing">
      <xdr:col>68</xdr:col>
      <xdr:colOff>152400</xdr:colOff>
      <xdr:row>63</xdr:row>
      <xdr:rowOff>106045</xdr:rowOff>
    </xdr:to>
    <xdr:cxnSp macro="">
      <xdr:nvCxnSpPr>
        <xdr:cNvPr id="329" name="直線コネクタ 328"/>
        <xdr:cNvCxnSpPr/>
      </xdr:nvCxnSpPr>
      <xdr:spPr>
        <a:xfrm>
          <a:off x="12618720" y="10251440"/>
          <a:ext cx="8331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195580</xdr:colOff>
      <xdr:row>61</xdr:row>
      <xdr:rowOff>133985</xdr:rowOff>
    </xdr:to>
    <xdr:sp macro="" textlink="">
      <xdr:nvSpPr>
        <xdr:cNvPr id="330" name="フローチャート: 判断 329"/>
        <xdr:cNvSpPr/>
      </xdr:nvSpPr>
      <xdr:spPr>
        <a:xfrm>
          <a:off x="13401040" y="99098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144145</xdr:rowOff>
    </xdr:from>
    <xdr:ext cx="761365" cy="259080"/>
    <xdr:sp macro="" textlink="">
      <xdr:nvSpPr>
        <xdr:cNvPr id="331" name="テキスト ボックス 330"/>
        <xdr:cNvSpPr txBox="1"/>
      </xdr:nvSpPr>
      <xdr:spPr>
        <a:xfrm>
          <a:off x="13098780" y="9697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12065</xdr:rowOff>
    </xdr:from>
    <xdr:to xmlns:xdr="http://schemas.openxmlformats.org/drawingml/2006/spreadsheetDrawing">
      <xdr:col>64</xdr:col>
      <xdr:colOff>152400</xdr:colOff>
      <xdr:row>61</xdr:row>
      <xdr:rowOff>113665</xdr:rowOff>
    </xdr:to>
    <xdr:sp macro="" textlink="">
      <xdr:nvSpPr>
        <xdr:cNvPr id="332" name="フローチャート: 判断 331"/>
        <xdr:cNvSpPr/>
      </xdr:nvSpPr>
      <xdr:spPr>
        <a:xfrm>
          <a:off x="1256792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123825</xdr:rowOff>
    </xdr:from>
    <xdr:ext cx="762000" cy="259080"/>
    <xdr:sp macro="" textlink="">
      <xdr:nvSpPr>
        <xdr:cNvPr id="333" name="テキスト ボックス 332"/>
        <xdr:cNvSpPr txBox="1"/>
      </xdr:nvSpPr>
      <xdr:spPr>
        <a:xfrm>
          <a:off x="12265660" y="967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161925</xdr:rowOff>
    </xdr:from>
    <xdr:ext cx="761365" cy="259080"/>
    <xdr:sp macro="" textlink="">
      <xdr:nvSpPr>
        <xdr:cNvPr id="334" name="テキスト ボックス 333"/>
        <xdr:cNvSpPr txBox="1"/>
      </xdr:nvSpPr>
      <xdr:spPr>
        <a:xfrm>
          <a:off x="1568450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161925</xdr:rowOff>
    </xdr:from>
    <xdr:ext cx="761365" cy="259080"/>
    <xdr:sp macro="" textlink="">
      <xdr:nvSpPr>
        <xdr:cNvPr id="335" name="テキスト ボックス 334"/>
        <xdr:cNvSpPr txBox="1"/>
      </xdr:nvSpPr>
      <xdr:spPr>
        <a:xfrm>
          <a:off x="1490218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69</xdr:row>
      <xdr:rowOff>161925</xdr:rowOff>
    </xdr:from>
    <xdr:ext cx="762000" cy="259080"/>
    <xdr:sp macro="" textlink="">
      <xdr:nvSpPr>
        <xdr:cNvPr id="336" name="テキスト ボックス 335"/>
        <xdr:cNvSpPr txBox="1"/>
      </xdr:nvSpPr>
      <xdr:spPr>
        <a:xfrm>
          <a:off x="1408176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161925</xdr:rowOff>
    </xdr:from>
    <xdr:ext cx="762000" cy="259080"/>
    <xdr:sp macro="" textlink="">
      <xdr:nvSpPr>
        <xdr:cNvPr id="337" name="テキスト ボックス 336"/>
        <xdr:cNvSpPr txBox="1"/>
      </xdr:nvSpPr>
      <xdr:spPr>
        <a:xfrm>
          <a:off x="1324991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161925</xdr:rowOff>
    </xdr:from>
    <xdr:ext cx="761365" cy="259080"/>
    <xdr:sp macro="" textlink="">
      <xdr:nvSpPr>
        <xdr:cNvPr id="338" name="テキスト ボックス 337"/>
        <xdr:cNvSpPr txBox="1"/>
      </xdr:nvSpPr>
      <xdr:spPr>
        <a:xfrm>
          <a:off x="12416790" y="11334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63</xdr:row>
      <xdr:rowOff>59690</xdr:rowOff>
    </xdr:from>
    <xdr:to xmlns:xdr="http://schemas.openxmlformats.org/drawingml/2006/spreadsheetDrawing">
      <xdr:col>81</xdr:col>
      <xdr:colOff>95250</xdr:colOff>
      <xdr:row>63</xdr:row>
      <xdr:rowOff>161290</xdr:rowOff>
    </xdr:to>
    <xdr:sp macro="" textlink="">
      <xdr:nvSpPr>
        <xdr:cNvPr id="339" name="楕円 338"/>
        <xdr:cNvSpPr/>
      </xdr:nvSpPr>
      <xdr:spPr>
        <a:xfrm>
          <a:off x="15841980" y="102609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31750</xdr:rowOff>
    </xdr:from>
    <xdr:ext cx="762000" cy="259080"/>
    <xdr:sp macro="" textlink="">
      <xdr:nvSpPr>
        <xdr:cNvPr id="340" name="定員管理の状況該当値テキスト"/>
        <xdr:cNvSpPr txBox="1"/>
      </xdr:nvSpPr>
      <xdr:spPr>
        <a:xfrm>
          <a:off x="15975330" y="1023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63</xdr:row>
      <xdr:rowOff>71755</xdr:rowOff>
    </xdr:from>
    <xdr:to xmlns:xdr="http://schemas.openxmlformats.org/drawingml/2006/spreadsheetDrawing">
      <xdr:col>77</xdr:col>
      <xdr:colOff>95250</xdr:colOff>
      <xdr:row>64</xdr:row>
      <xdr:rowOff>1905</xdr:rowOff>
    </xdr:to>
    <xdr:sp macro="" textlink="">
      <xdr:nvSpPr>
        <xdr:cNvPr id="341" name="楕円 340"/>
        <xdr:cNvSpPr/>
      </xdr:nvSpPr>
      <xdr:spPr>
        <a:xfrm>
          <a:off x="15059660" y="10273030"/>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158115</xdr:rowOff>
    </xdr:from>
    <xdr:ext cx="736600" cy="259080"/>
    <xdr:sp macro="" textlink="">
      <xdr:nvSpPr>
        <xdr:cNvPr id="342" name="テキスト ボックス 341"/>
        <xdr:cNvSpPr txBox="1"/>
      </xdr:nvSpPr>
      <xdr:spPr>
        <a:xfrm>
          <a:off x="14751050" y="10359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75565</xdr:rowOff>
    </xdr:from>
    <xdr:to xmlns:xdr="http://schemas.openxmlformats.org/drawingml/2006/spreadsheetDrawing">
      <xdr:col>73</xdr:col>
      <xdr:colOff>44450</xdr:colOff>
      <xdr:row>64</xdr:row>
      <xdr:rowOff>5715</xdr:rowOff>
    </xdr:to>
    <xdr:sp macro="" textlink="">
      <xdr:nvSpPr>
        <xdr:cNvPr id="343" name="楕円 342"/>
        <xdr:cNvSpPr/>
      </xdr:nvSpPr>
      <xdr:spPr>
        <a:xfrm>
          <a:off x="14234160" y="1027684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161925</xdr:rowOff>
    </xdr:from>
    <xdr:ext cx="761365" cy="259080"/>
    <xdr:sp macro="" textlink="">
      <xdr:nvSpPr>
        <xdr:cNvPr id="344" name="テキスト ボックス 343"/>
        <xdr:cNvSpPr txBox="1"/>
      </xdr:nvSpPr>
      <xdr:spPr>
        <a:xfrm>
          <a:off x="13917930" y="10363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55245</xdr:rowOff>
    </xdr:from>
    <xdr:to xmlns:xdr="http://schemas.openxmlformats.org/drawingml/2006/spreadsheetDrawing">
      <xdr:col>68</xdr:col>
      <xdr:colOff>195580</xdr:colOff>
      <xdr:row>63</xdr:row>
      <xdr:rowOff>156845</xdr:rowOff>
    </xdr:to>
    <xdr:sp macro="" textlink="">
      <xdr:nvSpPr>
        <xdr:cNvPr id="345" name="楕円 344"/>
        <xdr:cNvSpPr/>
      </xdr:nvSpPr>
      <xdr:spPr>
        <a:xfrm>
          <a:off x="13401040" y="10256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141605</xdr:rowOff>
    </xdr:from>
    <xdr:ext cx="761365" cy="259080"/>
    <xdr:sp macro="" textlink="">
      <xdr:nvSpPr>
        <xdr:cNvPr id="346" name="テキスト ボックス 345"/>
        <xdr:cNvSpPr txBox="1"/>
      </xdr:nvSpPr>
      <xdr:spPr>
        <a:xfrm>
          <a:off x="13098780" y="10342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161925</xdr:rowOff>
    </xdr:from>
    <xdr:to xmlns:xdr="http://schemas.openxmlformats.org/drawingml/2006/spreadsheetDrawing">
      <xdr:col>64</xdr:col>
      <xdr:colOff>152400</xdr:colOff>
      <xdr:row>63</xdr:row>
      <xdr:rowOff>100965</xdr:rowOff>
    </xdr:to>
    <xdr:sp macro="" textlink="">
      <xdr:nvSpPr>
        <xdr:cNvPr id="347" name="楕円 346"/>
        <xdr:cNvSpPr/>
      </xdr:nvSpPr>
      <xdr:spPr>
        <a:xfrm>
          <a:off x="12567920" y="102012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85725</xdr:rowOff>
    </xdr:from>
    <xdr:ext cx="762000" cy="259080"/>
    <xdr:sp macro="" textlink="">
      <xdr:nvSpPr>
        <xdr:cNvPr id="348" name="テキスト ボックス 347"/>
        <xdr:cNvSpPr txBox="1"/>
      </xdr:nvSpPr>
      <xdr:spPr>
        <a:xfrm>
          <a:off x="12265660" y="1028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1974830" y="47402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9245"/>
    <xdr:sp macro="" textlink="">
      <xdr:nvSpPr>
        <xdr:cNvPr id="350" name="テキスト ボックス 349"/>
        <xdr:cNvSpPr txBox="1"/>
      </xdr:nvSpPr>
      <xdr:spPr>
        <a:xfrm>
          <a:off x="12767310" y="5083175"/>
          <a:ext cx="16059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1" name="テキスト ボックス 350"/>
        <xdr:cNvSpPr txBox="1"/>
      </xdr:nvSpPr>
      <xdr:spPr>
        <a:xfrm>
          <a:off x="14387830" y="50577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6783050" y="498475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6783050" y="51657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832229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832229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1968500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1968500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1974830" y="546417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6896080" y="546417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6896080" y="5464175"/>
          <a:ext cx="35585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195580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7015460" y="576262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主な要因としては、元利償還金が増加したことなどが挙げられる。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臨時財政対策債や学校の整備などに充当してきた記載の償還が依然として高水準にあり、義務教育学校「水橋学園」の整備等も今後見込まれることから、引き続き市債の発行をできる限り抑制するとともに、発行にあたっては、交付税措置のある有利な市債を活用し、財政の健全化に努める。</a:t>
          </a: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2" name="テキスト ボックス 361"/>
        <xdr:cNvSpPr txBox="1"/>
      </xdr:nvSpPr>
      <xdr:spPr>
        <a:xfrm>
          <a:off x="11936730" y="52832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1974830" y="77438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161925</xdr:rowOff>
    </xdr:from>
    <xdr:ext cx="761365" cy="259080"/>
    <xdr:sp macro="" textlink="">
      <xdr:nvSpPr>
        <xdr:cNvPr id="364" name="テキスト ボックス 363"/>
        <xdr:cNvSpPr txBox="1"/>
      </xdr:nvSpPr>
      <xdr:spPr>
        <a:xfrm>
          <a:off x="11268710" y="7610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5" name="直線コネクタ 364"/>
        <xdr:cNvCxnSpPr/>
      </xdr:nvCxnSpPr>
      <xdr:spPr>
        <a:xfrm>
          <a:off x="11974830" y="73609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66" name="テキスト ボックス 365"/>
        <xdr:cNvSpPr txBox="1"/>
      </xdr:nvSpPr>
      <xdr:spPr>
        <a:xfrm>
          <a:off x="11268710" y="722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974830" y="69773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9080"/>
    <xdr:sp macro="" textlink="">
      <xdr:nvSpPr>
        <xdr:cNvPr id="368" name="テキスト ボックス 367"/>
        <xdr:cNvSpPr txBox="1"/>
      </xdr:nvSpPr>
      <xdr:spPr>
        <a:xfrm>
          <a:off x="11268710" y="6844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1974830" y="66040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9080"/>
    <xdr:sp macro="" textlink="">
      <xdr:nvSpPr>
        <xdr:cNvPr id="370" name="テキスト ボックス 369"/>
        <xdr:cNvSpPr txBox="1"/>
      </xdr:nvSpPr>
      <xdr:spPr>
        <a:xfrm>
          <a:off x="11268710" y="647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1974830" y="622109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1365" cy="259080"/>
    <xdr:sp macro="" textlink="">
      <xdr:nvSpPr>
        <xdr:cNvPr id="372" name="テキスト ボックス 371"/>
        <xdr:cNvSpPr txBox="1"/>
      </xdr:nvSpPr>
      <xdr:spPr>
        <a:xfrm>
          <a:off x="11268710" y="6088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1974830" y="583755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1974830" y="54641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1974830" y="546417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62230</xdr:rowOff>
    </xdr:from>
    <xdr:to xmlns:xdr="http://schemas.openxmlformats.org/drawingml/2006/spreadsheetDrawing">
      <xdr:col>81</xdr:col>
      <xdr:colOff>44450</xdr:colOff>
      <xdr:row>44</xdr:row>
      <xdr:rowOff>76835</xdr:rowOff>
    </xdr:to>
    <xdr:cxnSp macro="">
      <xdr:nvCxnSpPr>
        <xdr:cNvPr id="376" name="直線コネクタ 375"/>
        <xdr:cNvCxnSpPr/>
      </xdr:nvCxnSpPr>
      <xdr:spPr>
        <a:xfrm flipV="1">
          <a:off x="15886430" y="605345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48895</xdr:rowOff>
    </xdr:from>
    <xdr:ext cx="762000" cy="259080"/>
    <xdr:sp macro="" textlink="">
      <xdr:nvSpPr>
        <xdr:cNvPr id="377" name="公債費負担の状況最小値テキスト"/>
        <xdr:cNvSpPr txBox="1"/>
      </xdr:nvSpPr>
      <xdr:spPr>
        <a:xfrm>
          <a:off x="15975330" y="717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76835</xdr:rowOff>
    </xdr:from>
    <xdr:to xmlns:xdr="http://schemas.openxmlformats.org/drawingml/2006/spreadsheetDrawing">
      <xdr:col>81</xdr:col>
      <xdr:colOff>133350</xdr:colOff>
      <xdr:row>44</xdr:row>
      <xdr:rowOff>76835</xdr:rowOff>
    </xdr:to>
    <xdr:cxnSp macro="">
      <xdr:nvCxnSpPr>
        <xdr:cNvPr id="378" name="直線コネクタ 377"/>
        <xdr:cNvCxnSpPr/>
      </xdr:nvCxnSpPr>
      <xdr:spPr>
        <a:xfrm>
          <a:off x="15811500" y="72015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148590</xdr:rowOff>
    </xdr:from>
    <xdr:ext cx="762000" cy="259080"/>
    <xdr:sp macro="" textlink="">
      <xdr:nvSpPr>
        <xdr:cNvPr id="379" name="公債費負担の状況最大値テキスト"/>
        <xdr:cNvSpPr txBox="1"/>
      </xdr:nvSpPr>
      <xdr:spPr>
        <a:xfrm>
          <a:off x="1597533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62230</xdr:rowOff>
    </xdr:from>
    <xdr:to xmlns:xdr="http://schemas.openxmlformats.org/drawingml/2006/spreadsheetDrawing">
      <xdr:col>81</xdr:col>
      <xdr:colOff>133350</xdr:colOff>
      <xdr:row>37</xdr:row>
      <xdr:rowOff>62230</xdr:rowOff>
    </xdr:to>
    <xdr:cxnSp macro="">
      <xdr:nvCxnSpPr>
        <xdr:cNvPr id="380" name="直線コネクタ 379"/>
        <xdr:cNvCxnSpPr/>
      </xdr:nvCxnSpPr>
      <xdr:spPr>
        <a:xfrm>
          <a:off x="15811500" y="60534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25400</xdr:rowOff>
    </xdr:from>
    <xdr:to xmlns:xdr="http://schemas.openxmlformats.org/drawingml/2006/spreadsheetDrawing">
      <xdr:col>81</xdr:col>
      <xdr:colOff>44450</xdr:colOff>
      <xdr:row>42</xdr:row>
      <xdr:rowOff>89535</xdr:rowOff>
    </xdr:to>
    <xdr:cxnSp macro="">
      <xdr:nvCxnSpPr>
        <xdr:cNvPr id="381" name="直線コネクタ 380"/>
        <xdr:cNvCxnSpPr/>
      </xdr:nvCxnSpPr>
      <xdr:spPr>
        <a:xfrm>
          <a:off x="15104110" y="6826250"/>
          <a:ext cx="7823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108585</xdr:rowOff>
    </xdr:from>
    <xdr:ext cx="762000" cy="259080"/>
    <xdr:sp macro="" textlink="">
      <xdr:nvSpPr>
        <xdr:cNvPr id="382" name="公債費負担の状況平均値テキスト"/>
        <xdr:cNvSpPr txBox="1"/>
      </xdr:nvSpPr>
      <xdr:spPr>
        <a:xfrm>
          <a:off x="15975330" y="6423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40</xdr:row>
      <xdr:rowOff>92075</xdr:rowOff>
    </xdr:from>
    <xdr:to xmlns:xdr="http://schemas.openxmlformats.org/drawingml/2006/spreadsheetDrawing">
      <xdr:col>81</xdr:col>
      <xdr:colOff>95250</xdr:colOff>
      <xdr:row>41</xdr:row>
      <xdr:rowOff>22225</xdr:rowOff>
    </xdr:to>
    <xdr:sp macro="" textlink="">
      <xdr:nvSpPr>
        <xdr:cNvPr id="383" name="フローチャート: 判断 382"/>
        <xdr:cNvSpPr/>
      </xdr:nvSpPr>
      <xdr:spPr>
        <a:xfrm>
          <a:off x="15841980" y="6569075"/>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41</xdr:row>
      <xdr:rowOff>156845</xdr:rowOff>
    </xdr:from>
    <xdr:to xmlns:xdr="http://schemas.openxmlformats.org/drawingml/2006/spreadsheetDrawing">
      <xdr:col>77</xdr:col>
      <xdr:colOff>44450</xdr:colOff>
      <xdr:row>42</xdr:row>
      <xdr:rowOff>25400</xdr:rowOff>
    </xdr:to>
    <xdr:cxnSp macro="">
      <xdr:nvCxnSpPr>
        <xdr:cNvPr id="384" name="直線コネクタ 383"/>
        <xdr:cNvCxnSpPr/>
      </xdr:nvCxnSpPr>
      <xdr:spPr>
        <a:xfrm>
          <a:off x="14277340" y="6795770"/>
          <a:ext cx="8267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40</xdr:row>
      <xdr:rowOff>92075</xdr:rowOff>
    </xdr:from>
    <xdr:to xmlns:xdr="http://schemas.openxmlformats.org/drawingml/2006/spreadsheetDrawing">
      <xdr:col>77</xdr:col>
      <xdr:colOff>95250</xdr:colOff>
      <xdr:row>41</xdr:row>
      <xdr:rowOff>22225</xdr:rowOff>
    </xdr:to>
    <xdr:sp macro="" textlink="">
      <xdr:nvSpPr>
        <xdr:cNvPr id="385" name="フローチャート: 判断 384"/>
        <xdr:cNvSpPr/>
      </xdr:nvSpPr>
      <xdr:spPr>
        <a:xfrm>
          <a:off x="15059660" y="6569075"/>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6600" cy="259080"/>
    <xdr:sp macro="" textlink="">
      <xdr:nvSpPr>
        <xdr:cNvPr id="386" name="テキスト ボックス 385"/>
        <xdr:cNvSpPr txBox="1"/>
      </xdr:nvSpPr>
      <xdr:spPr>
        <a:xfrm>
          <a:off x="14751050" y="6347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156845</xdr:rowOff>
    </xdr:from>
    <xdr:to xmlns:xdr="http://schemas.openxmlformats.org/drawingml/2006/spreadsheetDrawing">
      <xdr:col>72</xdr:col>
      <xdr:colOff>195580</xdr:colOff>
      <xdr:row>42</xdr:row>
      <xdr:rowOff>1270</xdr:rowOff>
    </xdr:to>
    <xdr:cxnSp macro="">
      <xdr:nvCxnSpPr>
        <xdr:cNvPr id="387" name="直線コネクタ 386"/>
        <xdr:cNvCxnSpPr/>
      </xdr:nvCxnSpPr>
      <xdr:spPr>
        <a:xfrm flipV="1">
          <a:off x="13451840" y="6795770"/>
          <a:ext cx="825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88" name="フローチャート: 判断 387"/>
        <xdr:cNvSpPr/>
      </xdr:nvSpPr>
      <xdr:spPr>
        <a:xfrm>
          <a:off x="14234160" y="65690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1365" cy="259080"/>
    <xdr:sp macro="" textlink="">
      <xdr:nvSpPr>
        <xdr:cNvPr id="389" name="テキスト ボックス 388"/>
        <xdr:cNvSpPr txBox="1"/>
      </xdr:nvSpPr>
      <xdr:spPr>
        <a:xfrm>
          <a:off x="13917930" y="63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1270</xdr:rowOff>
    </xdr:from>
    <xdr:to xmlns:xdr="http://schemas.openxmlformats.org/drawingml/2006/spreadsheetDrawing">
      <xdr:col>68</xdr:col>
      <xdr:colOff>152400</xdr:colOff>
      <xdr:row>42</xdr:row>
      <xdr:rowOff>65405</xdr:rowOff>
    </xdr:to>
    <xdr:cxnSp macro="">
      <xdr:nvCxnSpPr>
        <xdr:cNvPr id="390" name="直線コネクタ 389"/>
        <xdr:cNvCxnSpPr/>
      </xdr:nvCxnSpPr>
      <xdr:spPr>
        <a:xfrm flipV="1">
          <a:off x="12618720" y="6802120"/>
          <a:ext cx="8331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108585</xdr:rowOff>
    </xdr:from>
    <xdr:to xmlns:xdr="http://schemas.openxmlformats.org/drawingml/2006/spreadsheetDrawing">
      <xdr:col>68</xdr:col>
      <xdr:colOff>195580</xdr:colOff>
      <xdr:row>41</xdr:row>
      <xdr:rowOff>38735</xdr:rowOff>
    </xdr:to>
    <xdr:sp macro="" textlink="">
      <xdr:nvSpPr>
        <xdr:cNvPr id="391" name="フローチャート: 判断 390"/>
        <xdr:cNvSpPr/>
      </xdr:nvSpPr>
      <xdr:spPr>
        <a:xfrm>
          <a:off x="13401040" y="658558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48895</xdr:rowOff>
    </xdr:from>
    <xdr:ext cx="761365" cy="259080"/>
    <xdr:sp macro="" textlink="">
      <xdr:nvSpPr>
        <xdr:cNvPr id="392" name="テキスト ボックス 391"/>
        <xdr:cNvSpPr txBox="1"/>
      </xdr:nvSpPr>
      <xdr:spPr>
        <a:xfrm>
          <a:off x="13098780" y="6363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132715</xdr:rowOff>
    </xdr:from>
    <xdr:to xmlns:xdr="http://schemas.openxmlformats.org/drawingml/2006/spreadsheetDrawing">
      <xdr:col>64</xdr:col>
      <xdr:colOff>152400</xdr:colOff>
      <xdr:row>41</xdr:row>
      <xdr:rowOff>62865</xdr:rowOff>
    </xdr:to>
    <xdr:sp macro="" textlink="">
      <xdr:nvSpPr>
        <xdr:cNvPr id="393" name="フローチャート: 判断 392"/>
        <xdr:cNvSpPr/>
      </xdr:nvSpPr>
      <xdr:spPr>
        <a:xfrm>
          <a:off x="12567920" y="66097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73025</xdr:rowOff>
    </xdr:from>
    <xdr:ext cx="762000" cy="259080"/>
    <xdr:sp macro="" textlink="">
      <xdr:nvSpPr>
        <xdr:cNvPr id="394" name="テキスト ボックス 393"/>
        <xdr:cNvSpPr txBox="1"/>
      </xdr:nvSpPr>
      <xdr:spPr>
        <a:xfrm>
          <a:off x="1226566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568450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490218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47</xdr:row>
      <xdr:rowOff>130810</xdr:rowOff>
    </xdr:from>
    <xdr:ext cx="762000" cy="259080"/>
    <xdr:sp macro="" textlink="">
      <xdr:nvSpPr>
        <xdr:cNvPr id="397" name="テキスト ボックス 396"/>
        <xdr:cNvSpPr txBox="1"/>
      </xdr:nvSpPr>
      <xdr:spPr>
        <a:xfrm>
          <a:off x="1408176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324991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99" name="テキスト ボックス 398"/>
        <xdr:cNvSpPr txBox="1"/>
      </xdr:nvSpPr>
      <xdr:spPr>
        <a:xfrm>
          <a:off x="1241679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42</xdr:row>
      <xdr:rowOff>38735</xdr:rowOff>
    </xdr:from>
    <xdr:to xmlns:xdr="http://schemas.openxmlformats.org/drawingml/2006/spreadsheetDrawing">
      <xdr:col>81</xdr:col>
      <xdr:colOff>95250</xdr:colOff>
      <xdr:row>42</xdr:row>
      <xdr:rowOff>140335</xdr:rowOff>
    </xdr:to>
    <xdr:sp macro="" textlink="">
      <xdr:nvSpPr>
        <xdr:cNvPr id="400" name="楕円 399"/>
        <xdr:cNvSpPr/>
      </xdr:nvSpPr>
      <xdr:spPr>
        <a:xfrm>
          <a:off x="15841980" y="68395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10795</xdr:rowOff>
    </xdr:from>
    <xdr:ext cx="762000" cy="259080"/>
    <xdr:sp macro="" textlink="">
      <xdr:nvSpPr>
        <xdr:cNvPr id="401" name="公債費負担の状況該当値テキスト"/>
        <xdr:cNvSpPr txBox="1"/>
      </xdr:nvSpPr>
      <xdr:spPr>
        <a:xfrm>
          <a:off x="15975330" y="681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41</xdr:row>
      <xdr:rowOff>146050</xdr:rowOff>
    </xdr:from>
    <xdr:to xmlns:xdr="http://schemas.openxmlformats.org/drawingml/2006/spreadsheetDrawing">
      <xdr:col>77</xdr:col>
      <xdr:colOff>95250</xdr:colOff>
      <xdr:row>42</xdr:row>
      <xdr:rowOff>76200</xdr:rowOff>
    </xdr:to>
    <xdr:sp macro="" textlink="">
      <xdr:nvSpPr>
        <xdr:cNvPr id="402" name="楕円 401"/>
        <xdr:cNvSpPr/>
      </xdr:nvSpPr>
      <xdr:spPr>
        <a:xfrm>
          <a:off x="15059660" y="6784975"/>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403" name="テキスト ボックス 402"/>
        <xdr:cNvSpPr txBox="1"/>
      </xdr:nvSpPr>
      <xdr:spPr>
        <a:xfrm>
          <a:off x="14751050" y="6861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404" name="楕円 403"/>
        <xdr:cNvSpPr/>
      </xdr:nvSpPr>
      <xdr:spPr>
        <a:xfrm>
          <a:off x="14234160" y="674497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1365" cy="259080"/>
    <xdr:sp macro="" textlink="">
      <xdr:nvSpPr>
        <xdr:cNvPr id="405" name="テキスト ボックス 404"/>
        <xdr:cNvSpPr txBox="1"/>
      </xdr:nvSpPr>
      <xdr:spPr>
        <a:xfrm>
          <a:off x="13917930" y="6821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121920</xdr:rowOff>
    </xdr:from>
    <xdr:to xmlns:xdr="http://schemas.openxmlformats.org/drawingml/2006/spreadsheetDrawing">
      <xdr:col>68</xdr:col>
      <xdr:colOff>195580</xdr:colOff>
      <xdr:row>42</xdr:row>
      <xdr:rowOff>52070</xdr:rowOff>
    </xdr:to>
    <xdr:sp macro="" textlink="">
      <xdr:nvSpPr>
        <xdr:cNvPr id="406" name="楕円 405"/>
        <xdr:cNvSpPr/>
      </xdr:nvSpPr>
      <xdr:spPr>
        <a:xfrm>
          <a:off x="13401040" y="6760845"/>
          <a:ext cx="9398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36830</xdr:rowOff>
    </xdr:from>
    <xdr:ext cx="761365" cy="259080"/>
    <xdr:sp macro="" textlink="">
      <xdr:nvSpPr>
        <xdr:cNvPr id="407" name="テキスト ボックス 406"/>
        <xdr:cNvSpPr txBox="1"/>
      </xdr:nvSpPr>
      <xdr:spPr>
        <a:xfrm>
          <a:off x="13098780" y="6837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14605</xdr:rowOff>
    </xdr:from>
    <xdr:to xmlns:xdr="http://schemas.openxmlformats.org/drawingml/2006/spreadsheetDrawing">
      <xdr:col>64</xdr:col>
      <xdr:colOff>152400</xdr:colOff>
      <xdr:row>42</xdr:row>
      <xdr:rowOff>116205</xdr:rowOff>
    </xdr:to>
    <xdr:sp macro="" textlink="">
      <xdr:nvSpPr>
        <xdr:cNvPr id="408" name="楕円 407"/>
        <xdr:cNvSpPr/>
      </xdr:nvSpPr>
      <xdr:spPr>
        <a:xfrm>
          <a:off x="1256792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100965</xdr:rowOff>
    </xdr:from>
    <xdr:ext cx="762000" cy="259080"/>
    <xdr:sp macro="" textlink="">
      <xdr:nvSpPr>
        <xdr:cNvPr id="409" name="テキスト ボックス 408"/>
        <xdr:cNvSpPr txBox="1"/>
      </xdr:nvSpPr>
      <xdr:spPr>
        <a:xfrm>
          <a:off x="12265660" y="690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1974830" y="1139825"/>
          <a:ext cx="474472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2850495" y="14827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2" name="テキスト ボックス 411"/>
        <xdr:cNvSpPr txBox="1"/>
      </xdr:nvSpPr>
      <xdr:spPr>
        <a:xfrm>
          <a:off x="14304645" y="14573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783050" y="1384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6783050" y="15652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8322290" y="138430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8322290" y="156527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9685000" y="138430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19685000" y="156527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1974830" y="186372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6896080" y="186372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896080" y="1863725"/>
          <a:ext cx="35585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195580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7015460" y="216217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前年度と比較して、指数は改善した。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主な要因としては、地方債の現在高や公共下水道事業等の公営企業債等繰入見込額が減少していることなどが挙げられる。</a:t>
          </a:r>
          <a:endParaRPr kumimoji="1" lang="en-US" altLang="ja-JP" sz="1300">
            <a:latin typeface="ＭＳ Ｐゴシック"/>
            <a:ea typeface="ＭＳ Ｐゴシック"/>
          </a:endParaRPr>
        </a:p>
        <a:p>
          <a:r>
            <a:rPr kumimoji="1" lang="ja-JP" altLang="en-US" sz="1300">
              <a:effectLst/>
              <a:latin typeface="ＭＳ Ｐゴシック"/>
              <a:ea typeface="ＭＳ Ｐゴシック"/>
            </a:rPr>
            <a:t>今後も後世への負担を少しでも軽減できるよう、徹底した事務事業の見直しを図るなど、財政の健全化に努める。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7815" cy="225425"/>
    <xdr:sp macro="" textlink="">
      <xdr:nvSpPr>
        <xdr:cNvPr id="423" name="テキスト ボックス 422"/>
        <xdr:cNvSpPr txBox="1"/>
      </xdr:nvSpPr>
      <xdr:spPr>
        <a:xfrm>
          <a:off x="11936730" y="16827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1974830" y="41433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9080"/>
    <xdr:sp macro="" textlink="">
      <xdr:nvSpPr>
        <xdr:cNvPr id="425" name="テキスト ボックス 424"/>
        <xdr:cNvSpPr txBox="1"/>
      </xdr:nvSpPr>
      <xdr:spPr>
        <a:xfrm>
          <a:off x="11268710" y="4010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1974830" y="36893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1365" cy="259080"/>
    <xdr:sp macro="" textlink="">
      <xdr:nvSpPr>
        <xdr:cNvPr id="427" name="テキスト ボックス 426"/>
        <xdr:cNvSpPr txBox="1"/>
      </xdr:nvSpPr>
      <xdr:spPr>
        <a:xfrm>
          <a:off x="11268710" y="3556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1974830" y="32353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1365" cy="259080"/>
    <xdr:sp macro="" textlink="">
      <xdr:nvSpPr>
        <xdr:cNvPr id="429" name="テキスト ボックス 428"/>
        <xdr:cNvSpPr txBox="1"/>
      </xdr:nvSpPr>
      <xdr:spPr>
        <a:xfrm>
          <a:off x="11268710" y="3093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1974830" y="27717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1365" cy="259080"/>
    <xdr:sp macro="" textlink="">
      <xdr:nvSpPr>
        <xdr:cNvPr id="431" name="テキスト ボックス 430"/>
        <xdr:cNvSpPr txBox="1"/>
      </xdr:nvSpPr>
      <xdr:spPr>
        <a:xfrm>
          <a:off x="11268710" y="2639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1974830" y="23177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1365" cy="259080"/>
    <xdr:sp macro="" textlink="">
      <xdr:nvSpPr>
        <xdr:cNvPr id="433" name="テキスト ボックス 432"/>
        <xdr:cNvSpPr txBox="1"/>
      </xdr:nvSpPr>
      <xdr:spPr>
        <a:xfrm>
          <a:off x="11268710" y="2185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1974830" y="18637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1974830" y="186372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156845</xdr:rowOff>
    </xdr:to>
    <xdr:cxnSp macro="">
      <xdr:nvCxnSpPr>
        <xdr:cNvPr id="436" name="直線コネクタ 435"/>
        <xdr:cNvCxnSpPr/>
      </xdr:nvCxnSpPr>
      <xdr:spPr>
        <a:xfrm flipV="1">
          <a:off x="15886430" y="2317750"/>
          <a:ext cx="0" cy="1401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128905</xdr:rowOff>
    </xdr:from>
    <xdr:ext cx="762000" cy="259080"/>
    <xdr:sp macro="" textlink="">
      <xdr:nvSpPr>
        <xdr:cNvPr id="437" name="将来負担の状況最小値テキスト"/>
        <xdr:cNvSpPr txBox="1"/>
      </xdr:nvSpPr>
      <xdr:spPr>
        <a:xfrm>
          <a:off x="15975330" y="369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156845</xdr:rowOff>
    </xdr:from>
    <xdr:to xmlns:xdr="http://schemas.openxmlformats.org/drawingml/2006/spreadsheetDrawing">
      <xdr:col>81</xdr:col>
      <xdr:colOff>133350</xdr:colOff>
      <xdr:row>22</xdr:row>
      <xdr:rowOff>156845</xdr:rowOff>
    </xdr:to>
    <xdr:cxnSp macro="">
      <xdr:nvCxnSpPr>
        <xdr:cNvPr id="438" name="直線コネクタ 437"/>
        <xdr:cNvCxnSpPr/>
      </xdr:nvCxnSpPr>
      <xdr:spPr>
        <a:xfrm>
          <a:off x="15811500" y="37191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9" name="将来負担の状況最大値テキスト"/>
        <xdr:cNvSpPr txBox="1"/>
      </xdr:nvSpPr>
      <xdr:spPr>
        <a:xfrm>
          <a:off x="1597533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5811500" y="2317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6350</xdr:rowOff>
    </xdr:from>
    <xdr:to xmlns:xdr="http://schemas.openxmlformats.org/drawingml/2006/spreadsheetDrawing">
      <xdr:col>81</xdr:col>
      <xdr:colOff>44450</xdr:colOff>
      <xdr:row>19</xdr:row>
      <xdr:rowOff>109220</xdr:rowOff>
    </xdr:to>
    <xdr:cxnSp macro="">
      <xdr:nvCxnSpPr>
        <xdr:cNvPr id="441" name="直線コネクタ 440"/>
        <xdr:cNvCxnSpPr/>
      </xdr:nvCxnSpPr>
      <xdr:spPr>
        <a:xfrm flipV="1">
          <a:off x="15104110" y="3082925"/>
          <a:ext cx="7823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10160</xdr:rowOff>
    </xdr:from>
    <xdr:ext cx="762000" cy="259080"/>
    <xdr:sp macro="" textlink="">
      <xdr:nvSpPr>
        <xdr:cNvPr id="442" name="将来負担の状況平均値テキスト"/>
        <xdr:cNvSpPr txBox="1"/>
      </xdr:nvSpPr>
      <xdr:spPr>
        <a:xfrm>
          <a:off x="15975330" y="2277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14</xdr:row>
      <xdr:rowOff>161925</xdr:rowOff>
    </xdr:from>
    <xdr:to xmlns:xdr="http://schemas.openxmlformats.org/drawingml/2006/spreadsheetDrawing">
      <xdr:col>81</xdr:col>
      <xdr:colOff>95250</xdr:colOff>
      <xdr:row>15</xdr:row>
      <xdr:rowOff>95250</xdr:rowOff>
    </xdr:to>
    <xdr:sp macro="" textlink="">
      <xdr:nvSpPr>
        <xdr:cNvPr id="443" name="フローチャート: 判断 442"/>
        <xdr:cNvSpPr/>
      </xdr:nvSpPr>
      <xdr:spPr>
        <a:xfrm>
          <a:off x="15841980" y="242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19</xdr:row>
      <xdr:rowOff>109220</xdr:rowOff>
    </xdr:from>
    <xdr:to xmlns:xdr="http://schemas.openxmlformats.org/drawingml/2006/spreadsheetDrawing">
      <xdr:col>77</xdr:col>
      <xdr:colOff>44450</xdr:colOff>
      <xdr:row>20</xdr:row>
      <xdr:rowOff>33655</xdr:rowOff>
    </xdr:to>
    <xdr:cxnSp macro="">
      <xdr:nvCxnSpPr>
        <xdr:cNvPr id="444" name="直線コネクタ 443"/>
        <xdr:cNvCxnSpPr/>
      </xdr:nvCxnSpPr>
      <xdr:spPr>
        <a:xfrm flipV="1">
          <a:off x="14277340" y="3185795"/>
          <a:ext cx="82677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15</xdr:row>
      <xdr:rowOff>4445</xdr:rowOff>
    </xdr:from>
    <xdr:to xmlns:xdr="http://schemas.openxmlformats.org/drawingml/2006/spreadsheetDrawing">
      <xdr:col>77</xdr:col>
      <xdr:colOff>95250</xdr:colOff>
      <xdr:row>15</xdr:row>
      <xdr:rowOff>106045</xdr:rowOff>
    </xdr:to>
    <xdr:sp macro="" textlink="">
      <xdr:nvSpPr>
        <xdr:cNvPr id="445" name="フローチャート: 判断 444"/>
        <xdr:cNvSpPr/>
      </xdr:nvSpPr>
      <xdr:spPr>
        <a:xfrm>
          <a:off x="15059660" y="2433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116205</xdr:rowOff>
    </xdr:from>
    <xdr:ext cx="736600" cy="259080"/>
    <xdr:sp macro="" textlink="">
      <xdr:nvSpPr>
        <xdr:cNvPr id="446" name="テキスト ボックス 445"/>
        <xdr:cNvSpPr txBox="1"/>
      </xdr:nvSpPr>
      <xdr:spPr>
        <a:xfrm>
          <a:off x="14751050" y="222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33655</xdr:rowOff>
    </xdr:from>
    <xdr:to xmlns:xdr="http://schemas.openxmlformats.org/drawingml/2006/spreadsheetDrawing">
      <xdr:col>72</xdr:col>
      <xdr:colOff>195580</xdr:colOff>
      <xdr:row>21</xdr:row>
      <xdr:rowOff>55245</xdr:rowOff>
    </xdr:to>
    <xdr:cxnSp macro="">
      <xdr:nvCxnSpPr>
        <xdr:cNvPr id="447" name="直線コネクタ 446"/>
        <xdr:cNvCxnSpPr/>
      </xdr:nvCxnSpPr>
      <xdr:spPr>
        <a:xfrm flipV="1">
          <a:off x="13451840" y="3272155"/>
          <a:ext cx="8255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54610</xdr:rowOff>
    </xdr:from>
    <xdr:to xmlns:xdr="http://schemas.openxmlformats.org/drawingml/2006/spreadsheetDrawing">
      <xdr:col>73</xdr:col>
      <xdr:colOff>44450</xdr:colOff>
      <xdr:row>15</xdr:row>
      <xdr:rowOff>156210</xdr:rowOff>
    </xdr:to>
    <xdr:sp macro="" textlink="">
      <xdr:nvSpPr>
        <xdr:cNvPr id="448" name="フローチャート: 判断 447"/>
        <xdr:cNvSpPr/>
      </xdr:nvSpPr>
      <xdr:spPr>
        <a:xfrm>
          <a:off x="14234160" y="24834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161925</xdr:rowOff>
    </xdr:from>
    <xdr:ext cx="761365" cy="259080"/>
    <xdr:sp macro="" textlink="">
      <xdr:nvSpPr>
        <xdr:cNvPr id="449" name="テキスト ボックス 448"/>
        <xdr:cNvSpPr txBox="1"/>
      </xdr:nvSpPr>
      <xdr:spPr>
        <a:xfrm>
          <a:off x="13917930" y="2266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55245</xdr:rowOff>
    </xdr:from>
    <xdr:to xmlns:xdr="http://schemas.openxmlformats.org/drawingml/2006/spreadsheetDrawing">
      <xdr:col>68</xdr:col>
      <xdr:colOff>152400</xdr:colOff>
      <xdr:row>21</xdr:row>
      <xdr:rowOff>62230</xdr:rowOff>
    </xdr:to>
    <xdr:cxnSp macro="">
      <xdr:nvCxnSpPr>
        <xdr:cNvPr id="450" name="直線コネクタ 449"/>
        <xdr:cNvCxnSpPr/>
      </xdr:nvCxnSpPr>
      <xdr:spPr>
        <a:xfrm flipV="1">
          <a:off x="12618720" y="3455670"/>
          <a:ext cx="8331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132715</xdr:rowOff>
    </xdr:from>
    <xdr:to xmlns:xdr="http://schemas.openxmlformats.org/drawingml/2006/spreadsheetDrawing">
      <xdr:col>68</xdr:col>
      <xdr:colOff>195580</xdr:colOff>
      <xdr:row>16</xdr:row>
      <xdr:rowOff>62865</xdr:rowOff>
    </xdr:to>
    <xdr:sp macro="" textlink="">
      <xdr:nvSpPr>
        <xdr:cNvPr id="451" name="フローチャート: 判断 450"/>
        <xdr:cNvSpPr/>
      </xdr:nvSpPr>
      <xdr:spPr>
        <a:xfrm>
          <a:off x="13401040" y="2561590"/>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73025</xdr:rowOff>
    </xdr:from>
    <xdr:ext cx="761365" cy="259080"/>
    <xdr:sp macro="" textlink="">
      <xdr:nvSpPr>
        <xdr:cNvPr id="452" name="テキスト ボックス 451"/>
        <xdr:cNvSpPr txBox="1"/>
      </xdr:nvSpPr>
      <xdr:spPr>
        <a:xfrm>
          <a:off x="13098780" y="2339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155575</xdr:rowOff>
    </xdr:from>
    <xdr:to xmlns:xdr="http://schemas.openxmlformats.org/drawingml/2006/spreadsheetDrawing">
      <xdr:col>64</xdr:col>
      <xdr:colOff>152400</xdr:colOff>
      <xdr:row>16</xdr:row>
      <xdr:rowOff>85725</xdr:rowOff>
    </xdr:to>
    <xdr:sp macro="" textlink="">
      <xdr:nvSpPr>
        <xdr:cNvPr id="453" name="フローチャート: 判断 452"/>
        <xdr:cNvSpPr/>
      </xdr:nvSpPr>
      <xdr:spPr>
        <a:xfrm>
          <a:off x="12567920" y="25844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95885</xdr:rowOff>
    </xdr:from>
    <xdr:ext cx="762000" cy="259080"/>
    <xdr:sp macro="" textlink="">
      <xdr:nvSpPr>
        <xdr:cNvPr id="454" name="テキスト ボックス 453"/>
        <xdr:cNvSpPr txBox="1"/>
      </xdr:nvSpPr>
      <xdr:spPr>
        <a:xfrm>
          <a:off x="12265660" y="236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5" name="テキスト ボックス 454"/>
        <xdr:cNvSpPr txBox="1"/>
      </xdr:nvSpPr>
      <xdr:spPr>
        <a:xfrm>
          <a:off x="15684500"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6" name="テキスト ボックス 455"/>
        <xdr:cNvSpPr txBox="1"/>
      </xdr:nvSpPr>
      <xdr:spPr>
        <a:xfrm>
          <a:off x="14902180"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25</xdr:row>
      <xdr:rowOff>92710</xdr:rowOff>
    </xdr:from>
    <xdr:ext cx="762000" cy="259080"/>
    <xdr:sp macro="" textlink="">
      <xdr:nvSpPr>
        <xdr:cNvPr id="457" name="テキスト ボックス 456"/>
        <xdr:cNvSpPr txBox="1"/>
      </xdr:nvSpPr>
      <xdr:spPr>
        <a:xfrm>
          <a:off x="1408176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324991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59" name="テキスト ボックス 458"/>
        <xdr:cNvSpPr txBox="1"/>
      </xdr:nvSpPr>
      <xdr:spPr>
        <a:xfrm>
          <a:off x="12416790"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18</xdr:row>
      <xdr:rowOff>127000</xdr:rowOff>
    </xdr:from>
    <xdr:to xmlns:xdr="http://schemas.openxmlformats.org/drawingml/2006/spreadsheetDrawing">
      <xdr:col>81</xdr:col>
      <xdr:colOff>95250</xdr:colOff>
      <xdr:row>19</xdr:row>
      <xdr:rowOff>57150</xdr:rowOff>
    </xdr:to>
    <xdr:sp macro="" textlink="">
      <xdr:nvSpPr>
        <xdr:cNvPr id="460" name="楕円 459"/>
        <xdr:cNvSpPr/>
      </xdr:nvSpPr>
      <xdr:spPr>
        <a:xfrm>
          <a:off x="15841980" y="3041650"/>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99060</xdr:rowOff>
    </xdr:from>
    <xdr:ext cx="762000" cy="259080"/>
    <xdr:sp macro="" textlink="">
      <xdr:nvSpPr>
        <xdr:cNvPr id="461" name="将来負担の状況該当値テキスト"/>
        <xdr:cNvSpPr txBox="1"/>
      </xdr:nvSpPr>
      <xdr:spPr>
        <a:xfrm>
          <a:off x="15975330" y="301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19</xdr:row>
      <xdr:rowOff>58420</xdr:rowOff>
    </xdr:from>
    <xdr:to xmlns:xdr="http://schemas.openxmlformats.org/drawingml/2006/spreadsheetDrawing">
      <xdr:col>77</xdr:col>
      <xdr:colOff>95250</xdr:colOff>
      <xdr:row>19</xdr:row>
      <xdr:rowOff>160020</xdr:rowOff>
    </xdr:to>
    <xdr:sp macro="" textlink="">
      <xdr:nvSpPr>
        <xdr:cNvPr id="462" name="楕円 461"/>
        <xdr:cNvSpPr/>
      </xdr:nvSpPr>
      <xdr:spPr>
        <a:xfrm>
          <a:off x="15059660" y="3134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145415</xdr:rowOff>
    </xdr:from>
    <xdr:ext cx="736600" cy="259080"/>
    <xdr:sp macro="" textlink="">
      <xdr:nvSpPr>
        <xdr:cNvPr id="463" name="テキスト ボックス 462"/>
        <xdr:cNvSpPr txBox="1"/>
      </xdr:nvSpPr>
      <xdr:spPr>
        <a:xfrm>
          <a:off x="14751050" y="3221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154305</xdr:rowOff>
    </xdr:from>
    <xdr:to xmlns:xdr="http://schemas.openxmlformats.org/drawingml/2006/spreadsheetDrawing">
      <xdr:col>73</xdr:col>
      <xdr:colOff>44450</xdr:colOff>
      <xdr:row>20</xdr:row>
      <xdr:rowOff>84455</xdr:rowOff>
    </xdr:to>
    <xdr:sp macro="" textlink="">
      <xdr:nvSpPr>
        <xdr:cNvPr id="464" name="楕円 463"/>
        <xdr:cNvSpPr/>
      </xdr:nvSpPr>
      <xdr:spPr>
        <a:xfrm>
          <a:off x="14234160" y="323088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69215</xdr:rowOff>
    </xdr:from>
    <xdr:ext cx="761365" cy="259080"/>
    <xdr:sp macro="" textlink="">
      <xdr:nvSpPr>
        <xdr:cNvPr id="465" name="テキスト ボックス 464"/>
        <xdr:cNvSpPr txBox="1"/>
      </xdr:nvSpPr>
      <xdr:spPr>
        <a:xfrm>
          <a:off x="13917930" y="3307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4445</xdr:rowOff>
    </xdr:from>
    <xdr:to xmlns:xdr="http://schemas.openxmlformats.org/drawingml/2006/spreadsheetDrawing">
      <xdr:col>68</xdr:col>
      <xdr:colOff>195580</xdr:colOff>
      <xdr:row>21</xdr:row>
      <xdr:rowOff>106045</xdr:rowOff>
    </xdr:to>
    <xdr:sp macro="" textlink="">
      <xdr:nvSpPr>
        <xdr:cNvPr id="466" name="楕円 465"/>
        <xdr:cNvSpPr/>
      </xdr:nvSpPr>
      <xdr:spPr>
        <a:xfrm>
          <a:off x="13401040" y="3404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90805</xdr:rowOff>
    </xdr:from>
    <xdr:ext cx="761365" cy="259080"/>
    <xdr:sp macro="" textlink="">
      <xdr:nvSpPr>
        <xdr:cNvPr id="467" name="テキスト ボックス 466"/>
        <xdr:cNvSpPr txBox="1"/>
      </xdr:nvSpPr>
      <xdr:spPr>
        <a:xfrm>
          <a:off x="13098780" y="3491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11430</xdr:rowOff>
    </xdr:from>
    <xdr:to xmlns:xdr="http://schemas.openxmlformats.org/drawingml/2006/spreadsheetDrawing">
      <xdr:col>64</xdr:col>
      <xdr:colOff>152400</xdr:colOff>
      <xdr:row>21</xdr:row>
      <xdr:rowOff>113030</xdr:rowOff>
    </xdr:to>
    <xdr:sp macro="" textlink="">
      <xdr:nvSpPr>
        <xdr:cNvPr id="468" name="楕円 467"/>
        <xdr:cNvSpPr/>
      </xdr:nvSpPr>
      <xdr:spPr>
        <a:xfrm>
          <a:off x="12567920" y="34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97790</xdr:rowOff>
    </xdr:from>
    <xdr:ext cx="762000" cy="259080"/>
    <xdr:sp macro="" textlink="">
      <xdr:nvSpPr>
        <xdr:cNvPr id="469" name="テキスト ボックス 468"/>
        <xdr:cNvSpPr txBox="1"/>
      </xdr:nvSpPr>
      <xdr:spPr>
        <a:xfrm>
          <a:off x="12265660" y="349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819890" cy="479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786350" y="180975"/>
          <a:ext cx="36512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811750" y="206375"/>
          <a:ext cx="36068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186055</xdr:colOff>
      <xdr:row>4</xdr:row>
      <xdr:rowOff>0</xdr:rowOff>
    </xdr:to>
    <xdr:sp macro="" textlink="">
      <xdr:nvSpPr>
        <xdr:cNvPr id="5" name="正方形/長方形 4"/>
        <xdr:cNvSpPr/>
      </xdr:nvSpPr>
      <xdr:spPr>
        <a:xfrm>
          <a:off x="17837150" y="231775"/>
          <a:ext cx="3559175"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5187930" y="180975"/>
          <a:ext cx="247904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213330" y="206375"/>
          <a:ext cx="243459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5238730" y="231775"/>
          <a:ext cx="237744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41375"/>
          <a:ext cx="21443950"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20090" y="1447800"/>
          <a:ext cx="8967470" cy="1654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33120" y="1470025"/>
          <a:ext cx="1299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68830" y="1470025"/>
          <a:ext cx="118618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318510" y="1470025"/>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161925</xdr:rowOff>
    </xdr:to>
    <xdr:sp macro="" textlink="">
      <xdr:nvSpPr>
        <xdr:cNvPr id="14" name="正方形/長方形 13"/>
        <xdr:cNvSpPr/>
      </xdr:nvSpPr>
      <xdr:spPr>
        <a:xfrm>
          <a:off x="4730750" y="1463675"/>
          <a:ext cx="189230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161925</xdr:rowOff>
    </xdr:to>
    <xdr:sp macro="" textlink="">
      <xdr:nvSpPr>
        <xdr:cNvPr id="15" name="正方形/長方形 14"/>
        <xdr:cNvSpPr/>
      </xdr:nvSpPr>
      <xdr:spPr>
        <a:xfrm>
          <a:off x="6623050" y="1463675"/>
          <a:ext cx="118618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161925</xdr:rowOff>
    </xdr:to>
    <xdr:sp macro="" textlink="">
      <xdr:nvSpPr>
        <xdr:cNvPr id="16" name="正方形/長方形 15"/>
        <xdr:cNvSpPr/>
      </xdr:nvSpPr>
      <xdr:spPr>
        <a:xfrm>
          <a:off x="7858760" y="1463675"/>
          <a:ext cx="59309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730750" y="2279650"/>
          <a:ext cx="189230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686550" y="2279650"/>
          <a:ext cx="317754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839960" y="1447800"/>
          <a:ext cx="1323340" cy="10763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072370" y="150177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072370" y="17589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072370" y="2070100"/>
          <a:ext cx="118618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927590" y="1590675"/>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962515" y="15398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962515" y="17875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006965" y="20447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927590" y="20447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161925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006965" y="226695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927590" y="24066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656590" y="33020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56590" y="3546475"/>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56590" y="3781425"/>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56590" y="40259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20090" y="4441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186055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023485" y="45053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023485" y="46863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597650" y="4505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597650" y="4686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09879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09879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20090" y="4984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323840" y="49847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186055</xdr:colOff>
      <xdr:row>32</xdr:row>
      <xdr:rowOff>38100</xdr:rowOff>
    </xdr:to>
    <xdr:sp macro="" textlink="">
      <xdr:nvSpPr>
        <xdr:cNvPr id="43" name="正方形/長方形 42"/>
        <xdr:cNvSpPr/>
      </xdr:nvSpPr>
      <xdr:spPr>
        <a:xfrm>
          <a:off x="5387340" y="49847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411470" y="5283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引き続き、定員適正化計画等に基づき、人件費の抑制に努める。</a:t>
          </a: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81990" y="4803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20090" y="7137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40030" y="7004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20090" y="67849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40030" y="66427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20090" y="6423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40030" y="6290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20090" y="60610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40030" y="5928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20090" y="56991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40030" y="55664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161925</xdr:rowOff>
    </xdr:from>
    <xdr:to xmlns:xdr="http://schemas.openxmlformats.org/drawingml/2006/spreadsheetDrawing">
      <xdr:col>26</xdr:col>
      <xdr:colOff>184150</xdr:colOff>
      <xdr:row>32</xdr:row>
      <xdr:rowOff>161925</xdr:rowOff>
    </xdr:to>
    <xdr:cxnSp macro="">
      <xdr:nvCxnSpPr>
        <xdr:cNvPr id="56" name="直線コネクタ 55"/>
        <xdr:cNvCxnSpPr/>
      </xdr:nvCxnSpPr>
      <xdr:spPr>
        <a:xfrm>
          <a:off x="720090" y="5343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40030" y="520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20090" y="4984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40030" y="4852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20090" y="4984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58420</xdr:rowOff>
    </xdr:to>
    <xdr:cxnSp macro="">
      <xdr:nvCxnSpPr>
        <xdr:cNvPr id="61" name="直線コネクタ 60"/>
        <xdr:cNvCxnSpPr/>
      </xdr:nvCxnSpPr>
      <xdr:spPr>
        <a:xfrm flipV="1">
          <a:off x="4490720" y="53390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30480</xdr:rowOff>
    </xdr:from>
    <xdr:ext cx="761365" cy="259080"/>
    <xdr:sp macro="" textlink="">
      <xdr:nvSpPr>
        <xdr:cNvPr id="62" name="人件費最小値テキスト"/>
        <xdr:cNvSpPr txBox="1"/>
      </xdr:nvSpPr>
      <xdr:spPr>
        <a:xfrm>
          <a:off x="4579620" y="6507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58420</xdr:rowOff>
    </xdr:from>
    <xdr:to xmlns:xdr="http://schemas.openxmlformats.org/drawingml/2006/spreadsheetDrawing">
      <xdr:col>24</xdr:col>
      <xdr:colOff>114300</xdr:colOff>
      <xdr:row>40</xdr:row>
      <xdr:rowOff>58420</xdr:rowOff>
    </xdr:to>
    <xdr:cxnSp macro="">
      <xdr:nvCxnSpPr>
        <xdr:cNvPr id="63" name="直線コネクタ 62"/>
        <xdr:cNvCxnSpPr/>
      </xdr:nvCxnSpPr>
      <xdr:spPr>
        <a:xfrm>
          <a:off x="4415790" y="6535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1365" cy="259080"/>
    <xdr:sp macro="" textlink="">
      <xdr:nvSpPr>
        <xdr:cNvPr id="64" name="人件費最大値テキスト"/>
        <xdr:cNvSpPr txBox="1"/>
      </xdr:nvSpPr>
      <xdr:spPr>
        <a:xfrm>
          <a:off x="4579620" y="5092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415790" y="5339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36</xdr:row>
      <xdr:rowOff>27940</xdr:rowOff>
    </xdr:from>
    <xdr:to xmlns:xdr="http://schemas.openxmlformats.org/drawingml/2006/spreadsheetDrawing">
      <xdr:col>24</xdr:col>
      <xdr:colOff>25400</xdr:colOff>
      <xdr:row>36</xdr:row>
      <xdr:rowOff>50800</xdr:rowOff>
    </xdr:to>
    <xdr:cxnSp macro="">
      <xdr:nvCxnSpPr>
        <xdr:cNvPr id="66" name="直線コネクタ 65"/>
        <xdr:cNvCxnSpPr/>
      </xdr:nvCxnSpPr>
      <xdr:spPr>
        <a:xfrm>
          <a:off x="3721100" y="585724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48260</xdr:rowOff>
    </xdr:from>
    <xdr:ext cx="761365" cy="259080"/>
    <xdr:sp macro="" textlink="">
      <xdr:nvSpPr>
        <xdr:cNvPr id="67" name="人件費平均値テキスト"/>
        <xdr:cNvSpPr txBox="1"/>
      </xdr:nvSpPr>
      <xdr:spPr>
        <a:xfrm>
          <a:off x="4579620" y="58775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453890" y="59055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186055</xdr:colOff>
      <xdr:row>36</xdr:row>
      <xdr:rowOff>27940</xdr:rowOff>
    </xdr:to>
    <xdr:cxnSp macro="">
      <xdr:nvCxnSpPr>
        <xdr:cNvPr id="69" name="直線コネクタ 68"/>
        <xdr:cNvCxnSpPr/>
      </xdr:nvCxnSpPr>
      <xdr:spPr>
        <a:xfrm>
          <a:off x="2889250" y="5790565"/>
          <a:ext cx="8318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114300</xdr:rowOff>
    </xdr:from>
    <xdr:to xmlns:xdr="http://schemas.openxmlformats.org/drawingml/2006/spreadsheetDrawing">
      <xdr:col>20</xdr:col>
      <xdr:colOff>38100</xdr:colOff>
      <xdr:row>37</xdr:row>
      <xdr:rowOff>44450</xdr:rowOff>
    </xdr:to>
    <xdr:sp macro="" textlink="">
      <xdr:nvSpPr>
        <xdr:cNvPr id="70" name="フローチャート: 判断 69"/>
        <xdr:cNvSpPr/>
      </xdr:nvSpPr>
      <xdr:spPr>
        <a:xfrm>
          <a:off x="3671570" y="59436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29210</xdr:rowOff>
    </xdr:from>
    <xdr:ext cx="736600" cy="259080"/>
    <xdr:sp macro="" textlink="">
      <xdr:nvSpPr>
        <xdr:cNvPr id="71" name="テキスト ボックス 70"/>
        <xdr:cNvSpPr txBox="1"/>
      </xdr:nvSpPr>
      <xdr:spPr>
        <a:xfrm>
          <a:off x="3355340" y="6020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36</xdr:row>
      <xdr:rowOff>43180</xdr:rowOff>
    </xdr:to>
    <xdr:cxnSp macro="">
      <xdr:nvCxnSpPr>
        <xdr:cNvPr id="72" name="直線コネクタ 71"/>
        <xdr:cNvCxnSpPr/>
      </xdr:nvCxnSpPr>
      <xdr:spPr>
        <a:xfrm flipV="1">
          <a:off x="2056130" y="5790565"/>
          <a:ext cx="8331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76200</xdr:rowOff>
    </xdr:from>
    <xdr:to xmlns:xdr="http://schemas.openxmlformats.org/drawingml/2006/spreadsheetDrawing">
      <xdr:col>15</xdr:col>
      <xdr:colOff>149225</xdr:colOff>
      <xdr:row>37</xdr:row>
      <xdr:rowOff>6350</xdr:rowOff>
    </xdr:to>
    <xdr:sp macro="" textlink="">
      <xdr:nvSpPr>
        <xdr:cNvPr id="73" name="フローチャート: 判断 72"/>
        <xdr:cNvSpPr/>
      </xdr:nvSpPr>
      <xdr:spPr>
        <a:xfrm>
          <a:off x="2838450" y="59055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161925</xdr:rowOff>
    </xdr:from>
    <xdr:ext cx="762000" cy="259080"/>
    <xdr:sp macro="" textlink="">
      <xdr:nvSpPr>
        <xdr:cNvPr id="74" name="テキスト ボックス 73"/>
        <xdr:cNvSpPr txBox="1"/>
      </xdr:nvSpPr>
      <xdr:spPr>
        <a:xfrm>
          <a:off x="2536190" y="5991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69850</xdr:rowOff>
    </xdr:from>
    <xdr:to xmlns:xdr="http://schemas.openxmlformats.org/drawingml/2006/spreadsheetDrawing">
      <xdr:col>11</xdr:col>
      <xdr:colOff>9525</xdr:colOff>
      <xdr:row>36</xdr:row>
      <xdr:rowOff>43180</xdr:rowOff>
    </xdr:to>
    <xdr:cxnSp macro="">
      <xdr:nvCxnSpPr>
        <xdr:cNvPr id="75" name="直線コネクタ 74"/>
        <xdr:cNvCxnSpPr/>
      </xdr:nvCxnSpPr>
      <xdr:spPr>
        <a:xfrm>
          <a:off x="1236980" y="5737225"/>
          <a:ext cx="8191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3810</xdr:rowOff>
    </xdr:from>
    <xdr:to xmlns:xdr="http://schemas.openxmlformats.org/drawingml/2006/spreadsheetDrawing">
      <xdr:col>11</xdr:col>
      <xdr:colOff>60325</xdr:colOff>
      <xdr:row>37</xdr:row>
      <xdr:rowOff>105410</xdr:rowOff>
    </xdr:to>
    <xdr:sp macro="" textlink="">
      <xdr:nvSpPr>
        <xdr:cNvPr id="76" name="フローチャート: 判断 75"/>
        <xdr:cNvSpPr/>
      </xdr:nvSpPr>
      <xdr:spPr>
        <a:xfrm>
          <a:off x="2019300" y="599503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90170</xdr:rowOff>
    </xdr:from>
    <xdr:ext cx="761365" cy="259080"/>
    <xdr:sp macro="" textlink="">
      <xdr:nvSpPr>
        <xdr:cNvPr id="77" name="テキスト ボックス 76"/>
        <xdr:cNvSpPr txBox="1"/>
      </xdr:nvSpPr>
      <xdr:spPr>
        <a:xfrm>
          <a:off x="1703070" y="6081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8" name="フローチャート: 判断 77"/>
        <xdr:cNvSpPr/>
      </xdr:nvSpPr>
      <xdr:spPr>
        <a:xfrm>
          <a:off x="1186180" y="59055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161925</xdr:rowOff>
    </xdr:from>
    <xdr:ext cx="761365" cy="259080"/>
    <xdr:sp macro="" textlink="">
      <xdr:nvSpPr>
        <xdr:cNvPr id="79" name="テキスト ボックス 78"/>
        <xdr:cNvSpPr txBox="1"/>
      </xdr:nvSpPr>
      <xdr:spPr>
        <a:xfrm>
          <a:off x="883920" y="5991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28879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52044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6873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44</xdr:row>
      <xdr:rowOff>10160</xdr:rowOff>
    </xdr:from>
    <xdr:ext cx="762000" cy="259080"/>
    <xdr:sp macro="" textlink="">
      <xdr:nvSpPr>
        <xdr:cNvPr id="83" name="テキスト ボックス 82"/>
        <xdr:cNvSpPr txBox="1"/>
      </xdr:nvSpPr>
      <xdr:spPr>
        <a:xfrm>
          <a:off x="186055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03505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0</xdr:rowOff>
    </xdr:from>
    <xdr:to xmlns:xdr="http://schemas.openxmlformats.org/drawingml/2006/spreadsheetDrawing">
      <xdr:col>24</xdr:col>
      <xdr:colOff>76200</xdr:colOff>
      <xdr:row>36</xdr:row>
      <xdr:rowOff>101600</xdr:rowOff>
    </xdr:to>
    <xdr:sp macro="" textlink="">
      <xdr:nvSpPr>
        <xdr:cNvPr id="85" name="楕円 84"/>
        <xdr:cNvSpPr/>
      </xdr:nvSpPr>
      <xdr:spPr>
        <a:xfrm>
          <a:off x="4453890" y="58293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16510</xdr:rowOff>
    </xdr:from>
    <xdr:ext cx="761365" cy="259080"/>
    <xdr:sp macro="" textlink="">
      <xdr:nvSpPr>
        <xdr:cNvPr id="86" name="人件費該当値テキスト"/>
        <xdr:cNvSpPr txBox="1"/>
      </xdr:nvSpPr>
      <xdr:spPr>
        <a:xfrm>
          <a:off x="4579620" y="56838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148590</xdr:rowOff>
    </xdr:from>
    <xdr:to xmlns:xdr="http://schemas.openxmlformats.org/drawingml/2006/spreadsheetDrawing">
      <xdr:col>20</xdr:col>
      <xdr:colOff>38100</xdr:colOff>
      <xdr:row>36</xdr:row>
      <xdr:rowOff>78740</xdr:rowOff>
    </xdr:to>
    <xdr:sp macro="" textlink="">
      <xdr:nvSpPr>
        <xdr:cNvPr id="87" name="楕円 86"/>
        <xdr:cNvSpPr/>
      </xdr:nvSpPr>
      <xdr:spPr>
        <a:xfrm>
          <a:off x="3671570" y="58159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88900</xdr:rowOff>
    </xdr:from>
    <xdr:ext cx="736600" cy="259080"/>
    <xdr:sp macro="" textlink="">
      <xdr:nvSpPr>
        <xdr:cNvPr id="88" name="テキスト ボックス 87"/>
        <xdr:cNvSpPr txBox="1"/>
      </xdr:nvSpPr>
      <xdr:spPr>
        <a:xfrm>
          <a:off x="3355340" y="5594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2838450" y="5739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536190" y="551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161925</xdr:rowOff>
    </xdr:from>
    <xdr:to xmlns:xdr="http://schemas.openxmlformats.org/drawingml/2006/spreadsheetDrawing">
      <xdr:col>11</xdr:col>
      <xdr:colOff>60325</xdr:colOff>
      <xdr:row>36</xdr:row>
      <xdr:rowOff>93980</xdr:rowOff>
    </xdr:to>
    <xdr:sp macro="" textlink="">
      <xdr:nvSpPr>
        <xdr:cNvPr id="91" name="楕円 90"/>
        <xdr:cNvSpPr/>
      </xdr:nvSpPr>
      <xdr:spPr>
        <a:xfrm>
          <a:off x="2019300" y="5829300"/>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104140</xdr:rowOff>
    </xdr:from>
    <xdr:ext cx="761365" cy="259080"/>
    <xdr:sp macro="" textlink="">
      <xdr:nvSpPr>
        <xdr:cNvPr id="92" name="テキスト ボックス 91"/>
        <xdr:cNvSpPr txBox="1"/>
      </xdr:nvSpPr>
      <xdr:spPr>
        <a:xfrm>
          <a:off x="1703070" y="5609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19050</xdr:rowOff>
    </xdr:from>
    <xdr:to xmlns:xdr="http://schemas.openxmlformats.org/drawingml/2006/spreadsheetDrawing">
      <xdr:col>6</xdr:col>
      <xdr:colOff>171450</xdr:colOff>
      <xdr:row>35</xdr:row>
      <xdr:rowOff>120650</xdr:rowOff>
    </xdr:to>
    <xdr:sp macro="" textlink="">
      <xdr:nvSpPr>
        <xdr:cNvPr id="93" name="楕円 92"/>
        <xdr:cNvSpPr/>
      </xdr:nvSpPr>
      <xdr:spPr>
        <a:xfrm>
          <a:off x="1186180" y="5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130810</xdr:rowOff>
    </xdr:from>
    <xdr:ext cx="761365" cy="259080"/>
    <xdr:sp macro="" textlink="">
      <xdr:nvSpPr>
        <xdr:cNvPr id="94" name="テキスト ボックス 93"/>
        <xdr:cNvSpPr txBox="1"/>
      </xdr:nvSpPr>
      <xdr:spPr>
        <a:xfrm>
          <a:off x="883920" y="5474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579860" y="1203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894050" y="1266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894050" y="1447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471390" y="1266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471390" y="1447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972530" y="1266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972530" y="1447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579860" y="1746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6186785" y="17462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6247110" y="17462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285210" y="2044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前年度と同数であり、類似団体平均を</a:t>
          </a:r>
          <a:r>
            <a:rPr kumimoji="1" lang="en-US" altLang="ja-JP" sz="1300">
              <a:latin typeface="ＭＳ Ｐゴシック"/>
              <a:ea typeface="ＭＳ Ｐゴシック"/>
            </a:rPr>
            <a:t>2.3</a:t>
          </a:r>
          <a:r>
            <a:rPr kumimoji="1" lang="ja-JP" altLang="en-US" sz="1300">
              <a:latin typeface="ＭＳ Ｐゴシック"/>
              <a:ea typeface="ＭＳ Ｐゴシック"/>
            </a:rPr>
            <a:t>ポイント下回っている。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施設の維持管理費が占める割合が多いことから、公共施設の統廃合を含めた再編や効率的な活用方法等を検討するなど、物件費の更なる抑制に努める。</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1541760" y="1565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579860" y="3898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9080"/>
    <xdr:sp macro="" textlink="">
      <xdr:nvSpPr>
        <xdr:cNvPr id="108" name="テキスト ボックス 107"/>
        <xdr:cNvSpPr txBox="1"/>
      </xdr:nvSpPr>
      <xdr:spPr>
        <a:xfrm>
          <a:off x="11113770" y="3766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579860" y="35464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0" name="テキスト ボックス 109"/>
        <xdr:cNvSpPr txBox="1"/>
      </xdr:nvSpPr>
      <xdr:spPr>
        <a:xfrm>
          <a:off x="11113770" y="34042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579860" y="3184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2" name="テキスト ボックス 111"/>
        <xdr:cNvSpPr txBox="1"/>
      </xdr:nvSpPr>
      <xdr:spPr>
        <a:xfrm>
          <a:off x="11113770" y="30518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579860" y="28225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9080"/>
    <xdr:sp macro="" textlink="">
      <xdr:nvSpPr>
        <xdr:cNvPr id="114" name="テキスト ボックス 113"/>
        <xdr:cNvSpPr txBox="1"/>
      </xdr:nvSpPr>
      <xdr:spPr>
        <a:xfrm>
          <a:off x="11113770" y="26898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579860" y="24606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6" name="テキスト ボックス 115"/>
        <xdr:cNvSpPr txBox="1"/>
      </xdr:nvSpPr>
      <xdr:spPr>
        <a:xfrm>
          <a:off x="11113770" y="2327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161925</xdr:rowOff>
    </xdr:from>
    <xdr:to xmlns:xdr="http://schemas.openxmlformats.org/drawingml/2006/spreadsheetDrawing">
      <xdr:col>85</xdr:col>
      <xdr:colOff>66675</xdr:colOff>
      <xdr:row>12</xdr:row>
      <xdr:rowOff>161925</xdr:rowOff>
    </xdr:to>
    <xdr:cxnSp macro="">
      <xdr:nvCxnSpPr>
        <xdr:cNvPr id="117" name="直線コネクタ 116"/>
        <xdr:cNvCxnSpPr/>
      </xdr:nvCxnSpPr>
      <xdr:spPr>
        <a:xfrm>
          <a:off x="11579860" y="2105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8" name="テキスト ボックス 117"/>
        <xdr:cNvSpPr txBox="1"/>
      </xdr:nvSpPr>
      <xdr:spPr>
        <a:xfrm>
          <a:off x="11113770" y="1965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579860" y="1746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9080"/>
    <xdr:sp macro="" textlink="">
      <xdr:nvSpPr>
        <xdr:cNvPr id="120" name="テキスト ボックス 119"/>
        <xdr:cNvSpPr txBox="1"/>
      </xdr:nvSpPr>
      <xdr:spPr>
        <a:xfrm>
          <a:off x="11113770" y="1613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579860" y="1746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66040</xdr:rowOff>
    </xdr:from>
    <xdr:to xmlns:xdr="http://schemas.openxmlformats.org/drawingml/2006/spreadsheetDrawing">
      <xdr:col>82</xdr:col>
      <xdr:colOff>107950</xdr:colOff>
      <xdr:row>21</xdr:row>
      <xdr:rowOff>130810</xdr:rowOff>
    </xdr:to>
    <xdr:cxnSp macro="">
      <xdr:nvCxnSpPr>
        <xdr:cNvPr id="122" name="直線コネクタ 121"/>
        <xdr:cNvCxnSpPr/>
      </xdr:nvCxnSpPr>
      <xdr:spPr>
        <a:xfrm flipV="1">
          <a:off x="15364460" y="233299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21</xdr:row>
      <xdr:rowOff>102870</xdr:rowOff>
    </xdr:from>
    <xdr:ext cx="762000" cy="259080"/>
    <xdr:sp macro="" textlink="">
      <xdr:nvSpPr>
        <xdr:cNvPr id="123" name="物件費最小値テキスト"/>
        <xdr:cNvSpPr txBox="1"/>
      </xdr:nvSpPr>
      <xdr:spPr>
        <a:xfrm>
          <a:off x="15442565" y="350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130810</xdr:rowOff>
    </xdr:from>
    <xdr:to xmlns:xdr="http://schemas.openxmlformats.org/drawingml/2006/spreadsheetDrawing">
      <xdr:col>82</xdr:col>
      <xdr:colOff>186055</xdr:colOff>
      <xdr:row>21</xdr:row>
      <xdr:rowOff>130810</xdr:rowOff>
    </xdr:to>
    <xdr:cxnSp macro="">
      <xdr:nvCxnSpPr>
        <xdr:cNvPr id="124" name="直線コネクタ 123"/>
        <xdr:cNvCxnSpPr/>
      </xdr:nvCxnSpPr>
      <xdr:spPr>
        <a:xfrm>
          <a:off x="15275560" y="353123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12</xdr:row>
      <xdr:rowOff>152400</xdr:rowOff>
    </xdr:from>
    <xdr:ext cx="762000" cy="259080"/>
    <xdr:sp macro="" textlink="">
      <xdr:nvSpPr>
        <xdr:cNvPr id="125" name="物件費最大値テキスト"/>
        <xdr:cNvSpPr txBox="1"/>
      </xdr:nvSpPr>
      <xdr:spPr>
        <a:xfrm>
          <a:off x="15442565"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66040</xdr:rowOff>
    </xdr:from>
    <xdr:to xmlns:xdr="http://schemas.openxmlformats.org/drawingml/2006/spreadsheetDrawing">
      <xdr:col>82</xdr:col>
      <xdr:colOff>186055</xdr:colOff>
      <xdr:row>14</xdr:row>
      <xdr:rowOff>66040</xdr:rowOff>
    </xdr:to>
    <xdr:cxnSp macro="">
      <xdr:nvCxnSpPr>
        <xdr:cNvPr id="126" name="直線コネクタ 125"/>
        <xdr:cNvCxnSpPr/>
      </xdr:nvCxnSpPr>
      <xdr:spPr>
        <a:xfrm>
          <a:off x="15275560" y="233299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134620</xdr:rowOff>
    </xdr:from>
    <xdr:to xmlns:xdr="http://schemas.openxmlformats.org/drawingml/2006/spreadsheetDrawing">
      <xdr:col>82</xdr:col>
      <xdr:colOff>107950</xdr:colOff>
      <xdr:row>16</xdr:row>
      <xdr:rowOff>134620</xdr:rowOff>
    </xdr:to>
    <xdr:cxnSp macro="">
      <xdr:nvCxnSpPr>
        <xdr:cNvPr id="127" name="直線コネクタ 126"/>
        <xdr:cNvCxnSpPr/>
      </xdr:nvCxnSpPr>
      <xdr:spPr>
        <a:xfrm>
          <a:off x="14582140" y="27254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17</xdr:row>
      <xdr:rowOff>59690</xdr:rowOff>
    </xdr:from>
    <xdr:ext cx="762000" cy="259080"/>
    <xdr:sp macro="" textlink="">
      <xdr:nvSpPr>
        <xdr:cNvPr id="128" name="物件費平均値テキスト"/>
        <xdr:cNvSpPr txBox="1"/>
      </xdr:nvSpPr>
      <xdr:spPr>
        <a:xfrm>
          <a:off x="15442565" y="2812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87630</xdr:rowOff>
    </xdr:from>
    <xdr:to xmlns:xdr="http://schemas.openxmlformats.org/drawingml/2006/spreadsheetDrawing">
      <xdr:col>82</xdr:col>
      <xdr:colOff>158750</xdr:colOff>
      <xdr:row>18</xdr:row>
      <xdr:rowOff>17780</xdr:rowOff>
    </xdr:to>
    <xdr:sp macro="" textlink="">
      <xdr:nvSpPr>
        <xdr:cNvPr id="129" name="フローチャート: 判断 128"/>
        <xdr:cNvSpPr/>
      </xdr:nvSpPr>
      <xdr:spPr>
        <a:xfrm>
          <a:off x="15313660" y="28403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50800</xdr:rowOff>
    </xdr:from>
    <xdr:to xmlns:xdr="http://schemas.openxmlformats.org/drawingml/2006/spreadsheetDrawing">
      <xdr:col>78</xdr:col>
      <xdr:colOff>69850</xdr:colOff>
      <xdr:row>16</xdr:row>
      <xdr:rowOff>134620</xdr:rowOff>
    </xdr:to>
    <xdr:cxnSp macro="">
      <xdr:nvCxnSpPr>
        <xdr:cNvPr id="130" name="直線コネクタ 129"/>
        <xdr:cNvCxnSpPr/>
      </xdr:nvCxnSpPr>
      <xdr:spPr>
        <a:xfrm>
          <a:off x="13762990" y="2641600"/>
          <a:ext cx="8191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64770</xdr:rowOff>
    </xdr:from>
    <xdr:to xmlns:xdr="http://schemas.openxmlformats.org/drawingml/2006/spreadsheetDrawing">
      <xdr:col>78</xdr:col>
      <xdr:colOff>120650</xdr:colOff>
      <xdr:row>17</xdr:row>
      <xdr:rowOff>161925</xdr:rowOff>
    </xdr:to>
    <xdr:sp macro="" textlink="">
      <xdr:nvSpPr>
        <xdr:cNvPr id="131" name="フローチャート: 判断 130"/>
        <xdr:cNvSpPr/>
      </xdr:nvSpPr>
      <xdr:spPr>
        <a:xfrm>
          <a:off x="14531340" y="28174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151130</xdr:rowOff>
    </xdr:from>
    <xdr:ext cx="736600" cy="259080"/>
    <xdr:sp macro="" textlink="">
      <xdr:nvSpPr>
        <xdr:cNvPr id="132" name="テキスト ボックス 131"/>
        <xdr:cNvSpPr txBox="1"/>
      </xdr:nvSpPr>
      <xdr:spPr>
        <a:xfrm>
          <a:off x="14229080" y="2903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96520</xdr:rowOff>
    </xdr:to>
    <xdr:cxnSp macro="">
      <xdr:nvCxnSpPr>
        <xdr:cNvPr id="133" name="直線コネクタ 132"/>
        <xdr:cNvCxnSpPr/>
      </xdr:nvCxnSpPr>
      <xdr:spPr>
        <a:xfrm flipV="1">
          <a:off x="12929870" y="2641600"/>
          <a:ext cx="8331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3712190" y="27432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3395960" y="2820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96520</xdr:rowOff>
    </xdr:from>
    <xdr:to xmlns:xdr="http://schemas.openxmlformats.org/drawingml/2006/spreadsheetDrawing">
      <xdr:col>69</xdr:col>
      <xdr:colOff>92075</xdr:colOff>
      <xdr:row>17</xdr:row>
      <xdr:rowOff>69850</xdr:rowOff>
    </xdr:to>
    <xdr:cxnSp macro="">
      <xdr:nvCxnSpPr>
        <xdr:cNvPr id="136" name="直線コネクタ 135"/>
        <xdr:cNvCxnSpPr/>
      </xdr:nvCxnSpPr>
      <xdr:spPr>
        <a:xfrm flipV="1">
          <a:off x="12096750" y="2687320"/>
          <a:ext cx="83312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26670</xdr:rowOff>
    </xdr:from>
    <xdr:to xmlns:xdr="http://schemas.openxmlformats.org/drawingml/2006/spreadsheetDrawing">
      <xdr:col>69</xdr:col>
      <xdr:colOff>142875</xdr:colOff>
      <xdr:row>17</xdr:row>
      <xdr:rowOff>128270</xdr:rowOff>
    </xdr:to>
    <xdr:sp macro="" textlink="">
      <xdr:nvSpPr>
        <xdr:cNvPr id="137" name="フローチャート: 判断 136"/>
        <xdr:cNvSpPr/>
      </xdr:nvSpPr>
      <xdr:spPr>
        <a:xfrm>
          <a:off x="1287907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113030</xdr:rowOff>
    </xdr:from>
    <xdr:ext cx="761365" cy="259080"/>
    <xdr:sp macro="" textlink="">
      <xdr:nvSpPr>
        <xdr:cNvPr id="138" name="テキスト ボックス 137"/>
        <xdr:cNvSpPr txBox="1"/>
      </xdr:nvSpPr>
      <xdr:spPr>
        <a:xfrm>
          <a:off x="12576810" y="2865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49530</xdr:rowOff>
    </xdr:from>
    <xdr:to xmlns:xdr="http://schemas.openxmlformats.org/drawingml/2006/spreadsheetDrawing">
      <xdr:col>65</xdr:col>
      <xdr:colOff>53975</xdr:colOff>
      <xdr:row>17</xdr:row>
      <xdr:rowOff>151130</xdr:rowOff>
    </xdr:to>
    <xdr:sp macro="" textlink="">
      <xdr:nvSpPr>
        <xdr:cNvPr id="139" name="フローチャート: 判断 138"/>
        <xdr:cNvSpPr/>
      </xdr:nvSpPr>
      <xdr:spPr>
        <a:xfrm>
          <a:off x="12059920" y="28022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135890</xdr:rowOff>
    </xdr:from>
    <xdr:ext cx="761365" cy="259080"/>
    <xdr:sp macro="" textlink="">
      <xdr:nvSpPr>
        <xdr:cNvPr id="140" name="テキスト ボックス 139"/>
        <xdr:cNvSpPr txBox="1"/>
      </xdr:nvSpPr>
      <xdr:spPr>
        <a:xfrm>
          <a:off x="11743690" y="2888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1" name="テキスト ボックス 140"/>
        <xdr:cNvSpPr txBox="1"/>
      </xdr:nvSpPr>
      <xdr:spPr>
        <a:xfrm>
          <a:off x="15162530" y="389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38021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56106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72794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24</xdr:row>
      <xdr:rowOff>10160</xdr:rowOff>
    </xdr:from>
    <xdr:ext cx="762000" cy="259080"/>
    <xdr:sp macro="" textlink="">
      <xdr:nvSpPr>
        <xdr:cNvPr id="145" name="テキスト ボックス 144"/>
        <xdr:cNvSpPr txBox="1"/>
      </xdr:nvSpPr>
      <xdr:spPr>
        <a:xfrm>
          <a:off x="1190752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46" name="楕円 145"/>
        <xdr:cNvSpPr/>
      </xdr:nvSpPr>
      <xdr:spPr>
        <a:xfrm>
          <a:off x="15313660" y="2674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15</xdr:row>
      <xdr:rowOff>100330</xdr:rowOff>
    </xdr:from>
    <xdr:ext cx="762000" cy="259080"/>
    <xdr:sp macro="" textlink="">
      <xdr:nvSpPr>
        <xdr:cNvPr id="147" name="物件費該当値テキスト"/>
        <xdr:cNvSpPr txBox="1"/>
      </xdr:nvSpPr>
      <xdr:spPr>
        <a:xfrm>
          <a:off x="15442565" y="25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48" name="楕円 147"/>
        <xdr:cNvSpPr/>
      </xdr:nvSpPr>
      <xdr:spPr>
        <a:xfrm>
          <a:off x="14531340" y="2674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6600" cy="259080"/>
    <xdr:sp macro="" textlink="">
      <xdr:nvSpPr>
        <xdr:cNvPr id="149" name="テキスト ボックス 148"/>
        <xdr:cNvSpPr txBox="1"/>
      </xdr:nvSpPr>
      <xdr:spPr>
        <a:xfrm>
          <a:off x="14229080" y="2453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0</xdr:rowOff>
    </xdr:from>
    <xdr:to xmlns:xdr="http://schemas.openxmlformats.org/drawingml/2006/spreadsheetDrawing">
      <xdr:col>74</xdr:col>
      <xdr:colOff>31750</xdr:colOff>
      <xdr:row>16</xdr:row>
      <xdr:rowOff>101600</xdr:rowOff>
    </xdr:to>
    <xdr:sp macro="" textlink="">
      <xdr:nvSpPr>
        <xdr:cNvPr id="150" name="楕円 149"/>
        <xdr:cNvSpPr/>
      </xdr:nvSpPr>
      <xdr:spPr>
        <a:xfrm>
          <a:off x="13712190" y="25908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111760</xdr:rowOff>
    </xdr:from>
    <xdr:ext cx="762000" cy="259080"/>
    <xdr:sp macro="" textlink="">
      <xdr:nvSpPr>
        <xdr:cNvPr id="151" name="テキスト ボックス 150"/>
        <xdr:cNvSpPr txBox="1"/>
      </xdr:nvSpPr>
      <xdr:spPr>
        <a:xfrm>
          <a:off x="13395960" y="237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52" name="楕円 151"/>
        <xdr:cNvSpPr/>
      </xdr:nvSpPr>
      <xdr:spPr>
        <a:xfrm>
          <a:off x="1287907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157480</xdr:rowOff>
    </xdr:from>
    <xdr:ext cx="761365" cy="259080"/>
    <xdr:sp macro="" textlink="">
      <xdr:nvSpPr>
        <xdr:cNvPr id="153" name="テキスト ボックス 152"/>
        <xdr:cNvSpPr txBox="1"/>
      </xdr:nvSpPr>
      <xdr:spPr>
        <a:xfrm>
          <a:off x="12576810" y="2424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54" name="楕円 153"/>
        <xdr:cNvSpPr/>
      </xdr:nvSpPr>
      <xdr:spPr>
        <a:xfrm>
          <a:off x="12059920" y="277177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1365" cy="259080"/>
    <xdr:sp macro="" textlink="">
      <xdr:nvSpPr>
        <xdr:cNvPr id="155" name="テキスト ボックス 154"/>
        <xdr:cNvSpPr txBox="1"/>
      </xdr:nvSpPr>
      <xdr:spPr>
        <a:xfrm>
          <a:off x="11743690" y="2559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20090" y="7680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186055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023485" y="77438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023485" y="79248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597650" y="7743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597650" y="7924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09879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09879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20090" y="8223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323840" y="82232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186055</xdr:colOff>
      <xdr:row>52</xdr:row>
      <xdr:rowOff>38100</xdr:rowOff>
    </xdr:to>
    <xdr:sp macro="" textlink="">
      <xdr:nvSpPr>
        <xdr:cNvPr id="165" name="正方形/長方形 164"/>
        <xdr:cNvSpPr/>
      </xdr:nvSpPr>
      <xdr:spPr>
        <a:xfrm>
          <a:off x="5387340" y="82232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411470" y="8521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a:t>
          </a:r>
          <a:r>
            <a:rPr kumimoji="1" lang="en-US" altLang="ja-JP" sz="1300">
              <a:latin typeface="ＭＳ Ｐゴシック"/>
              <a:ea typeface="ＭＳ Ｐゴシック"/>
            </a:rPr>
            <a:t>3.8</a:t>
          </a:r>
          <a:r>
            <a:rPr kumimoji="1" lang="ja-JP" altLang="en-US" sz="1300">
              <a:latin typeface="ＭＳ Ｐゴシック"/>
              <a:ea typeface="ＭＳ Ｐゴシック"/>
            </a:rPr>
            <a:t>ポイント下回っているものの、扶助費自体は増加傾向にある。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主な要因としては、私立認定こども園への施設型給付費のほか、生活保護費や障害者等への自立支援給付費の増加などが挙げられる。</a:t>
          </a: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81990" y="8042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20090" y="10375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9" name="テキスト ボックス 168"/>
        <xdr:cNvSpPr txBox="1"/>
      </xdr:nvSpPr>
      <xdr:spPr>
        <a:xfrm>
          <a:off x="240030" y="10243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20090" y="1006856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1" name="テキスト ボックス 170"/>
        <xdr:cNvSpPr txBox="1"/>
      </xdr:nvSpPr>
      <xdr:spPr>
        <a:xfrm>
          <a:off x="240030" y="993584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20090" y="976058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9080"/>
    <xdr:sp macro="" textlink="">
      <xdr:nvSpPr>
        <xdr:cNvPr id="173" name="テキスト ボックス 172"/>
        <xdr:cNvSpPr txBox="1"/>
      </xdr:nvSpPr>
      <xdr:spPr>
        <a:xfrm>
          <a:off x="240030" y="962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20090" y="945324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9080"/>
    <xdr:sp macro="" textlink="">
      <xdr:nvSpPr>
        <xdr:cNvPr id="175" name="テキスト ボックス 174"/>
        <xdr:cNvSpPr txBox="1"/>
      </xdr:nvSpPr>
      <xdr:spPr>
        <a:xfrm>
          <a:off x="240030" y="93205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20090" y="914590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7" name="テキスト ボックス 176"/>
        <xdr:cNvSpPr txBox="1"/>
      </xdr:nvSpPr>
      <xdr:spPr>
        <a:xfrm>
          <a:off x="240030" y="90131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20090" y="88385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9080"/>
    <xdr:sp macro="" textlink="">
      <xdr:nvSpPr>
        <xdr:cNvPr id="179" name="テキスト ボックス 178"/>
        <xdr:cNvSpPr txBox="1"/>
      </xdr:nvSpPr>
      <xdr:spPr>
        <a:xfrm>
          <a:off x="240030" y="8705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20090" y="853059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1" name="テキスト ボックス 180"/>
        <xdr:cNvSpPr txBox="1"/>
      </xdr:nvSpPr>
      <xdr:spPr>
        <a:xfrm>
          <a:off x="240030" y="839787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20090" y="8223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83" name="テキスト ボックス 182"/>
        <xdr:cNvSpPr txBox="1"/>
      </xdr:nvSpPr>
      <xdr:spPr>
        <a:xfrm>
          <a:off x="240030" y="8090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20090" y="8223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61</xdr:row>
      <xdr:rowOff>4445</xdr:rowOff>
    </xdr:to>
    <xdr:cxnSp macro="">
      <xdr:nvCxnSpPr>
        <xdr:cNvPr id="185" name="直線コネクタ 184"/>
        <xdr:cNvCxnSpPr/>
      </xdr:nvCxnSpPr>
      <xdr:spPr>
        <a:xfrm flipV="1">
          <a:off x="4490720" y="861949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147955</xdr:rowOff>
    </xdr:from>
    <xdr:ext cx="761365" cy="259080"/>
    <xdr:sp macro="" textlink="">
      <xdr:nvSpPr>
        <xdr:cNvPr id="186" name="扶助費最小値テキスト"/>
        <xdr:cNvSpPr txBox="1"/>
      </xdr:nvSpPr>
      <xdr:spPr>
        <a:xfrm>
          <a:off x="4579620" y="9863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xdr:rowOff>
    </xdr:from>
    <xdr:to xmlns:xdr="http://schemas.openxmlformats.org/drawingml/2006/spreadsheetDrawing">
      <xdr:col>24</xdr:col>
      <xdr:colOff>114300</xdr:colOff>
      <xdr:row>61</xdr:row>
      <xdr:rowOff>4445</xdr:rowOff>
    </xdr:to>
    <xdr:cxnSp macro="">
      <xdr:nvCxnSpPr>
        <xdr:cNvPr id="187" name="直線コネクタ 186"/>
        <xdr:cNvCxnSpPr/>
      </xdr:nvCxnSpPr>
      <xdr:spPr>
        <a:xfrm>
          <a:off x="4415790" y="98818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1365" cy="259080"/>
    <xdr:sp macro="" textlink="">
      <xdr:nvSpPr>
        <xdr:cNvPr id="188" name="扶助費最大値テキスト"/>
        <xdr:cNvSpPr txBox="1"/>
      </xdr:nvSpPr>
      <xdr:spPr>
        <a:xfrm>
          <a:off x="4579620" y="8382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9" name="直線コネクタ 188"/>
        <xdr:cNvCxnSpPr/>
      </xdr:nvCxnSpPr>
      <xdr:spPr>
        <a:xfrm>
          <a:off x="4415790" y="86194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54</xdr:row>
      <xdr:rowOff>29210</xdr:rowOff>
    </xdr:from>
    <xdr:to xmlns:xdr="http://schemas.openxmlformats.org/drawingml/2006/spreadsheetDrawing">
      <xdr:col>24</xdr:col>
      <xdr:colOff>25400</xdr:colOff>
      <xdr:row>54</xdr:row>
      <xdr:rowOff>116205</xdr:rowOff>
    </xdr:to>
    <xdr:cxnSp macro="">
      <xdr:nvCxnSpPr>
        <xdr:cNvPr id="190" name="直線コネクタ 189"/>
        <xdr:cNvCxnSpPr/>
      </xdr:nvCxnSpPr>
      <xdr:spPr>
        <a:xfrm>
          <a:off x="3721100" y="8773160"/>
          <a:ext cx="7696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107950</xdr:rowOff>
    </xdr:from>
    <xdr:ext cx="761365" cy="259080"/>
    <xdr:sp macro="" textlink="">
      <xdr:nvSpPr>
        <xdr:cNvPr id="191" name="扶助費平均値テキスト"/>
        <xdr:cNvSpPr txBox="1"/>
      </xdr:nvSpPr>
      <xdr:spPr>
        <a:xfrm>
          <a:off x="4579620" y="91757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135890</xdr:rowOff>
    </xdr:from>
    <xdr:to xmlns:xdr="http://schemas.openxmlformats.org/drawingml/2006/spreadsheetDrawing">
      <xdr:col>24</xdr:col>
      <xdr:colOff>76200</xdr:colOff>
      <xdr:row>57</xdr:row>
      <xdr:rowOff>66040</xdr:rowOff>
    </xdr:to>
    <xdr:sp macro="" textlink="">
      <xdr:nvSpPr>
        <xdr:cNvPr id="192" name="フローチャート: 判断 191"/>
        <xdr:cNvSpPr/>
      </xdr:nvSpPr>
      <xdr:spPr>
        <a:xfrm>
          <a:off x="4453890" y="92036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156845</xdr:rowOff>
    </xdr:from>
    <xdr:to xmlns:xdr="http://schemas.openxmlformats.org/drawingml/2006/spreadsheetDrawing">
      <xdr:col>19</xdr:col>
      <xdr:colOff>186055</xdr:colOff>
      <xdr:row>54</xdr:row>
      <xdr:rowOff>29210</xdr:rowOff>
    </xdr:to>
    <xdr:cxnSp macro="">
      <xdr:nvCxnSpPr>
        <xdr:cNvPr id="193" name="直線コネクタ 192"/>
        <xdr:cNvCxnSpPr/>
      </xdr:nvCxnSpPr>
      <xdr:spPr>
        <a:xfrm>
          <a:off x="2889250" y="8738870"/>
          <a:ext cx="8318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4" name="フローチャート: 判断 193"/>
        <xdr:cNvSpPr/>
      </xdr:nvSpPr>
      <xdr:spPr>
        <a:xfrm>
          <a:off x="3671570" y="91059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6600" cy="259080"/>
    <xdr:sp macro="" textlink="">
      <xdr:nvSpPr>
        <xdr:cNvPr id="195" name="テキスト ボックス 194"/>
        <xdr:cNvSpPr txBox="1"/>
      </xdr:nvSpPr>
      <xdr:spPr>
        <a:xfrm>
          <a:off x="3355340" y="9192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156845</xdr:rowOff>
    </xdr:from>
    <xdr:to xmlns:xdr="http://schemas.openxmlformats.org/drawingml/2006/spreadsheetDrawing">
      <xdr:col>15</xdr:col>
      <xdr:colOff>98425</xdr:colOff>
      <xdr:row>53</xdr:row>
      <xdr:rowOff>161925</xdr:rowOff>
    </xdr:to>
    <xdr:cxnSp macro="">
      <xdr:nvCxnSpPr>
        <xdr:cNvPr id="196" name="直線コネクタ 195"/>
        <xdr:cNvCxnSpPr/>
      </xdr:nvCxnSpPr>
      <xdr:spPr>
        <a:xfrm flipV="1">
          <a:off x="2056130" y="8738870"/>
          <a:ext cx="8331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154940</xdr:rowOff>
    </xdr:from>
    <xdr:to xmlns:xdr="http://schemas.openxmlformats.org/drawingml/2006/spreadsheetDrawing">
      <xdr:col>15</xdr:col>
      <xdr:colOff>149225</xdr:colOff>
      <xdr:row>56</xdr:row>
      <xdr:rowOff>85090</xdr:rowOff>
    </xdr:to>
    <xdr:sp macro="" textlink="">
      <xdr:nvSpPr>
        <xdr:cNvPr id="197" name="フローチャート: 判断 196"/>
        <xdr:cNvSpPr/>
      </xdr:nvSpPr>
      <xdr:spPr>
        <a:xfrm>
          <a:off x="2838450" y="9060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69850</xdr:rowOff>
    </xdr:from>
    <xdr:ext cx="762000" cy="259080"/>
    <xdr:sp macro="" textlink="">
      <xdr:nvSpPr>
        <xdr:cNvPr id="198" name="テキスト ボックス 197"/>
        <xdr:cNvSpPr txBox="1"/>
      </xdr:nvSpPr>
      <xdr:spPr>
        <a:xfrm>
          <a:off x="2536190" y="913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161925</xdr:rowOff>
    </xdr:from>
    <xdr:to xmlns:xdr="http://schemas.openxmlformats.org/drawingml/2006/spreadsheetDrawing">
      <xdr:col>11</xdr:col>
      <xdr:colOff>9525</xdr:colOff>
      <xdr:row>54</xdr:row>
      <xdr:rowOff>29210</xdr:rowOff>
    </xdr:to>
    <xdr:cxnSp macro="">
      <xdr:nvCxnSpPr>
        <xdr:cNvPr id="199" name="直線コネクタ 198"/>
        <xdr:cNvCxnSpPr/>
      </xdr:nvCxnSpPr>
      <xdr:spPr>
        <a:xfrm flipV="1">
          <a:off x="1236980" y="8743950"/>
          <a:ext cx="8191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00" name="フローチャート: 判断 199"/>
        <xdr:cNvSpPr/>
      </xdr:nvSpPr>
      <xdr:spPr>
        <a:xfrm>
          <a:off x="2019300" y="909510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113665</xdr:rowOff>
    </xdr:from>
    <xdr:ext cx="761365" cy="259080"/>
    <xdr:sp macro="" textlink="">
      <xdr:nvSpPr>
        <xdr:cNvPr id="201" name="テキスト ボックス 200"/>
        <xdr:cNvSpPr txBox="1"/>
      </xdr:nvSpPr>
      <xdr:spPr>
        <a:xfrm>
          <a:off x="1703070" y="9181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2" name="フローチャート: 判断 201"/>
        <xdr:cNvSpPr/>
      </xdr:nvSpPr>
      <xdr:spPr>
        <a:xfrm>
          <a:off x="1186180" y="9182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61365" cy="259080"/>
    <xdr:sp macro="" textlink="">
      <xdr:nvSpPr>
        <xdr:cNvPr id="203" name="テキスト ボックス 202"/>
        <xdr:cNvSpPr txBox="1"/>
      </xdr:nvSpPr>
      <xdr:spPr>
        <a:xfrm>
          <a:off x="883920" y="9258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4" name="テキスト ボックス 203"/>
        <xdr:cNvSpPr txBox="1"/>
      </xdr:nvSpPr>
      <xdr:spPr>
        <a:xfrm>
          <a:off x="428879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52044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6873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64</xdr:row>
      <xdr:rowOff>10160</xdr:rowOff>
    </xdr:from>
    <xdr:ext cx="762000" cy="259080"/>
    <xdr:sp macro="" textlink="">
      <xdr:nvSpPr>
        <xdr:cNvPr id="207" name="テキスト ボックス 206"/>
        <xdr:cNvSpPr txBox="1"/>
      </xdr:nvSpPr>
      <xdr:spPr>
        <a:xfrm>
          <a:off x="186055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8" name="テキスト ボックス 207"/>
        <xdr:cNvSpPr txBox="1"/>
      </xdr:nvSpPr>
      <xdr:spPr>
        <a:xfrm>
          <a:off x="103505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65405</xdr:rowOff>
    </xdr:from>
    <xdr:to xmlns:xdr="http://schemas.openxmlformats.org/drawingml/2006/spreadsheetDrawing">
      <xdr:col>24</xdr:col>
      <xdr:colOff>76200</xdr:colOff>
      <xdr:row>54</xdr:row>
      <xdr:rowOff>161925</xdr:rowOff>
    </xdr:to>
    <xdr:sp macro="" textlink="">
      <xdr:nvSpPr>
        <xdr:cNvPr id="209" name="楕円 208"/>
        <xdr:cNvSpPr/>
      </xdr:nvSpPr>
      <xdr:spPr>
        <a:xfrm>
          <a:off x="4453890" y="8809355"/>
          <a:ext cx="8763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81915</xdr:rowOff>
    </xdr:from>
    <xdr:ext cx="761365" cy="259080"/>
    <xdr:sp macro="" textlink="">
      <xdr:nvSpPr>
        <xdr:cNvPr id="210" name="扶助費該当値テキスト"/>
        <xdr:cNvSpPr txBox="1"/>
      </xdr:nvSpPr>
      <xdr:spPr>
        <a:xfrm>
          <a:off x="4579620" y="8663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1" name="楕円 210"/>
        <xdr:cNvSpPr/>
      </xdr:nvSpPr>
      <xdr:spPr>
        <a:xfrm>
          <a:off x="3671570" y="873188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6600" cy="259080"/>
    <xdr:sp macro="" textlink="">
      <xdr:nvSpPr>
        <xdr:cNvPr id="212" name="テキスト ボックス 211"/>
        <xdr:cNvSpPr txBox="1"/>
      </xdr:nvSpPr>
      <xdr:spPr>
        <a:xfrm>
          <a:off x="3355340" y="8510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106045</xdr:rowOff>
    </xdr:from>
    <xdr:to xmlns:xdr="http://schemas.openxmlformats.org/drawingml/2006/spreadsheetDrawing">
      <xdr:col>15</xdr:col>
      <xdr:colOff>149225</xdr:colOff>
      <xdr:row>54</xdr:row>
      <xdr:rowOff>36195</xdr:rowOff>
    </xdr:to>
    <xdr:sp macro="" textlink="">
      <xdr:nvSpPr>
        <xdr:cNvPr id="213" name="楕円 212"/>
        <xdr:cNvSpPr/>
      </xdr:nvSpPr>
      <xdr:spPr>
        <a:xfrm>
          <a:off x="2838450" y="86880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46355</xdr:rowOff>
    </xdr:from>
    <xdr:ext cx="762000" cy="259080"/>
    <xdr:sp macro="" textlink="">
      <xdr:nvSpPr>
        <xdr:cNvPr id="214" name="テキスト ボックス 213"/>
        <xdr:cNvSpPr txBox="1"/>
      </xdr:nvSpPr>
      <xdr:spPr>
        <a:xfrm>
          <a:off x="2536190" y="846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5" name="楕円 214"/>
        <xdr:cNvSpPr/>
      </xdr:nvSpPr>
      <xdr:spPr>
        <a:xfrm>
          <a:off x="2019300" y="86988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61365" cy="259080"/>
    <xdr:sp macro="" textlink="">
      <xdr:nvSpPr>
        <xdr:cNvPr id="216" name="テキスト ボックス 215"/>
        <xdr:cNvSpPr txBox="1"/>
      </xdr:nvSpPr>
      <xdr:spPr>
        <a:xfrm>
          <a:off x="1703070" y="8477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149860</xdr:rowOff>
    </xdr:from>
    <xdr:to xmlns:xdr="http://schemas.openxmlformats.org/drawingml/2006/spreadsheetDrawing">
      <xdr:col>6</xdr:col>
      <xdr:colOff>171450</xdr:colOff>
      <xdr:row>54</xdr:row>
      <xdr:rowOff>80010</xdr:rowOff>
    </xdr:to>
    <xdr:sp macro="" textlink="">
      <xdr:nvSpPr>
        <xdr:cNvPr id="217" name="楕円 216"/>
        <xdr:cNvSpPr/>
      </xdr:nvSpPr>
      <xdr:spPr>
        <a:xfrm>
          <a:off x="1186180" y="87318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90170</xdr:rowOff>
    </xdr:from>
    <xdr:ext cx="761365" cy="259080"/>
    <xdr:sp macro="" textlink="">
      <xdr:nvSpPr>
        <xdr:cNvPr id="218" name="テキスト ボックス 217"/>
        <xdr:cNvSpPr txBox="1"/>
      </xdr:nvSpPr>
      <xdr:spPr>
        <a:xfrm>
          <a:off x="883920" y="8510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579860" y="7680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89405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89405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7471390" y="7743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7471390" y="7924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97253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97253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579860" y="8223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6186785" y="82232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6247110" y="82232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6285210" y="8521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ポイント上昇し、依然として類似団体平均を上回っている。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主な要因としては、高齢化の影響により、介護保険事業特別会計や後期高齢者医療事業特別会計への繰出金が増加したことなどが挙げられる。</a:t>
          </a: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0" name="テキスト ボックス 229"/>
        <xdr:cNvSpPr txBox="1"/>
      </xdr:nvSpPr>
      <xdr:spPr>
        <a:xfrm>
          <a:off x="11541760" y="8042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579860" y="10375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9080"/>
    <xdr:sp macro="" textlink="">
      <xdr:nvSpPr>
        <xdr:cNvPr id="232" name="テキスト ボックス 231"/>
        <xdr:cNvSpPr txBox="1"/>
      </xdr:nvSpPr>
      <xdr:spPr>
        <a:xfrm>
          <a:off x="11113770" y="10243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1579860" y="100234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4" name="テキスト ボックス 233"/>
        <xdr:cNvSpPr txBox="1"/>
      </xdr:nvSpPr>
      <xdr:spPr>
        <a:xfrm>
          <a:off x="11113770" y="98812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1579860" y="9661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6" name="テキスト ボックス 235"/>
        <xdr:cNvSpPr txBox="1"/>
      </xdr:nvSpPr>
      <xdr:spPr>
        <a:xfrm>
          <a:off x="11113770" y="95288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1579860" y="92995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9080"/>
    <xdr:sp macro="" textlink="">
      <xdr:nvSpPr>
        <xdr:cNvPr id="238" name="テキスト ボックス 237"/>
        <xdr:cNvSpPr txBox="1"/>
      </xdr:nvSpPr>
      <xdr:spPr>
        <a:xfrm>
          <a:off x="11113770" y="91668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1579860" y="89376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40" name="テキスト ボックス 239"/>
        <xdr:cNvSpPr txBox="1"/>
      </xdr:nvSpPr>
      <xdr:spPr>
        <a:xfrm>
          <a:off x="11113770" y="880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161925</xdr:rowOff>
    </xdr:from>
    <xdr:to xmlns:xdr="http://schemas.openxmlformats.org/drawingml/2006/spreadsheetDrawing">
      <xdr:col>85</xdr:col>
      <xdr:colOff>66675</xdr:colOff>
      <xdr:row>52</xdr:row>
      <xdr:rowOff>161925</xdr:rowOff>
    </xdr:to>
    <xdr:cxnSp macro="">
      <xdr:nvCxnSpPr>
        <xdr:cNvPr id="241" name="直線コネクタ 240"/>
        <xdr:cNvCxnSpPr/>
      </xdr:nvCxnSpPr>
      <xdr:spPr>
        <a:xfrm>
          <a:off x="11579860" y="8582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2" name="テキスト ボックス 241"/>
        <xdr:cNvSpPr txBox="1"/>
      </xdr:nvSpPr>
      <xdr:spPr>
        <a:xfrm>
          <a:off x="11113770" y="8442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579860" y="8223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9080"/>
    <xdr:sp macro="" textlink="">
      <xdr:nvSpPr>
        <xdr:cNvPr id="244" name="テキスト ボックス 243"/>
        <xdr:cNvSpPr txBox="1"/>
      </xdr:nvSpPr>
      <xdr:spPr>
        <a:xfrm>
          <a:off x="11113770" y="8090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579860" y="8223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62</xdr:row>
      <xdr:rowOff>0</xdr:rowOff>
    </xdr:to>
    <xdr:cxnSp macro="">
      <xdr:nvCxnSpPr>
        <xdr:cNvPr id="246" name="直線コネクタ 245"/>
        <xdr:cNvCxnSpPr/>
      </xdr:nvCxnSpPr>
      <xdr:spPr>
        <a:xfrm flipV="1">
          <a:off x="15364460" y="866457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61</xdr:row>
      <xdr:rowOff>143510</xdr:rowOff>
    </xdr:from>
    <xdr:ext cx="762000" cy="259080"/>
    <xdr:sp macro="" textlink="">
      <xdr:nvSpPr>
        <xdr:cNvPr id="247" name="その他最小値テキスト"/>
        <xdr:cNvSpPr txBox="1"/>
      </xdr:nvSpPr>
      <xdr:spPr>
        <a:xfrm>
          <a:off x="15442565" y="1002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0</xdr:rowOff>
    </xdr:from>
    <xdr:to xmlns:xdr="http://schemas.openxmlformats.org/drawingml/2006/spreadsheetDrawing">
      <xdr:col>82</xdr:col>
      <xdr:colOff>186055</xdr:colOff>
      <xdr:row>62</xdr:row>
      <xdr:rowOff>0</xdr:rowOff>
    </xdr:to>
    <xdr:cxnSp macro="">
      <xdr:nvCxnSpPr>
        <xdr:cNvPr id="248" name="直線コネクタ 247"/>
        <xdr:cNvCxnSpPr/>
      </xdr:nvCxnSpPr>
      <xdr:spPr>
        <a:xfrm>
          <a:off x="15275560" y="1003935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51</xdr:row>
      <xdr:rowOff>161925</xdr:rowOff>
    </xdr:from>
    <xdr:ext cx="762000" cy="259080"/>
    <xdr:sp macro="" textlink="">
      <xdr:nvSpPr>
        <xdr:cNvPr id="249" name="その他最大値テキスト"/>
        <xdr:cNvSpPr txBox="1"/>
      </xdr:nvSpPr>
      <xdr:spPr>
        <a:xfrm>
          <a:off x="15442565" y="842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186055</xdr:colOff>
      <xdr:row>53</xdr:row>
      <xdr:rowOff>82550</xdr:rowOff>
    </xdr:to>
    <xdr:cxnSp macro="">
      <xdr:nvCxnSpPr>
        <xdr:cNvPr id="250" name="直線コネクタ 249"/>
        <xdr:cNvCxnSpPr/>
      </xdr:nvCxnSpPr>
      <xdr:spPr>
        <a:xfrm>
          <a:off x="15275560" y="866457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95250</xdr:rowOff>
    </xdr:from>
    <xdr:to xmlns:xdr="http://schemas.openxmlformats.org/drawingml/2006/spreadsheetDrawing">
      <xdr:col>82</xdr:col>
      <xdr:colOff>107950</xdr:colOff>
      <xdr:row>59</xdr:row>
      <xdr:rowOff>120650</xdr:rowOff>
    </xdr:to>
    <xdr:cxnSp macro="">
      <xdr:nvCxnSpPr>
        <xdr:cNvPr id="251" name="直線コネクタ 250"/>
        <xdr:cNvCxnSpPr/>
      </xdr:nvCxnSpPr>
      <xdr:spPr>
        <a:xfrm>
          <a:off x="14582140" y="9648825"/>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57</xdr:row>
      <xdr:rowOff>80010</xdr:rowOff>
    </xdr:from>
    <xdr:ext cx="762000" cy="259080"/>
    <xdr:sp macro="" textlink="">
      <xdr:nvSpPr>
        <xdr:cNvPr id="252" name="その他平均値テキスト"/>
        <xdr:cNvSpPr txBox="1"/>
      </xdr:nvSpPr>
      <xdr:spPr>
        <a:xfrm>
          <a:off x="15442565" y="93097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63500</xdr:rowOff>
    </xdr:from>
    <xdr:to xmlns:xdr="http://schemas.openxmlformats.org/drawingml/2006/spreadsheetDrawing">
      <xdr:col>82</xdr:col>
      <xdr:colOff>158750</xdr:colOff>
      <xdr:row>58</xdr:row>
      <xdr:rowOff>161925</xdr:rowOff>
    </xdr:to>
    <xdr:sp macro="" textlink="">
      <xdr:nvSpPr>
        <xdr:cNvPr id="253" name="フローチャート: 判断 252"/>
        <xdr:cNvSpPr/>
      </xdr:nvSpPr>
      <xdr:spPr>
        <a:xfrm>
          <a:off x="15313660" y="9455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69850</xdr:rowOff>
    </xdr:from>
    <xdr:to xmlns:xdr="http://schemas.openxmlformats.org/drawingml/2006/spreadsheetDrawing">
      <xdr:col>78</xdr:col>
      <xdr:colOff>69850</xdr:colOff>
      <xdr:row>59</xdr:row>
      <xdr:rowOff>95250</xdr:rowOff>
    </xdr:to>
    <xdr:cxnSp macro="">
      <xdr:nvCxnSpPr>
        <xdr:cNvPr id="254" name="直線コネクタ 253"/>
        <xdr:cNvCxnSpPr/>
      </xdr:nvCxnSpPr>
      <xdr:spPr>
        <a:xfrm>
          <a:off x="13762990" y="9623425"/>
          <a:ext cx="8191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453134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137160</xdr:rowOff>
    </xdr:from>
    <xdr:ext cx="736600" cy="259080"/>
    <xdr:sp macro="" textlink="">
      <xdr:nvSpPr>
        <xdr:cNvPr id="256" name="テキスト ボックス 255"/>
        <xdr:cNvSpPr txBox="1"/>
      </xdr:nvSpPr>
      <xdr:spPr>
        <a:xfrm>
          <a:off x="14229080" y="9204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44450</xdr:rowOff>
    </xdr:from>
    <xdr:to xmlns:xdr="http://schemas.openxmlformats.org/drawingml/2006/spreadsheetDrawing">
      <xdr:col>73</xdr:col>
      <xdr:colOff>180975</xdr:colOff>
      <xdr:row>59</xdr:row>
      <xdr:rowOff>69850</xdr:rowOff>
    </xdr:to>
    <xdr:cxnSp macro="">
      <xdr:nvCxnSpPr>
        <xdr:cNvPr id="257" name="直線コネクタ 256"/>
        <xdr:cNvCxnSpPr/>
      </xdr:nvCxnSpPr>
      <xdr:spPr>
        <a:xfrm>
          <a:off x="12929870" y="9598025"/>
          <a:ext cx="8331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58" name="フローチャート: 判断 257"/>
        <xdr:cNvSpPr/>
      </xdr:nvSpPr>
      <xdr:spPr>
        <a:xfrm>
          <a:off x="13712190" y="93630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59" name="テキスト ボックス 258"/>
        <xdr:cNvSpPr txBox="1"/>
      </xdr:nvSpPr>
      <xdr:spPr>
        <a:xfrm>
          <a:off x="13395960" y="914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161925</xdr:rowOff>
    </xdr:from>
    <xdr:to xmlns:xdr="http://schemas.openxmlformats.org/drawingml/2006/spreadsheetDrawing">
      <xdr:col>69</xdr:col>
      <xdr:colOff>92075</xdr:colOff>
      <xdr:row>59</xdr:row>
      <xdr:rowOff>44450</xdr:rowOff>
    </xdr:to>
    <xdr:cxnSp macro="">
      <xdr:nvCxnSpPr>
        <xdr:cNvPr id="260" name="直線コネクタ 259"/>
        <xdr:cNvCxnSpPr/>
      </xdr:nvCxnSpPr>
      <xdr:spPr>
        <a:xfrm>
          <a:off x="12096750" y="9553575"/>
          <a:ext cx="8331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61" name="フローチャート: 判断 260"/>
        <xdr:cNvSpPr/>
      </xdr:nvSpPr>
      <xdr:spPr>
        <a:xfrm>
          <a:off x="1287907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1365" cy="259080"/>
    <xdr:sp macro="" textlink="">
      <xdr:nvSpPr>
        <xdr:cNvPr id="262" name="テキスト ボックス 261"/>
        <xdr:cNvSpPr txBox="1"/>
      </xdr:nvSpPr>
      <xdr:spPr>
        <a:xfrm>
          <a:off x="12576810" y="920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3" name="フローチャート: 判断 262"/>
        <xdr:cNvSpPr/>
      </xdr:nvSpPr>
      <xdr:spPr>
        <a:xfrm>
          <a:off x="12059920" y="94170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137160</xdr:rowOff>
    </xdr:from>
    <xdr:ext cx="761365" cy="259080"/>
    <xdr:sp macro="" textlink="">
      <xdr:nvSpPr>
        <xdr:cNvPr id="264" name="テキスト ボックス 263"/>
        <xdr:cNvSpPr txBox="1"/>
      </xdr:nvSpPr>
      <xdr:spPr>
        <a:xfrm>
          <a:off x="11743690" y="920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5162530" y="1037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38021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56106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72794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64</xdr:row>
      <xdr:rowOff>10160</xdr:rowOff>
    </xdr:from>
    <xdr:ext cx="762000" cy="259080"/>
    <xdr:sp macro="" textlink="">
      <xdr:nvSpPr>
        <xdr:cNvPr id="269" name="テキスト ボックス 268"/>
        <xdr:cNvSpPr txBox="1"/>
      </xdr:nvSpPr>
      <xdr:spPr>
        <a:xfrm>
          <a:off x="119075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69850</xdr:rowOff>
    </xdr:from>
    <xdr:to xmlns:xdr="http://schemas.openxmlformats.org/drawingml/2006/spreadsheetDrawing">
      <xdr:col>82</xdr:col>
      <xdr:colOff>158750</xdr:colOff>
      <xdr:row>60</xdr:row>
      <xdr:rowOff>0</xdr:rowOff>
    </xdr:to>
    <xdr:sp macro="" textlink="">
      <xdr:nvSpPr>
        <xdr:cNvPr id="270" name="楕円 269"/>
        <xdr:cNvSpPr/>
      </xdr:nvSpPr>
      <xdr:spPr>
        <a:xfrm>
          <a:off x="15313660" y="9623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59</xdr:row>
      <xdr:rowOff>41910</xdr:rowOff>
    </xdr:from>
    <xdr:ext cx="762000" cy="259080"/>
    <xdr:sp macro="" textlink="">
      <xdr:nvSpPr>
        <xdr:cNvPr id="271" name="その他該当値テキスト"/>
        <xdr:cNvSpPr txBox="1"/>
      </xdr:nvSpPr>
      <xdr:spPr>
        <a:xfrm>
          <a:off x="15442565" y="9595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44450</xdr:rowOff>
    </xdr:from>
    <xdr:to xmlns:xdr="http://schemas.openxmlformats.org/drawingml/2006/spreadsheetDrawing">
      <xdr:col>78</xdr:col>
      <xdr:colOff>120650</xdr:colOff>
      <xdr:row>59</xdr:row>
      <xdr:rowOff>146050</xdr:rowOff>
    </xdr:to>
    <xdr:sp macro="" textlink="">
      <xdr:nvSpPr>
        <xdr:cNvPr id="272" name="楕円 271"/>
        <xdr:cNvSpPr/>
      </xdr:nvSpPr>
      <xdr:spPr>
        <a:xfrm>
          <a:off x="1453134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130810</xdr:rowOff>
    </xdr:from>
    <xdr:ext cx="736600" cy="259080"/>
    <xdr:sp macro="" textlink="">
      <xdr:nvSpPr>
        <xdr:cNvPr id="273" name="テキスト ボックス 272"/>
        <xdr:cNvSpPr txBox="1"/>
      </xdr:nvSpPr>
      <xdr:spPr>
        <a:xfrm>
          <a:off x="14229080" y="9684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19050</xdr:rowOff>
    </xdr:from>
    <xdr:to xmlns:xdr="http://schemas.openxmlformats.org/drawingml/2006/spreadsheetDrawing">
      <xdr:col>74</xdr:col>
      <xdr:colOff>31750</xdr:colOff>
      <xdr:row>59</xdr:row>
      <xdr:rowOff>120650</xdr:rowOff>
    </xdr:to>
    <xdr:sp macro="" textlink="">
      <xdr:nvSpPr>
        <xdr:cNvPr id="274" name="楕円 273"/>
        <xdr:cNvSpPr/>
      </xdr:nvSpPr>
      <xdr:spPr>
        <a:xfrm>
          <a:off x="13712190" y="95726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105410</xdr:rowOff>
    </xdr:from>
    <xdr:ext cx="762000" cy="259080"/>
    <xdr:sp macro="" textlink="">
      <xdr:nvSpPr>
        <xdr:cNvPr id="275" name="テキスト ボックス 274"/>
        <xdr:cNvSpPr txBox="1"/>
      </xdr:nvSpPr>
      <xdr:spPr>
        <a:xfrm>
          <a:off x="1339596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161925</xdr:rowOff>
    </xdr:from>
    <xdr:to xmlns:xdr="http://schemas.openxmlformats.org/drawingml/2006/spreadsheetDrawing">
      <xdr:col>69</xdr:col>
      <xdr:colOff>142875</xdr:colOff>
      <xdr:row>59</xdr:row>
      <xdr:rowOff>95250</xdr:rowOff>
    </xdr:to>
    <xdr:sp macro="" textlink="">
      <xdr:nvSpPr>
        <xdr:cNvPr id="276" name="楕円 275"/>
        <xdr:cNvSpPr/>
      </xdr:nvSpPr>
      <xdr:spPr>
        <a:xfrm>
          <a:off x="12879070" y="9553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80010</xdr:rowOff>
    </xdr:from>
    <xdr:ext cx="761365" cy="259080"/>
    <xdr:sp macro="" textlink="">
      <xdr:nvSpPr>
        <xdr:cNvPr id="277" name="テキスト ボックス 276"/>
        <xdr:cNvSpPr txBox="1"/>
      </xdr:nvSpPr>
      <xdr:spPr>
        <a:xfrm>
          <a:off x="12576810" y="9633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78" name="楕円 277"/>
        <xdr:cNvSpPr/>
      </xdr:nvSpPr>
      <xdr:spPr>
        <a:xfrm>
          <a:off x="12059920" y="950595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1365" cy="259080"/>
    <xdr:sp macro="" textlink="">
      <xdr:nvSpPr>
        <xdr:cNvPr id="279" name="テキスト ボックス 278"/>
        <xdr:cNvSpPr txBox="1"/>
      </xdr:nvSpPr>
      <xdr:spPr>
        <a:xfrm>
          <a:off x="11743690" y="9582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579860" y="4441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89405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89405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471390" y="4505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471390" y="4686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97253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97253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579860" y="4984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6186785" y="49847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6247110" y="49847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285210" y="5283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広域圏事務組合負担金などの増などにより、前年度から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類似団体平均を上回っており、事業再点検や事務事業評価を通した各種補助金の見直しなどにより、補助費の抑制に努める。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541760" y="4803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579860" y="7137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9080"/>
    <xdr:sp macro="" textlink="">
      <xdr:nvSpPr>
        <xdr:cNvPr id="293" name="テキスト ボックス 292"/>
        <xdr:cNvSpPr txBox="1"/>
      </xdr:nvSpPr>
      <xdr:spPr>
        <a:xfrm>
          <a:off x="11113770" y="7004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579860" y="67087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9080"/>
    <xdr:sp macro="" textlink="">
      <xdr:nvSpPr>
        <xdr:cNvPr id="295" name="テキスト ボックス 294"/>
        <xdr:cNvSpPr txBox="1"/>
      </xdr:nvSpPr>
      <xdr:spPr>
        <a:xfrm>
          <a:off x="11113770" y="65760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579860" y="62801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9080"/>
    <xdr:sp macro="" textlink="">
      <xdr:nvSpPr>
        <xdr:cNvPr id="297" name="テキスト ボックス 296"/>
        <xdr:cNvSpPr txBox="1"/>
      </xdr:nvSpPr>
      <xdr:spPr>
        <a:xfrm>
          <a:off x="11113770" y="61474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579860" y="5842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9080"/>
    <xdr:sp macro="" textlink="">
      <xdr:nvSpPr>
        <xdr:cNvPr id="299" name="テキスト ボックス 298"/>
        <xdr:cNvSpPr txBox="1"/>
      </xdr:nvSpPr>
      <xdr:spPr>
        <a:xfrm>
          <a:off x="11113770" y="57092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579860" y="54133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9080"/>
    <xdr:sp macro="" textlink="">
      <xdr:nvSpPr>
        <xdr:cNvPr id="301" name="テキスト ボックス 300"/>
        <xdr:cNvSpPr txBox="1"/>
      </xdr:nvSpPr>
      <xdr:spPr>
        <a:xfrm>
          <a:off x="11113770" y="5280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579860" y="4984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9080"/>
    <xdr:sp macro="" textlink="">
      <xdr:nvSpPr>
        <xdr:cNvPr id="303" name="テキスト ボックス 302"/>
        <xdr:cNvSpPr txBox="1"/>
      </xdr:nvSpPr>
      <xdr:spPr>
        <a:xfrm>
          <a:off x="11113770" y="4852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1579860" y="4984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33020</xdr:rowOff>
    </xdr:from>
    <xdr:to xmlns:xdr="http://schemas.openxmlformats.org/drawingml/2006/spreadsheetDrawing">
      <xdr:col>82</xdr:col>
      <xdr:colOff>107950</xdr:colOff>
      <xdr:row>41</xdr:row>
      <xdr:rowOff>161925</xdr:rowOff>
    </xdr:to>
    <xdr:cxnSp macro="">
      <xdr:nvCxnSpPr>
        <xdr:cNvPr id="305" name="直線コネクタ 304"/>
        <xdr:cNvCxnSpPr/>
      </xdr:nvCxnSpPr>
      <xdr:spPr>
        <a:xfrm flipV="1">
          <a:off x="15364460" y="537654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41</xdr:row>
      <xdr:rowOff>142240</xdr:rowOff>
    </xdr:from>
    <xdr:ext cx="762000" cy="259080"/>
    <xdr:sp macro="" textlink="">
      <xdr:nvSpPr>
        <xdr:cNvPr id="306" name="補助費等最小値テキスト"/>
        <xdr:cNvSpPr txBox="1"/>
      </xdr:nvSpPr>
      <xdr:spPr>
        <a:xfrm>
          <a:off x="15442565" y="6781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161925</xdr:rowOff>
    </xdr:from>
    <xdr:to xmlns:xdr="http://schemas.openxmlformats.org/drawingml/2006/spreadsheetDrawing">
      <xdr:col>82</xdr:col>
      <xdr:colOff>186055</xdr:colOff>
      <xdr:row>41</xdr:row>
      <xdr:rowOff>161925</xdr:rowOff>
    </xdr:to>
    <xdr:cxnSp macro="">
      <xdr:nvCxnSpPr>
        <xdr:cNvPr id="307" name="直線コネクタ 306"/>
        <xdr:cNvCxnSpPr/>
      </xdr:nvCxnSpPr>
      <xdr:spPr>
        <a:xfrm>
          <a:off x="15275560" y="680085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31</xdr:row>
      <xdr:rowOff>119380</xdr:rowOff>
    </xdr:from>
    <xdr:ext cx="762000" cy="259080"/>
    <xdr:sp macro="" textlink="">
      <xdr:nvSpPr>
        <xdr:cNvPr id="308" name="補助費等最大値テキスト"/>
        <xdr:cNvSpPr txBox="1"/>
      </xdr:nvSpPr>
      <xdr:spPr>
        <a:xfrm>
          <a:off x="15442565" y="513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33020</xdr:rowOff>
    </xdr:from>
    <xdr:to xmlns:xdr="http://schemas.openxmlformats.org/drawingml/2006/spreadsheetDrawing">
      <xdr:col>82</xdr:col>
      <xdr:colOff>186055</xdr:colOff>
      <xdr:row>33</xdr:row>
      <xdr:rowOff>33020</xdr:rowOff>
    </xdr:to>
    <xdr:cxnSp macro="">
      <xdr:nvCxnSpPr>
        <xdr:cNvPr id="309" name="直線コネクタ 308"/>
        <xdr:cNvCxnSpPr/>
      </xdr:nvCxnSpPr>
      <xdr:spPr>
        <a:xfrm>
          <a:off x="15275560" y="537654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111125</xdr:rowOff>
    </xdr:from>
    <xdr:to xmlns:xdr="http://schemas.openxmlformats.org/drawingml/2006/spreadsheetDrawing">
      <xdr:col>82</xdr:col>
      <xdr:colOff>107950</xdr:colOff>
      <xdr:row>35</xdr:row>
      <xdr:rowOff>120015</xdr:rowOff>
    </xdr:to>
    <xdr:cxnSp macro="">
      <xdr:nvCxnSpPr>
        <xdr:cNvPr id="310" name="直線コネクタ 309"/>
        <xdr:cNvCxnSpPr/>
      </xdr:nvCxnSpPr>
      <xdr:spPr>
        <a:xfrm>
          <a:off x="14582140" y="5778500"/>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34</xdr:row>
      <xdr:rowOff>31115</xdr:rowOff>
    </xdr:from>
    <xdr:ext cx="762000" cy="259080"/>
    <xdr:sp macro="" textlink="">
      <xdr:nvSpPr>
        <xdr:cNvPr id="311" name="補助費等平均値テキスト"/>
        <xdr:cNvSpPr txBox="1"/>
      </xdr:nvSpPr>
      <xdr:spPr>
        <a:xfrm>
          <a:off x="15442565" y="55365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14605</xdr:rowOff>
    </xdr:from>
    <xdr:to xmlns:xdr="http://schemas.openxmlformats.org/drawingml/2006/spreadsheetDrawing">
      <xdr:col>82</xdr:col>
      <xdr:colOff>158750</xdr:colOff>
      <xdr:row>35</xdr:row>
      <xdr:rowOff>116205</xdr:rowOff>
    </xdr:to>
    <xdr:sp macro="" textlink="">
      <xdr:nvSpPr>
        <xdr:cNvPr id="312" name="フローチャート: 判断 311"/>
        <xdr:cNvSpPr/>
      </xdr:nvSpPr>
      <xdr:spPr>
        <a:xfrm>
          <a:off x="1531366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55880</xdr:rowOff>
    </xdr:from>
    <xdr:to xmlns:xdr="http://schemas.openxmlformats.org/drawingml/2006/spreadsheetDrawing">
      <xdr:col>78</xdr:col>
      <xdr:colOff>69850</xdr:colOff>
      <xdr:row>35</xdr:row>
      <xdr:rowOff>111125</xdr:rowOff>
    </xdr:to>
    <xdr:cxnSp macro="">
      <xdr:nvCxnSpPr>
        <xdr:cNvPr id="313" name="直線コネクタ 312"/>
        <xdr:cNvCxnSpPr/>
      </xdr:nvCxnSpPr>
      <xdr:spPr>
        <a:xfrm>
          <a:off x="13762990" y="5723255"/>
          <a:ext cx="8191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5080</xdr:rowOff>
    </xdr:from>
    <xdr:to xmlns:xdr="http://schemas.openxmlformats.org/drawingml/2006/spreadsheetDrawing">
      <xdr:col>78</xdr:col>
      <xdr:colOff>120650</xdr:colOff>
      <xdr:row>35</xdr:row>
      <xdr:rowOff>106680</xdr:rowOff>
    </xdr:to>
    <xdr:sp macro="" textlink="">
      <xdr:nvSpPr>
        <xdr:cNvPr id="314" name="フローチャート: 判断 313"/>
        <xdr:cNvSpPr/>
      </xdr:nvSpPr>
      <xdr:spPr>
        <a:xfrm>
          <a:off x="1453134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116840</xdr:rowOff>
    </xdr:from>
    <xdr:ext cx="736600" cy="259080"/>
    <xdr:sp macro="" textlink="">
      <xdr:nvSpPr>
        <xdr:cNvPr id="315" name="テキスト ボックス 314"/>
        <xdr:cNvSpPr txBox="1"/>
      </xdr:nvSpPr>
      <xdr:spPr>
        <a:xfrm>
          <a:off x="14229080" y="5460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55880</xdr:rowOff>
    </xdr:from>
    <xdr:to xmlns:xdr="http://schemas.openxmlformats.org/drawingml/2006/spreadsheetDrawing">
      <xdr:col>73</xdr:col>
      <xdr:colOff>180975</xdr:colOff>
      <xdr:row>35</xdr:row>
      <xdr:rowOff>111125</xdr:rowOff>
    </xdr:to>
    <xdr:cxnSp macro="">
      <xdr:nvCxnSpPr>
        <xdr:cNvPr id="316" name="直線コネクタ 315"/>
        <xdr:cNvCxnSpPr/>
      </xdr:nvCxnSpPr>
      <xdr:spPr>
        <a:xfrm flipV="1">
          <a:off x="12929870" y="5723255"/>
          <a:ext cx="8331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17" name="フローチャート: 判断 316"/>
        <xdr:cNvSpPr/>
      </xdr:nvSpPr>
      <xdr:spPr>
        <a:xfrm>
          <a:off x="13712190" y="56546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89535</xdr:rowOff>
    </xdr:from>
    <xdr:ext cx="762000" cy="259080"/>
    <xdr:sp macro="" textlink="">
      <xdr:nvSpPr>
        <xdr:cNvPr id="318" name="テキスト ボックス 317"/>
        <xdr:cNvSpPr txBox="1"/>
      </xdr:nvSpPr>
      <xdr:spPr>
        <a:xfrm>
          <a:off x="1339596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111125</xdr:rowOff>
    </xdr:from>
    <xdr:to xmlns:xdr="http://schemas.openxmlformats.org/drawingml/2006/spreadsheetDrawing">
      <xdr:col>69</xdr:col>
      <xdr:colOff>92075</xdr:colOff>
      <xdr:row>36</xdr:row>
      <xdr:rowOff>12700</xdr:rowOff>
    </xdr:to>
    <xdr:cxnSp macro="">
      <xdr:nvCxnSpPr>
        <xdr:cNvPr id="319" name="直線コネクタ 318"/>
        <xdr:cNvCxnSpPr/>
      </xdr:nvCxnSpPr>
      <xdr:spPr>
        <a:xfrm flipV="1">
          <a:off x="12096750" y="5778500"/>
          <a:ext cx="8331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14605</xdr:rowOff>
    </xdr:from>
    <xdr:to xmlns:xdr="http://schemas.openxmlformats.org/drawingml/2006/spreadsheetDrawing">
      <xdr:col>69</xdr:col>
      <xdr:colOff>142875</xdr:colOff>
      <xdr:row>35</xdr:row>
      <xdr:rowOff>116205</xdr:rowOff>
    </xdr:to>
    <xdr:sp macro="" textlink="">
      <xdr:nvSpPr>
        <xdr:cNvPr id="320" name="フローチャート: 判断 319"/>
        <xdr:cNvSpPr/>
      </xdr:nvSpPr>
      <xdr:spPr>
        <a:xfrm>
          <a:off x="1287907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126365</xdr:rowOff>
    </xdr:from>
    <xdr:ext cx="761365" cy="259080"/>
    <xdr:sp macro="" textlink="">
      <xdr:nvSpPr>
        <xdr:cNvPr id="321" name="テキスト ボックス 320"/>
        <xdr:cNvSpPr txBox="1"/>
      </xdr:nvSpPr>
      <xdr:spPr>
        <a:xfrm>
          <a:off x="12576810" y="546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2" name="フローチャート: 判断 321"/>
        <xdr:cNvSpPr/>
      </xdr:nvSpPr>
      <xdr:spPr>
        <a:xfrm>
          <a:off x="12059920" y="568198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126365</xdr:rowOff>
    </xdr:from>
    <xdr:ext cx="761365" cy="259080"/>
    <xdr:sp macro="" textlink="">
      <xdr:nvSpPr>
        <xdr:cNvPr id="323" name="テキスト ボックス 322"/>
        <xdr:cNvSpPr txBox="1"/>
      </xdr:nvSpPr>
      <xdr:spPr>
        <a:xfrm>
          <a:off x="11743690" y="546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4" name="テキスト ボックス 323"/>
        <xdr:cNvSpPr txBox="1"/>
      </xdr:nvSpPr>
      <xdr:spPr>
        <a:xfrm>
          <a:off x="1516253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5" name="テキスト ボックス 324"/>
        <xdr:cNvSpPr txBox="1"/>
      </xdr:nvSpPr>
      <xdr:spPr>
        <a:xfrm>
          <a:off x="1438021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6" name="テキスト ボックス 325"/>
        <xdr:cNvSpPr txBox="1"/>
      </xdr:nvSpPr>
      <xdr:spPr>
        <a:xfrm>
          <a:off x="1356106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272794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44</xdr:row>
      <xdr:rowOff>10160</xdr:rowOff>
    </xdr:from>
    <xdr:ext cx="762000" cy="259080"/>
    <xdr:sp macro="" textlink="">
      <xdr:nvSpPr>
        <xdr:cNvPr id="328" name="テキスト ボックス 327"/>
        <xdr:cNvSpPr txBox="1"/>
      </xdr:nvSpPr>
      <xdr:spPr>
        <a:xfrm>
          <a:off x="119075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69215</xdr:rowOff>
    </xdr:from>
    <xdr:to xmlns:xdr="http://schemas.openxmlformats.org/drawingml/2006/spreadsheetDrawing">
      <xdr:col>82</xdr:col>
      <xdr:colOff>158750</xdr:colOff>
      <xdr:row>35</xdr:row>
      <xdr:rowOff>161925</xdr:rowOff>
    </xdr:to>
    <xdr:sp macro="" textlink="">
      <xdr:nvSpPr>
        <xdr:cNvPr id="329" name="楕円 328"/>
        <xdr:cNvSpPr/>
      </xdr:nvSpPr>
      <xdr:spPr>
        <a:xfrm>
          <a:off x="15313660" y="573659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35</xdr:row>
      <xdr:rowOff>41275</xdr:rowOff>
    </xdr:from>
    <xdr:ext cx="762000" cy="259080"/>
    <xdr:sp macro="" textlink="">
      <xdr:nvSpPr>
        <xdr:cNvPr id="330" name="補助費等該当値テキスト"/>
        <xdr:cNvSpPr txBox="1"/>
      </xdr:nvSpPr>
      <xdr:spPr>
        <a:xfrm>
          <a:off x="15442565"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60325</xdr:rowOff>
    </xdr:from>
    <xdr:to xmlns:xdr="http://schemas.openxmlformats.org/drawingml/2006/spreadsheetDrawing">
      <xdr:col>78</xdr:col>
      <xdr:colOff>120650</xdr:colOff>
      <xdr:row>35</xdr:row>
      <xdr:rowOff>161925</xdr:rowOff>
    </xdr:to>
    <xdr:sp macro="" textlink="">
      <xdr:nvSpPr>
        <xdr:cNvPr id="331" name="楕円 330"/>
        <xdr:cNvSpPr/>
      </xdr:nvSpPr>
      <xdr:spPr>
        <a:xfrm>
          <a:off x="1453134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146685</xdr:rowOff>
    </xdr:from>
    <xdr:ext cx="736600" cy="259080"/>
    <xdr:sp macro="" textlink="">
      <xdr:nvSpPr>
        <xdr:cNvPr id="332" name="テキスト ボックス 331"/>
        <xdr:cNvSpPr txBox="1"/>
      </xdr:nvSpPr>
      <xdr:spPr>
        <a:xfrm>
          <a:off x="14229080" y="5814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33" name="楕円 332"/>
        <xdr:cNvSpPr/>
      </xdr:nvSpPr>
      <xdr:spPr>
        <a:xfrm>
          <a:off x="13712190" y="56724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91440</xdr:rowOff>
    </xdr:from>
    <xdr:ext cx="762000" cy="259080"/>
    <xdr:sp macro="" textlink="">
      <xdr:nvSpPr>
        <xdr:cNvPr id="334" name="テキスト ボックス 333"/>
        <xdr:cNvSpPr txBox="1"/>
      </xdr:nvSpPr>
      <xdr:spPr>
        <a:xfrm>
          <a:off x="13395960" y="575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60325</xdr:rowOff>
    </xdr:from>
    <xdr:to xmlns:xdr="http://schemas.openxmlformats.org/drawingml/2006/spreadsheetDrawing">
      <xdr:col>69</xdr:col>
      <xdr:colOff>142875</xdr:colOff>
      <xdr:row>35</xdr:row>
      <xdr:rowOff>161925</xdr:rowOff>
    </xdr:to>
    <xdr:sp macro="" textlink="">
      <xdr:nvSpPr>
        <xdr:cNvPr id="335" name="楕円 334"/>
        <xdr:cNvSpPr/>
      </xdr:nvSpPr>
      <xdr:spPr>
        <a:xfrm>
          <a:off x="1287907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146685</xdr:rowOff>
    </xdr:from>
    <xdr:ext cx="761365" cy="259080"/>
    <xdr:sp macro="" textlink="">
      <xdr:nvSpPr>
        <xdr:cNvPr id="336" name="テキスト ボックス 335"/>
        <xdr:cNvSpPr txBox="1"/>
      </xdr:nvSpPr>
      <xdr:spPr>
        <a:xfrm>
          <a:off x="12576810" y="581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37" name="楕円 336"/>
        <xdr:cNvSpPr/>
      </xdr:nvSpPr>
      <xdr:spPr>
        <a:xfrm>
          <a:off x="12059920" y="580072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48260</xdr:rowOff>
    </xdr:from>
    <xdr:ext cx="761365" cy="259080"/>
    <xdr:sp macro="" textlink="">
      <xdr:nvSpPr>
        <xdr:cNvPr id="338" name="テキスト ボックス 337"/>
        <xdr:cNvSpPr txBox="1"/>
      </xdr:nvSpPr>
      <xdr:spPr>
        <a:xfrm>
          <a:off x="11743690" y="5877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20090" y="10918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186055</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023485" y="109823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023485" y="111633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6597650" y="10982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6597650" y="11163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09879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09879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20090" y="11461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323840" y="114617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186055</xdr:colOff>
      <xdr:row>72</xdr:row>
      <xdr:rowOff>38100</xdr:rowOff>
    </xdr:to>
    <xdr:sp macro="" textlink="">
      <xdr:nvSpPr>
        <xdr:cNvPr id="348" name="正方形/長方形 347"/>
        <xdr:cNvSpPr/>
      </xdr:nvSpPr>
      <xdr:spPr>
        <a:xfrm>
          <a:off x="5387340" y="114617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411470" y="11760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小学校の整備事業に充当してきた学校教育施設等整備事業債の償還金が増加したことなどにより、類似団体平均を</a:t>
          </a:r>
          <a:r>
            <a:rPr kumimoji="1" lang="en-US" altLang="ja-JP" sz="1300">
              <a:latin typeface="ＭＳ Ｐゴシック"/>
              <a:ea typeface="ＭＳ Ｐゴシック"/>
            </a:rPr>
            <a:t>5.0</a:t>
          </a:r>
          <a:r>
            <a:rPr kumimoji="1" lang="ja-JP" altLang="en-US" sz="1300">
              <a:latin typeface="ＭＳ Ｐゴシック"/>
              <a:ea typeface="ＭＳ Ｐゴシック"/>
            </a:rPr>
            <a:t>ポイント上回っている。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引き続き、市債の発行をできる限り抑制するとともに、発行に当たっては、交付税措置のある有利な市債を活用していく。</a:t>
          </a: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0" name="テキスト ボックス 349"/>
        <xdr:cNvSpPr txBox="1"/>
      </xdr:nvSpPr>
      <xdr:spPr>
        <a:xfrm>
          <a:off x="681990" y="11280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20090" y="13614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2" name="テキスト ボックス 351"/>
        <xdr:cNvSpPr txBox="1"/>
      </xdr:nvSpPr>
      <xdr:spPr>
        <a:xfrm>
          <a:off x="240030" y="13481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20090" y="132619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4" name="テキスト ボックス 353"/>
        <xdr:cNvSpPr txBox="1"/>
      </xdr:nvSpPr>
      <xdr:spPr>
        <a:xfrm>
          <a:off x="240030" y="131197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20090" y="12900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6" name="テキスト ボックス 355"/>
        <xdr:cNvSpPr txBox="1"/>
      </xdr:nvSpPr>
      <xdr:spPr>
        <a:xfrm>
          <a:off x="240030" y="12767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20090" y="125380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8" name="テキスト ボックス 357"/>
        <xdr:cNvSpPr txBox="1"/>
      </xdr:nvSpPr>
      <xdr:spPr>
        <a:xfrm>
          <a:off x="240030" y="12405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20090" y="121761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60" name="テキスト ボックス 359"/>
        <xdr:cNvSpPr txBox="1"/>
      </xdr:nvSpPr>
      <xdr:spPr>
        <a:xfrm>
          <a:off x="240030" y="120434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161925</xdr:rowOff>
    </xdr:from>
    <xdr:to xmlns:xdr="http://schemas.openxmlformats.org/drawingml/2006/spreadsheetDrawing">
      <xdr:col>26</xdr:col>
      <xdr:colOff>184150</xdr:colOff>
      <xdr:row>72</xdr:row>
      <xdr:rowOff>161925</xdr:rowOff>
    </xdr:to>
    <xdr:cxnSp macro="">
      <xdr:nvCxnSpPr>
        <xdr:cNvPr id="361" name="直線コネクタ 360"/>
        <xdr:cNvCxnSpPr/>
      </xdr:nvCxnSpPr>
      <xdr:spPr>
        <a:xfrm>
          <a:off x="720090" y="11820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62" name="テキスト ボックス 361"/>
        <xdr:cNvSpPr txBox="1"/>
      </xdr:nvSpPr>
      <xdr:spPr>
        <a:xfrm>
          <a:off x="240030" y="11681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20090" y="11461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9080"/>
    <xdr:sp macro="" textlink="">
      <xdr:nvSpPr>
        <xdr:cNvPr id="364" name="テキスト ボックス 363"/>
        <xdr:cNvSpPr txBox="1"/>
      </xdr:nvSpPr>
      <xdr:spPr>
        <a:xfrm>
          <a:off x="240030" y="11329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20090" y="11461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54610</xdr:rowOff>
    </xdr:from>
    <xdr:to xmlns:xdr="http://schemas.openxmlformats.org/drawingml/2006/spreadsheetDrawing">
      <xdr:col>24</xdr:col>
      <xdr:colOff>25400</xdr:colOff>
      <xdr:row>80</xdr:row>
      <xdr:rowOff>157480</xdr:rowOff>
    </xdr:to>
    <xdr:cxnSp macro="">
      <xdr:nvCxnSpPr>
        <xdr:cNvPr id="366" name="直線コネクタ 365"/>
        <xdr:cNvCxnSpPr/>
      </xdr:nvCxnSpPr>
      <xdr:spPr>
        <a:xfrm flipV="1">
          <a:off x="4490720" y="11875135"/>
          <a:ext cx="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129540</xdr:rowOff>
    </xdr:from>
    <xdr:ext cx="761365" cy="259080"/>
    <xdr:sp macro="" textlink="">
      <xdr:nvSpPr>
        <xdr:cNvPr id="367" name="公債費最小値テキスト"/>
        <xdr:cNvSpPr txBox="1"/>
      </xdr:nvSpPr>
      <xdr:spPr>
        <a:xfrm>
          <a:off x="4579620" y="13083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157480</xdr:rowOff>
    </xdr:from>
    <xdr:to xmlns:xdr="http://schemas.openxmlformats.org/drawingml/2006/spreadsheetDrawing">
      <xdr:col>24</xdr:col>
      <xdr:colOff>114300</xdr:colOff>
      <xdr:row>80</xdr:row>
      <xdr:rowOff>157480</xdr:rowOff>
    </xdr:to>
    <xdr:cxnSp macro="">
      <xdr:nvCxnSpPr>
        <xdr:cNvPr id="368" name="直線コネクタ 367"/>
        <xdr:cNvCxnSpPr/>
      </xdr:nvCxnSpPr>
      <xdr:spPr>
        <a:xfrm>
          <a:off x="4415790" y="13111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140970</xdr:rowOff>
    </xdr:from>
    <xdr:ext cx="761365" cy="259080"/>
    <xdr:sp macro="" textlink="">
      <xdr:nvSpPr>
        <xdr:cNvPr id="369" name="公債費最大値テキスト"/>
        <xdr:cNvSpPr txBox="1"/>
      </xdr:nvSpPr>
      <xdr:spPr>
        <a:xfrm>
          <a:off x="4579620" y="11637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54610</xdr:rowOff>
    </xdr:from>
    <xdr:to xmlns:xdr="http://schemas.openxmlformats.org/drawingml/2006/spreadsheetDrawing">
      <xdr:col>24</xdr:col>
      <xdr:colOff>114300</xdr:colOff>
      <xdr:row>73</xdr:row>
      <xdr:rowOff>54610</xdr:rowOff>
    </xdr:to>
    <xdr:cxnSp macro="">
      <xdr:nvCxnSpPr>
        <xdr:cNvPr id="370" name="直線コネクタ 369"/>
        <xdr:cNvCxnSpPr/>
      </xdr:nvCxnSpPr>
      <xdr:spPr>
        <a:xfrm>
          <a:off x="4415790" y="118751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79</xdr:row>
      <xdr:rowOff>77470</xdr:rowOff>
    </xdr:from>
    <xdr:to xmlns:xdr="http://schemas.openxmlformats.org/drawingml/2006/spreadsheetDrawing">
      <xdr:col>24</xdr:col>
      <xdr:colOff>25400</xdr:colOff>
      <xdr:row>79</xdr:row>
      <xdr:rowOff>123190</xdr:rowOff>
    </xdr:to>
    <xdr:cxnSp macro="">
      <xdr:nvCxnSpPr>
        <xdr:cNvPr id="371" name="直線コネクタ 370"/>
        <xdr:cNvCxnSpPr/>
      </xdr:nvCxnSpPr>
      <xdr:spPr>
        <a:xfrm>
          <a:off x="3721100" y="12869545"/>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50800</xdr:rowOff>
    </xdr:from>
    <xdr:ext cx="761365" cy="259080"/>
    <xdr:sp macro="" textlink="">
      <xdr:nvSpPr>
        <xdr:cNvPr id="372" name="公債費平均値テキスト"/>
        <xdr:cNvSpPr txBox="1"/>
      </xdr:nvSpPr>
      <xdr:spPr>
        <a:xfrm>
          <a:off x="4579620" y="123571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73" name="フローチャート: 判断 372"/>
        <xdr:cNvSpPr/>
      </xdr:nvSpPr>
      <xdr:spPr>
        <a:xfrm>
          <a:off x="4453890" y="1250251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8890</xdr:rowOff>
    </xdr:from>
    <xdr:to xmlns:xdr="http://schemas.openxmlformats.org/drawingml/2006/spreadsheetDrawing">
      <xdr:col>19</xdr:col>
      <xdr:colOff>186055</xdr:colOff>
      <xdr:row>79</xdr:row>
      <xdr:rowOff>77470</xdr:rowOff>
    </xdr:to>
    <xdr:cxnSp macro="">
      <xdr:nvCxnSpPr>
        <xdr:cNvPr id="374" name="直線コネクタ 373"/>
        <xdr:cNvCxnSpPr/>
      </xdr:nvCxnSpPr>
      <xdr:spPr>
        <a:xfrm>
          <a:off x="2889250" y="12800965"/>
          <a:ext cx="8318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5" name="フローチャート: 判断 374"/>
        <xdr:cNvSpPr/>
      </xdr:nvSpPr>
      <xdr:spPr>
        <a:xfrm>
          <a:off x="3671570" y="1251013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6600" cy="259080"/>
    <xdr:sp macro="" textlink="">
      <xdr:nvSpPr>
        <xdr:cNvPr id="376" name="テキスト ボックス 375"/>
        <xdr:cNvSpPr txBox="1"/>
      </xdr:nvSpPr>
      <xdr:spPr>
        <a:xfrm>
          <a:off x="3355340" y="12298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8890</xdr:rowOff>
    </xdr:from>
    <xdr:to xmlns:xdr="http://schemas.openxmlformats.org/drawingml/2006/spreadsheetDrawing">
      <xdr:col>15</xdr:col>
      <xdr:colOff>98425</xdr:colOff>
      <xdr:row>79</xdr:row>
      <xdr:rowOff>31750</xdr:rowOff>
    </xdr:to>
    <xdr:cxnSp macro="">
      <xdr:nvCxnSpPr>
        <xdr:cNvPr id="377" name="直線コネクタ 376"/>
        <xdr:cNvCxnSpPr/>
      </xdr:nvCxnSpPr>
      <xdr:spPr>
        <a:xfrm flipV="1">
          <a:off x="2056130" y="12800965"/>
          <a:ext cx="8331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11430</xdr:rowOff>
    </xdr:from>
    <xdr:to xmlns:xdr="http://schemas.openxmlformats.org/drawingml/2006/spreadsheetDrawing">
      <xdr:col>15</xdr:col>
      <xdr:colOff>149225</xdr:colOff>
      <xdr:row>77</xdr:row>
      <xdr:rowOff>113030</xdr:rowOff>
    </xdr:to>
    <xdr:sp macro="" textlink="">
      <xdr:nvSpPr>
        <xdr:cNvPr id="378" name="フローチャート: 判断 377"/>
        <xdr:cNvSpPr/>
      </xdr:nvSpPr>
      <xdr:spPr>
        <a:xfrm>
          <a:off x="2838450" y="124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123190</xdr:rowOff>
    </xdr:from>
    <xdr:ext cx="762000" cy="259080"/>
    <xdr:sp macro="" textlink="">
      <xdr:nvSpPr>
        <xdr:cNvPr id="379" name="テキスト ボックス 378"/>
        <xdr:cNvSpPr txBox="1"/>
      </xdr:nvSpPr>
      <xdr:spPr>
        <a:xfrm>
          <a:off x="2536190" y="1226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31750</xdr:rowOff>
    </xdr:from>
    <xdr:to xmlns:xdr="http://schemas.openxmlformats.org/drawingml/2006/spreadsheetDrawing">
      <xdr:col>11</xdr:col>
      <xdr:colOff>9525</xdr:colOff>
      <xdr:row>79</xdr:row>
      <xdr:rowOff>107950</xdr:rowOff>
    </xdr:to>
    <xdr:cxnSp macro="">
      <xdr:nvCxnSpPr>
        <xdr:cNvPr id="380" name="直線コネクタ 379"/>
        <xdr:cNvCxnSpPr/>
      </xdr:nvCxnSpPr>
      <xdr:spPr>
        <a:xfrm flipV="1">
          <a:off x="1236980" y="12823825"/>
          <a:ext cx="8191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72390</xdr:rowOff>
    </xdr:from>
    <xdr:to xmlns:xdr="http://schemas.openxmlformats.org/drawingml/2006/spreadsheetDrawing">
      <xdr:col>11</xdr:col>
      <xdr:colOff>60325</xdr:colOff>
      <xdr:row>78</xdr:row>
      <xdr:rowOff>2540</xdr:rowOff>
    </xdr:to>
    <xdr:sp macro="" textlink="">
      <xdr:nvSpPr>
        <xdr:cNvPr id="381" name="フローチャート: 判断 380"/>
        <xdr:cNvSpPr/>
      </xdr:nvSpPr>
      <xdr:spPr>
        <a:xfrm>
          <a:off x="2019300" y="1254061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12700</xdr:rowOff>
    </xdr:from>
    <xdr:ext cx="761365" cy="259080"/>
    <xdr:sp macro="" textlink="">
      <xdr:nvSpPr>
        <xdr:cNvPr id="382" name="テキスト ボックス 381"/>
        <xdr:cNvSpPr txBox="1"/>
      </xdr:nvSpPr>
      <xdr:spPr>
        <a:xfrm>
          <a:off x="1703070" y="12319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95250</xdr:rowOff>
    </xdr:from>
    <xdr:to xmlns:xdr="http://schemas.openxmlformats.org/drawingml/2006/spreadsheetDrawing">
      <xdr:col>6</xdr:col>
      <xdr:colOff>171450</xdr:colOff>
      <xdr:row>78</xdr:row>
      <xdr:rowOff>25400</xdr:rowOff>
    </xdr:to>
    <xdr:sp macro="" textlink="">
      <xdr:nvSpPr>
        <xdr:cNvPr id="383" name="フローチャート: 判断 382"/>
        <xdr:cNvSpPr/>
      </xdr:nvSpPr>
      <xdr:spPr>
        <a:xfrm>
          <a:off x="1186180" y="125634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35560</xdr:rowOff>
    </xdr:from>
    <xdr:ext cx="761365" cy="259080"/>
    <xdr:sp macro="" textlink="">
      <xdr:nvSpPr>
        <xdr:cNvPr id="384" name="テキスト ボックス 383"/>
        <xdr:cNvSpPr txBox="1"/>
      </xdr:nvSpPr>
      <xdr:spPr>
        <a:xfrm>
          <a:off x="883920" y="1234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5" name="テキスト ボックス 384"/>
        <xdr:cNvSpPr txBox="1"/>
      </xdr:nvSpPr>
      <xdr:spPr>
        <a:xfrm>
          <a:off x="428879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52044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7" name="テキスト ボックス 386"/>
        <xdr:cNvSpPr txBox="1"/>
      </xdr:nvSpPr>
      <xdr:spPr>
        <a:xfrm>
          <a:off x="26873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84</xdr:row>
      <xdr:rowOff>10160</xdr:rowOff>
    </xdr:from>
    <xdr:ext cx="762000" cy="259080"/>
    <xdr:sp macro="" textlink="">
      <xdr:nvSpPr>
        <xdr:cNvPr id="388" name="テキスト ボックス 387"/>
        <xdr:cNvSpPr txBox="1"/>
      </xdr:nvSpPr>
      <xdr:spPr>
        <a:xfrm>
          <a:off x="186055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9" name="テキスト ボックス 388"/>
        <xdr:cNvSpPr txBox="1"/>
      </xdr:nvSpPr>
      <xdr:spPr>
        <a:xfrm>
          <a:off x="103505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72390</xdr:rowOff>
    </xdr:from>
    <xdr:to xmlns:xdr="http://schemas.openxmlformats.org/drawingml/2006/spreadsheetDrawing">
      <xdr:col>24</xdr:col>
      <xdr:colOff>76200</xdr:colOff>
      <xdr:row>80</xdr:row>
      <xdr:rowOff>2540</xdr:rowOff>
    </xdr:to>
    <xdr:sp macro="" textlink="">
      <xdr:nvSpPr>
        <xdr:cNvPr id="390" name="楕円 389"/>
        <xdr:cNvSpPr/>
      </xdr:nvSpPr>
      <xdr:spPr>
        <a:xfrm>
          <a:off x="4453890" y="128644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44450</xdr:rowOff>
    </xdr:from>
    <xdr:ext cx="761365" cy="259080"/>
    <xdr:sp macro="" textlink="">
      <xdr:nvSpPr>
        <xdr:cNvPr id="391" name="公債費該当値テキスト"/>
        <xdr:cNvSpPr txBox="1"/>
      </xdr:nvSpPr>
      <xdr:spPr>
        <a:xfrm>
          <a:off x="4579620" y="12836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26670</xdr:rowOff>
    </xdr:from>
    <xdr:to xmlns:xdr="http://schemas.openxmlformats.org/drawingml/2006/spreadsheetDrawing">
      <xdr:col>20</xdr:col>
      <xdr:colOff>38100</xdr:colOff>
      <xdr:row>79</xdr:row>
      <xdr:rowOff>128270</xdr:rowOff>
    </xdr:to>
    <xdr:sp macro="" textlink="">
      <xdr:nvSpPr>
        <xdr:cNvPr id="392" name="楕円 391"/>
        <xdr:cNvSpPr/>
      </xdr:nvSpPr>
      <xdr:spPr>
        <a:xfrm>
          <a:off x="3671570" y="1281874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113030</xdr:rowOff>
    </xdr:from>
    <xdr:ext cx="736600" cy="259080"/>
    <xdr:sp macro="" textlink="">
      <xdr:nvSpPr>
        <xdr:cNvPr id="393" name="テキスト ボックス 392"/>
        <xdr:cNvSpPr txBox="1"/>
      </xdr:nvSpPr>
      <xdr:spPr>
        <a:xfrm>
          <a:off x="3355340" y="1290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129540</xdr:rowOff>
    </xdr:from>
    <xdr:to xmlns:xdr="http://schemas.openxmlformats.org/drawingml/2006/spreadsheetDrawing">
      <xdr:col>15</xdr:col>
      <xdr:colOff>149225</xdr:colOff>
      <xdr:row>79</xdr:row>
      <xdr:rowOff>59690</xdr:rowOff>
    </xdr:to>
    <xdr:sp macro="" textlink="">
      <xdr:nvSpPr>
        <xdr:cNvPr id="394" name="楕円 393"/>
        <xdr:cNvSpPr/>
      </xdr:nvSpPr>
      <xdr:spPr>
        <a:xfrm>
          <a:off x="2838450" y="12759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44450</xdr:rowOff>
    </xdr:from>
    <xdr:ext cx="762000" cy="259080"/>
    <xdr:sp macro="" textlink="">
      <xdr:nvSpPr>
        <xdr:cNvPr id="395" name="テキスト ボックス 394"/>
        <xdr:cNvSpPr txBox="1"/>
      </xdr:nvSpPr>
      <xdr:spPr>
        <a:xfrm>
          <a:off x="2536190" y="1283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152400</xdr:rowOff>
    </xdr:from>
    <xdr:to xmlns:xdr="http://schemas.openxmlformats.org/drawingml/2006/spreadsheetDrawing">
      <xdr:col>11</xdr:col>
      <xdr:colOff>60325</xdr:colOff>
      <xdr:row>79</xdr:row>
      <xdr:rowOff>82550</xdr:rowOff>
    </xdr:to>
    <xdr:sp macro="" textlink="">
      <xdr:nvSpPr>
        <xdr:cNvPr id="396" name="楕円 395"/>
        <xdr:cNvSpPr/>
      </xdr:nvSpPr>
      <xdr:spPr>
        <a:xfrm>
          <a:off x="2019300" y="1278255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67310</xdr:rowOff>
    </xdr:from>
    <xdr:ext cx="761365" cy="259080"/>
    <xdr:sp macro="" textlink="">
      <xdr:nvSpPr>
        <xdr:cNvPr id="397" name="テキスト ボックス 396"/>
        <xdr:cNvSpPr txBox="1"/>
      </xdr:nvSpPr>
      <xdr:spPr>
        <a:xfrm>
          <a:off x="1703070" y="12859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57150</xdr:rowOff>
    </xdr:from>
    <xdr:to xmlns:xdr="http://schemas.openxmlformats.org/drawingml/2006/spreadsheetDrawing">
      <xdr:col>6</xdr:col>
      <xdr:colOff>171450</xdr:colOff>
      <xdr:row>79</xdr:row>
      <xdr:rowOff>158750</xdr:rowOff>
    </xdr:to>
    <xdr:sp macro="" textlink="">
      <xdr:nvSpPr>
        <xdr:cNvPr id="398" name="楕円 397"/>
        <xdr:cNvSpPr/>
      </xdr:nvSpPr>
      <xdr:spPr>
        <a:xfrm>
          <a:off x="118618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143510</xdr:rowOff>
    </xdr:from>
    <xdr:ext cx="761365" cy="259080"/>
    <xdr:sp macro="" textlink="">
      <xdr:nvSpPr>
        <xdr:cNvPr id="399" name="テキスト ボックス 398"/>
        <xdr:cNvSpPr txBox="1"/>
      </xdr:nvSpPr>
      <xdr:spPr>
        <a:xfrm>
          <a:off x="883920" y="12935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1579860" y="10918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589405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589405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7471390" y="10982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7471390" y="11163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1897253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1897253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1579860" y="11461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6186785" y="114617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6247110" y="114617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6285210" y="11760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公債費以外の経常経費が経常収支に占める割合は、類似団体平均を</a:t>
          </a:r>
          <a:r>
            <a:rPr kumimoji="1" lang="en-US" altLang="ja-JP" sz="1300">
              <a:latin typeface="ＭＳ Ｐゴシック"/>
              <a:ea typeface="ＭＳ Ｐゴシック"/>
            </a:rPr>
            <a:t>5.1</a:t>
          </a:r>
          <a:r>
            <a:rPr kumimoji="1" lang="ja-JP" altLang="en-US" sz="1300">
              <a:latin typeface="ＭＳ Ｐゴシック"/>
              <a:ea typeface="ＭＳ Ｐゴシック"/>
            </a:rPr>
            <a:t>ポイント下回っている。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引き続き、行政改革大綱等に基づき事務事業の見直しなどを行い、限られた財源の重点的・効率的な配分に努め、行政の一層のスリム化を行うこと等を通して、健全な財政運営を図る。</a:t>
          </a: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1" name="テキスト ボックス 410"/>
        <xdr:cNvSpPr txBox="1"/>
      </xdr:nvSpPr>
      <xdr:spPr>
        <a:xfrm>
          <a:off x="11541760" y="11280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1579860" y="13614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9080"/>
    <xdr:sp macro="" textlink="">
      <xdr:nvSpPr>
        <xdr:cNvPr id="413" name="テキスト ボックス 412"/>
        <xdr:cNvSpPr txBox="1"/>
      </xdr:nvSpPr>
      <xdr:spPr>
        <a:xfrm>
          <a:off x="11113770" y="13481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4" name="直線コネクタ 413"/>
        <xdr:cNvCxnSpPr/>
      </xdr:nvCxnSpPr>
      <xdr:spPr>
        <a:xfrm>
          <a:off x="11579860" y="13081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8000" cy="259080"/>
    <xdr:sp macro="" textlink="">
      <xdr:nvSpPr>
        <xdr:cNvPr id="415" name="テキスト ボックス 414"/>
        <xdr:cNvSpPr txBox="1"/>
      </xdr:nvSpPr>
      <xdr:spPr>
        <a:xfrm>
          <a:off x="11113770" y="129482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1579860" y="125380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9080"/>
    <xdr:sp macro="" textlink="">
      <xdr:nvSpPr>
        <xdr:cNvPr id="417" name="テキスト ボックス 416"/>
        <xdr:cNvSpPr txBox="1"/>
      </xdr:nvSpPr>
      <xdr:spPr>
        <a:xfrm>
          <a:off x="11113770" y="12405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8" name="直線コネクタ 417"/>
        <xdr:cNvCxnSpPr/>
      </xdr:nvCxnSpPr>
      <xdr:spPr>
        <a:xfrm>
          <a:off x="11579860" y="119951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8000" cy="259080"/>
    <xdr:sp macro="" textlink="">
      <xdr:nvSpPr>
        <xdr:cNvPr id="419" name="テキスト ボックス 418"/>
        <xdr:cNvSpPr txBox="1"/>
      </xdr:nvSpPr>
      <xdr:spPr>
        <a:xfrm>
          <a:off x="11113770" y="118624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579860" y="11461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9080"/>
    <xdr:sp macro="" textlink="">
      <xdr:nvSpPr>
        <xdr:cNvPr id="421" name="テキスト ボックス 420"/>
        <xdr:cNvSpPr txBox="1"/>
      </xdr:nvSpPr>
      <xdr:spPr>
        <a:xfrm>
          <a:off x="11113770" y="11329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579860" y="11461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121285</xdr:rowOff>
    </xdr:from>
    <xdr:to xmlns:xdr="http://schemas.openxmlformats.org/drawingml/2006/spreadsheetDrawing">
      <xdr:col>82</xdr:col>
      <xdr:colOff>107950</xdr:colOff>
      <xdr:row>80</xdr:row>
      <xdr:rowOff>29845</xdr:rowOff>
    </xdr:to>
    <xdr:cxnSp macro="">
      <xdr:nvCxnSpPr>
        <xdr:cNvPr id="423" name="直線コネクタ 422"/>
        <xdr:cNvCxnSpPr/>
      </xdr:nvCxnSpPr>
      <xdr:spPr>
        <a:xfrm flipV="1">
          <a:off x="15364460" y="11941810"/>
          <a:ext cx="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80</xdr:row>
      <xdr:rowOff>1905</xdr:rowOff>
    </xdr:from>
    <xdr:ext cx="762000" cy="259080"/>
    <xdr:sp macro="" textlink="">
      <xdr:nvSpPr>
        <xdr:cNvPr id="424" name="公債費以外最小値テキスト"/>
        <xdr:cNvSpPr txBox="1"/>
      </xdr:nvSpPr>
      <xdr:spPr>
        <a:xfrm>
          <a:off x="15442565" y="12955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186055</xdr:colOff>
      <xdr:row>80</xdr:row>
      <xdr:rowOff>29845</xdr:rowOff>
    </xdr:to>
    <xdr:cxnSp macro="">
      <xdr:nvCxnSpPr>
        <xdr:cNvPr id="425" name="直線コネクタ 424"/>
        <xdr:cNvCxnSpPr/>
      </xdr:nvCxnSpPr>
      <xdr:spPr>
        <a:xfrm>
          <a:off x="15275560" y="1298384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72</xdr:row>
      <xdr:rowOff>36195</xdr:rowOff>
    </xdr:from>
    <xdr:ext cx="762000" cy="259080"/>
    <xdr:sp macro="" textlink="">
      <xdr:nvSpPr>
        <xdr:cNvPr id="426" name="公債費以外最大値テキスト"/>
        <xdr:cNvSpPr txBox="1"/>
      </xdr:nvSpPr>
      <xdr:spPr>
        <a:xfrm>
          <a:off x="15442565" y="1169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121285</xdr:rowOff>
    </xdr:from>
    <xdr:to xmlns:xdr="http://schemas.openxmlformats.org/drawingml/2006/spreadsheetDrawing">
      <xdr:col>82</xdr:col>
      <xdr:colOff>186055</xdr:colOff>
      <xdr:row>73</xdr:row>
      <xdr:rowOff>121285</xdr:rowOff>
    </xdr:to>
    <xdr:cxnSp macro="">
      <xdr:nvCxnSpPr>
        <xdr:cNvPr id="427" name="直線コネクタ 426"/>
        <xdr:cNvCxnSpPr/>
      </xdr:nvCxnSpPr>
      <xdr:spPr>
        <a:xfrm>
          <a:off x="15275560" y="1194181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86995</xdr:rowOff>
    </xdr:from>
    <xdr:to xmlns:xdr="http://schemas.openxmlformats.org/drawingml/2006/spreadsheetDrawing">
      <xdr:col>82</xdr:col>
      <xdr:colOff>107950</xdr:colOff>
      <xdr:row>74</xdr:row>
      <xdr:rowOff>161925</xdr:rowOff>
    </xdr:to>
    <xdr:cxnSp macro="">
      <xdr:nvCxnSpPr>
        <xdr:cNvPr id="428" name="直線コネクタ 427"/>
        <xdr:cNvCxnSpPr/>
      </xdr:nvCxnSpPr>
      <xdr:spPr>
        <a:xfrm>
          <a:off x="14582140" y="12069445"/>
          <a:ext cx="78232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76</xdr:row>
      <xdr:rowOff>36830</xdr:rowOff>
    </xdr:from>
    <xdr:ext cx="762000" cy="259080"/>
    <xdr:sp macro="" textlink="">
      <xdr:nvSpPr>
        <xdr:cNvPr id="429" name="公債費以外平均値テキスト"/>
        <xdr:cNvSpPr txBox="1"/>
      </xdr:nvSpPr>
      <xdr:spPr>
        <a:xfrm>
          <a:off x="15442565" y="12343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64770</xdr:rowOff>
    </xdr:from>
    <xdr:to xmlns:xdr="http://schemas.openxmlformats.org/drawingml/2006/spreadsheetDrawing">
      <xdr:col>82</xdr:col>
      <xdr:colOff>158750</xdr:colOff>
      <xdr:row>76</xdr:row>
      <xdr:rowOff>161925</xdr:rowOff>
    </xdr:to>
    <xdr:sp macro="" textlink="">
      <xdr:nvSpPr>
        <xdr:cNvPr id="430" name="フローチャート: 判断 429"/>
        <xdr:cNvSpPr/>
      </xdr:nvSpPr>
      <xdr:spPr>
        <a:xfrm>
          <a:off x="15313660" y="12371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69850</xdr:rowOff>
    </xdr:from>
    <xdr:to xmlns:xdr="http://schemas.openxmlformats.org/drawingml/2006/spreadsheetDrawing">
      <xdr:col>78</xdr:col>
      <xdr:colOff>69850</xdr:colOff>
      <xdr:row>74</xdr:row>
      <xdr:rowOff>86995</xdr:rowOff>
    </xdr:to>
    <xdr:cxnSp macro="">
      <xdr:nvCxnSpPr>
        <xdr:cNvPr id="431" name="直線コネクタ 430"/>
        <xdr:cNvCxnSpPr/>
      </xdr:nvCxnSpPr>
      <xdr:spPr>
        <a:xfrm>
          <a:off x="13762990" y="11890375"/>
          <a:ext cx="81915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1905</xdr:rowOff>
    </xdr:from>
    <xdr:to xmlns:xdr="http://schemas.openxmlformats.org/drawingml/2006/spreadsheetDrawing">
      <xdr:col>78</xdr:col>
      <xdr:colOff>120650</xdr:colOff>
      <xdr:row>76</xdr:row>
      <xdr:rowOff>103505</xdr:rowOff>
    </xdr:to>
    <xdr:sp macro="" textlink="">
      <xdr:nvSpPr>
        <xdr:cNvPr id="432" name="フローチャート: 判断 431"/>
        <xdr:cNvSpPr/>
      </xdr:nvSpPr>
      <xdr:spPr>
        <a:xfrm>
          <a:off x="14531340" y="1230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88265</xdr:rowOff>
    </xdr:from>
    <xdr:ext cx="736600" cy="259080"/>
    <xdr:sp macro="" textlink="">
      <xdr:nvSpPr>
        <xdr:cNvPr id="433" name="テキスト ボックス 432"/>
        <xdr:cNvSpPr txBox="1"/>
      </xdr:nvSpPr>
      <xdr:spPr>
        <a:xfrm>
          <a:off x="14229080" y="12394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69850</xdr:rowOff>
    </xdr:from>
    <xdr:to xmlns:xdr="http://schemas.openxmlformats.org/drawingml/2006/spreadsheetDrawing">
      <xdr:col>73</xdr:col>
      <xdr:colOff>180975</xdr:colOff>
      <xdr:row>74</xdr:row>
      <xdr:rowOff>29845</xdr:rowOff>
    </xdr:to>
    <xdr:cxnSp macro="">
      <xdr:nvCxnSpPr>
        <xdr:cNvPr id="434" name="直線コネクタ 433"/>
        <xdr:cNvCxnSpPr/>
      </xdr:nvCxnSpPr>
      <xdr:spPr>
        <a:xfrm flipV="1">
          <a:off x="12929870" y="11890375"/>
          <a:ext cx="8331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7620</xdr:rowOff>
    </xdr:from>
    <xdr:to xmlns:xdr="http://schemas.openxmlformats.org/drawingml/2006/spreadsheetDrawing">
      <xdr:col>74</xdr:col>
      <xdr:colOff>31750</xdr:colOff>
      <xdr:row>75</xdr:row>
      <xdr:rowOff>109220</xdr:rowOff>
    </xdr:to>
    <xdr:sp macro="" textlink="">
      <xdr:nvSpPr>
        <xdr:cNvPr id="435" name="フローチャート: 判断 434"/>
        <xdr:cNvSpPr/>
      </xdr:nvSpPr>
      <xdr:spPr>
        <a:xfrm>
          <a:off x="13712190" y="1215199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93980</xdr:rowOff>
    </xdr:from>
    <xdr:ext cx="762000" cy="259080"/>
    <xdr:sp macro="" textlink="">
      <xdr:nvSpPr>
        <xdr:cNvPr id="436" name="テキスト ボックス 435"/>
        <xdr:cNvSpPr txBox="1"/>
      </xdr:nvSpPr>
      <xdr:spPr>
        <a:xfrm>
          <a:off x="13395960" y="1223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29845</xdr:rowOff>
    </xdr:from>
    <xdr:to xmlns:xdr="http://schemas.openxmlformats.org/drawingml/2006/spreadsheetDrawing">
      <xdr:col>69</xdr:col>
      <xdr:colOff>92075</xdr:colOff>
      <xdr:row>74</xdr:row>
      <xdr:rowOff>69850</xdr:rowOff>
    </xdr:to>
    <xdr:cxnSp macro="">
      <xdr:nvCxnSpPr>
        <xdr:cNvPr id="437" name="直線コネクタ 436"/>
        <xdr:cNvCxnSpPr/>
      </xdr:nvCxnSpPr>
      <xdr:spPr>
        <a:xfrm flipV="1">
          <a:off x="12096750" y="12012295"/>
          <a:ext cx="8331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38" name="フローチャート: 判断 437"/>
        <xdr:cNvSpPr/>
      </xdr:nvSpPr>
      <xdr:spPr>
        <a:xfrm>
          <a:off x="12879070" y="1232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1365" cy="259080"/>
    <xdr:sp macro="" textlink="">
      <xdr:nvSpPr>
        <xdr:cNvPr id="439" name="テキスト ボックス 438"/>
        <xdr:cNvSpPr txBox="1"/>
      </xdr:nvSpPr>
      <xdr:spPr>
        <a:xfrm>
          <a:off x="12576810" y="12411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xdr:rowOff>
    </xdr:from>
    <xdr:to xmlns:xdr="http://schemas.openxmlformats.org/drawingml/2006/spreadsheetDrawing">
      <xdr:col>65</xdr:col>
      <xdr:colOff>53975</xdr:colOff>
      <xdr:row>76</xdr:row>
      <xdr:rowOff>109220</xdr:rowOff>
    </xdr:to>
    <xdr:sp macro="" textlink="">
      <xdr:nvSpPr>
        <xdr:cNvPr id="440" name="フローチャート: 判断 439"/>
        <xdr:cNvSpPr/>
      </xdr:nvSpPr>
      <xdr:spPr>
        <a:xfrm>
          <a:off x="12059920" y="1231392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93980</xdr:rowOff>
    </xdr:from>
    <xdr:ext cx="761365" cy="259080"/>
    <xdr:sp macro="" textlink="">
      <xdr:nvSpPr>
        <xdr:cNvPr id="441" name="テキスト ボックス 440"/>
        <xdr:cNvSpPr txBox="1"/>
      </xdr:nvSpPr>
      <xdr:spPr>
        <a:xfrm>
          <a:off x="11743690" y="12400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2" name="テキスト ボックス 441"/>
        <xdr:cNvSpPr txBox="1"/>
      </xdr:nvSpPr>
      <xdr:spPr>
        <a:xfrm>
          <a:off x="15162530" y="1361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3" name="テキスト ボックス 442"/>
        <xdr:cNvSpPr txBox="1"/>
      </xdr:nvSpPr>
      <xdr:spPr>
        <a:xfrm>
          <a:off x="1438021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56106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72794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84</xdr:row>
      <xdr:rowOff>10160</xdr:rowOff>
    </xdr:from>
    <xdr:ext cx="762000" cy="259080"/>
    <xdr:sp macro="" textlink="">
      <xdr:nvSpPr>
        <xdr:cNvPr id="446" name="テキスト ボックス 445"/>
        <xdr:cNvSpPr txBox="1"/>
      </xdr:nvSpPr>
      <xdr:spPr>
        <a:xfrm>
          <a:off x="119075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116205</xdr:rowOff>
    </xdr:from>
    <xdr:to xmlns:xdr="http://schemas.openxmlformats.org/drawingml/2006/spreadsheetDrawing">
      <xdr:col>82</xdr:col>
      <xdr:colOff>158750</xdr:colOff>
      <xdr:row>75</xdr:row>
      <xdr:rowOff>46355</xdr:rowOff>
    </xdr:to>
    <xdr:sp macro="" textlink="">
      <xdr:nvSpPr>
        <xdr:cNvPr id="447" name="楕円 446"/>
        <xdr:cNvSpPr/>
      </xdr:nvSpPr>
      <xdr:spPr>
        <a:xfrm>
          <a:off x="15313660" y="12098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73</xdr:row>
      <xdr:rowOff>132715</xdr:rowOff>
    </xdr:from>
    <xdr:ext cx="762000" cy="259080"/>
    <xdr:sp macro="" textlink="">
      <xdr:nvSpPr>
        <xdr:cNvPr id="448" name="公債費以外該当値テキスト"/>
        <xdr:cNvSpPr txBox="1"/>
      </xdr:nvSpPr>
      <xdr:spPr>
        <a:xfrm>
          <a:off x="15442565" y="1195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36195</xdr:rowOff>
    </xdr:from>
    <xdr:to xmlns:xdr="http://schemas.openxmlformats.org/drawingml/2006/spreadsheetDrawing">
      <xdr:col>78</xdr:col>
      <xdr:colOff>120650</xdr:colOff>
      <xdr:row>74</xdr:row>
      <xdr:rowOff>137795</xdr:rowOff>
    </xdr:to>
    <xdr:sp macro="" textlink="">
      <xdr:nvSpPr>
        <xdr:cNvPr id="449" name="楕円 448"/>
        <xdr:cNvSpPr/>
      </xdr:nvSpPr>
      <xdr:spPr>
        <a:xfrm>
          <a:off x="14531340" y="120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147955</xdr:rowOff>
    </xdr:from>
    <xdr:ext cx="736600" cy="259080"/>
    <xdr:sp macro="" textlink="">
      <xdr:nvSpPr>
        <xdr:cNvPr id="450" name="テキスト ボックス 449"/>
        <xdr:cNvSpPr txBox="1"/>
      </xdr:nvSpPr>
      <xdr:spPr>
        <a:xfrm>
          <a:off x="14229080" y="11806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19050</xdr:rowOff>
    </xdr:from>
    <xdr:to xmlns:xdr="http://schemas.openxmlformats.org/drawingml/2006/spreadsheetDrawing">
      <xdr:col>74</xdr:col>
      <xdr:colOff>31750</xdr:colOff>
      <xdr:row>73</xdr:row>
      <xdr:rowOff>120650</xdr:rowOff>
    </xdr:to>
    <xdr:sp macro="" textlink="">
      <xdr:nvSpPr>
        <xdr:cNvPr id="451" name="楕円 450"/>
        <xdr:cNvSpPr/>
      </xdr:nvSpPr>
      <xdr:spPr>
        <a:xfrm>
          <a:off x="13712190" y="1183957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130810</xdr:rowOff>
    </xdr:from>
    <xdr:ext cx="762000" cy="259080"/>
    <xdr:sp macro="" textlink="">
      <xdr:nvSpPr>
        <xdr:cNvPr id="452" name="テキスト ボックス 451"/>
        <xdr:cNvSpPr txBox="1"/>
      </xdr:nvSpPr>
      <xdr:spPr>
        <a:xfrm>
          <a:off x="13395960" y="1162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150495</xdr:rowOff>
    </xdr:from>
    <xdr:to xmlns:xdr="http://schemas.openxmlformats.org/drawingml/2006/spreadsheetDrawing">
      <xdr:col>69</xdr:col>
      <xdr:colOff>142875</xdr:colOff>
      <xdr:row>74</xdr:row>
      <xdr:rowOff>80645</xdr:rowOff>
    </xdr:to>
    <xdr:sp macro="" textlink="">
      <xdr:nvSpPr>
        <xdr:cNvPr id="453" name="楕円 452"/>
        <xdr:cNvSpPr/>
      </xdr:nvSpPr>
      <xdr:spPr>
        <a:xfrm>
          <a:off x="12879070" y="11971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90805</xdr:rowOff>
    </xdr:from>
    <xdr:ext cx="761365" cy="259080"/>
    <xdr:sp macro="" textlink="">
      <xdr:nvSpPr>
        <xdr:cNvPr id="454" name="テキスト ボックス 453"/>
        <xdr:cNvSpPr txBox="1"/>
      </xdr:nvSpPr>
      <xdr:spPr>
        <a:xfrm>
          <a:off x="12576810" y="11749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19050</xdr:rowOff>
    </xdr:from>
    <xdr:to xmlns:xdr="http://schemas.openxmlformats.org/drawingml/2006/spreadsheetDrawing">
      <xdr:col>65</xdr:col>
      <xdr:colOff>53975</xdr:colOff>
      <xdr:row>74</xdr:row>
      <xdr:rowOff>120650</xdr:rowOff>
    </xdr:to>
    <xdr:sp macro="" textlink="">
      <xdr:nvSpPr>
        <xdr:cNvPr id="455" name="楕円 454"/>
        <xdr:cNvSpPr/>
      </xdr:nvSpPr>
      <xdr:spPr>
        <a:xfrm>
          <a:off x="12059920" y="120015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130810</xdr:rowOff>
    </xdr:from>
    <xdr:ext cx="761365" cy="259080"/>
    <xdr:sp macro="" textlink="">
      <xdr:nvSpPr>
        <xdr:cNvPr id="456" name="テキスト ボックス 455"/>
        <xdr:cNvSpPr txBox="1"/>
      </xdr:nvSpPr>
      <xdr:spPr>
        <a:xfrm>
          <a:off x="11743690" y="1178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278765</xdr:colOff>
      <xdr:row>3</xdr:row>
      <xdr:rowOff>19050</xdr:rowOff>
    </xdr:to>
    <xdr:sp macro="" textlink="">
      <xdr:nvSpPr>
        <xdr:cNvPr id="3" name="表題ボックス"/>
        <xdr:cNvSpPr/>
      </xdr:nvSpPr>
      <xdr:spPr>
        <a:xfrm>
          <a:off x="0" y="88900"/>
          <a:ext cx="11513185" cy="4159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3152755" y="0"/>
          <a:ext cx="283337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1076960</xdr:colOff>
      <xdr:row>2</xdr:row>
      <xdr:rowOff>25400</xdr:rowOff>
    </xdr:to>
    <xdr:sp macro="" textlink="">
      <xdr:nvSpPr>
        <xdr:cNvPr id="5" name="団体名称ボックス2"/>
        <xdr:cNvSpPr/>
      </xdr:nvSpPr>
      <xdr:spPr>
        <a:xfrm>
          <a:off x="13162280" y="12700"/>
          <a:ext cx="280860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3174345" y="31750"/>
          <a:ext cx="2776220"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39</xdr:col>
      <xdr:colOff>1067435</xdr:colOff>
      <xdr:row>0</xdr:row>
      <xdr:rowOff>0</xdr:rowOff>
    </xdr:from>
    <xdr:to xmlns:xdr="http://schemas.openxmlformats.org/drawingml/2006/spreadsheetDrawing">
      <xdr:col>41</xdr:col>
      <xdr:colOff>502285</xdr:colOff>
      <xdr:row>2</xdr:row>
      <xdr:rowOff>38100</xdr:rowOff>
    </xdr:to>
    <xdr:sp macro="" textlink="">
      <xdr:nvSpPr>
        <xdr:cNvPr id="7" name="正方形/長方形 6"/>
        <xdr:cNvSpPr/>
      </xdr:nvSpPr>
      <xdr:spPr>
        <a:xfrm>
          <a:off x="11082020" y="0"/>
          <a:ext cx="187452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483235</xdr:colOff>
      <xdr:row>2</xdr:row>
      <xdr:rowOff>25400</xdr:rowOff>
    </xdr:to>
    <xdr:sp macro="" textlink="">
      <xdr:nvSpPr>
        <xdr:cNvPr id="8" name="正方形/長方形 7"/>
        <xdr:cNvSpPr/>
      </xdr:nvSpPr>
      <xdr:spPr>
        <a:xfrm>
          <a:off x="11106785" y="12700"/>
          <a:ext cx="183070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132185" y="31750"/>
          <a:ext cx="177292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005330" y="11563985"/>
          <a:ext cx="3934460" cy="244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34920" y="1160208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45360" y="11690985"/>
          <a:ext cx="2641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32990" y="1164018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61790" y="11640185"/>
          <a:ext cx="8763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76420" y="1160208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005330" y="1017905"/>
          <a:ext cx="39344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17905"/>
          <a:ext cx="123571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29260" y="113220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9260" y="1389380"/>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9260" y="1684655"/>
          <a:ext cx="117221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176530</xdr:colOff>
      <xdr:row>7</xdr:row>
      <xdr:rowOff>9525</xdr:rowOff>
    </xdr:to>
    <xdr:cxnSp macro="">
      <xdr:nvCxnSpPr>
        <xdr:cNvPr id="21" name="直線コネクタ 20"/>
        <xdr:cNvCxnSpPr/>
      </xdr:nvCxnSpPr>
      <xdr:spPr>
        <a:xfrm flipH="1">
          <a:off x="182880" y="1195705"/>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8605"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176530</xdr:colOff>
      <xdr:row>9</xdr:row>
      <xdr:rowOff>123825</xdr:rowOff>
    </xdr:to>
    <xdr:cxnSp macro="">
      <xdr:nvCxnSpPr>
        <xdr:cNvPr id="23" name="直線コネクタ 22"/>
        <xdr:cNvCxnSpPr/>
      </xdr:nvCxnSpPr>
      <xdr:spPr>
        <a:xfrm flipH="1">
          <a:off x="182880" y="1633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8605"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176530</xdr:colOff>
      <xdr:row>11</xdr:row>
      <xdr:rowOff>161925</xdr:rowOff>
    </xdr:to>
    <xdr:cxnSp macro="">
      <xdr:nvCxnSpPr>
        <xdr:cNvPr id="25" name="直線コネクタ 24"/>
        <xdr:cNvCxnSpPr/>
      </xdr:nvCxnSpPr>
      <xdr:spPr>
        <a:xfrm flipH="1">
          <a:off x="182880" y="2014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7805" y="114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7805" y="1402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005330" y="1570355"/>
          <a:ext cx="3934460" cy="22193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5590"/>
    <xdr:sp macro="" textlink="">
      <xdr:nvSpPr>
        <xdr:cNvPr id="29" name="テキスト ボックス 28"/>
        <xdr:cNvSpPr txBox="1"/>
      </xdr:nvSpPr>
      <xdr:spPr>
        <a:xfrm>
          <a:off x="1564640" y="1208405"/>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005330" y="378968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9080"/>
    <xdr:sp macro="" textlink="">
      <xdr:nvSpPr>
        <xdr:cNvPr id="31" name="テキスト ボックス 30"/>
        <xdr:cNvSpPr txBox="1"/>
      </xdr:nvSpPr>
      <xdr:spPr>
        <a:xfrm>
          <a:off x="1286510" y="3656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005330" y="342773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3" name="テキスト ボックス 32"/>
        <xdr:cNvSpPr txBox="1"/>
      </xdr:nvSpPr>
      <xdr:spPr>
        <a:xfrm>
          <a:off x="1286510" y="3295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005330" y="306578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286510" y="2933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005330" y="270383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9080"/>
    <xdr:sp macro="" textlink="">
      <xdr:nvSpPr>
        <xdr:cNvPr id="37" name="テキスト ボックス 36"/>
        <xdr:cNvSpPr txBox="1"/>
      </xdr:nvSpPr>
      <xdr:spPr>
        <a:xfrm>
          <a:off x="1286510" y="257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005330" y="2332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286510" y="2190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005330" y="1951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286510" y="1809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005330" y="1570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9080"/>
    <xdr:sp macro="" textlink="">
      <xdr:nvSpPr>
        <xdr:cNvPr id="43" name="テキスト ボックス 42"/>
        <xdr:cNvSpPr txBox="1"/>
      </xdr:nvSpPr>
      <xdr:spPr>
        <a:xfrm>
          <a:off x="1286510" y="1437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005330" y="1570355"/>
          <a:ext cx="3934460" cy="22193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54610</xdr:rowOff>
    </xdr:from>
    <xdr:to xmlns:xdr="http://schemas.openxmlformats.org/drawingml/2006/spreadsheetDrawing">
      <xdr:col>29</xdr:col>
      <xdr:colOff>127000</xdr:colOff>
      <xdr:row>19</xdr:row>
      <xdr:rowOff>154940</xdr:rowOff>
    </xdr:to>
    <xdr:cxnSp macro="">
      <xdr:nvCxnSpPr>
        <xdr:cNvPr id="45" name="直線コネクタ 44"/>
        <xdr:cNvCxnSpPr/>
      </xdr:nvCxnSpPr>
      <xdr:spPr>
        <a:xfrm flipV="1">
          <a:off x="5246370" y="2078990"/>
          <a:ext cx="0" cy="1262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127000</xdr:rowOff>
    </xdr:from>
    <xdr:ext cx="761365" cy="259080"/>
    <xdr:sp macro="" textlink="">
      <xdr:nvSpPr>
        <xdr:cNvPr id="46" name="人口1人当たり決算額の推移最小値テキスト130"/>
        <xdr:cNvSpPr txBox="1"/>
      </xdr:nvSpPr>
      <xdr:spPr>
        <a:xfrm>
          <a:off x="5321300" y="3313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7" name="直線コネクタ 46"/>
        <xdr:cNvCxnSpPr/>
      </xdr:nvCxnSpPr>
      <xdr:spPr>
        <a:xfrm>
          <a:off x="5157470" y="3341370"/>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141605</xdr:rowOff>
    </xdr:from>
    <xdr:ext cx="761365" cy="259080"/>
    <xdr:sp macro="" textlink="">
      <xdr:nvSpPr>
        <xdr:cNvPr id="48" name="人口1人当たり決算額の推移最大値テキスト130"/>
        <xdr:cNvSpPr txBox="1"/>
      </xdr:nvSpPr>
      <xdr:spPr>
        <a:xfrm>
          <a:off x="5321300" y="1823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54610</xdr:rowOff>
    </xdr:from>
    <xdr:to xmlns:xdr="http://schemas.openxmlformats.org/drawingml/2006/spreadsheetDrawing">
      <xdr:col>30</xdr:col>
      <xdr:colOff>25400</xdr:colOff>
      <xdr:row>12</xdr:row>
      <xdr:rowOff>54610</xdr:rowOff>
    </xdr:to>
    <xdr:cxnSp macro="">
      <xdr:nvCxnSpPr>
        <xdr:cNvPr id="49" name="直線コネクタ 48"/>
        <xdr:cNvCxnSpPr/>
      </xdr:nvCxnSpPr>
      <xdr:spPr>
        <a:xfrm>
          <a:off x="5157470" y="2078990"/>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114935</xdr:rowOff>
    </xdr:from>
    <xdr:to xmlns:xdr="http://schemas.openxmlformats.org/drawingml/2006/spreadsheetDrawing">
      <xdr:col>29</xdr:col>
      <xdr:colOff>127000</xdr:colOff>
      <xdr:row>17</xdr:row>
      <xdr:rowOff>143510</xdr:rowOff>
    </xdr:to>
    <xdr:cxnSp macro="">
      <xdr:nvCxnSpPr>
        <xdr:cNvPr id="50" name="直線コネクタ 49"/>
        <xdr:cNvCxnSpPr/>
      </xdr:nvCxnSpPr>
      <xdr:spPr>
        <a:xfrm flipV="1">
          <a:off x="4640580" y="2977515"/>
          <a:ext cx="60579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90805</xdr:rowOff>
    </xdr:from>
    <xdr:ext cx="761365" cy="259080"/>
    <xdr:sp macro="" textlink="">
      <xdr:nvSpPr>
        <xdr:cNvPr id="51" name="人口1人当たり決算額の推移平均値テキスト130"/>
        <xdr:cNvSpPr txBox="1"/>
      </xdr:nvSpPr>
      <xdr:spPr>
        <a:xfrm>
          <a:off x="5321300" y="26295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74295</xdr:rowOff>
    </xdr:from>
    <xdr:to xmlns:xdr="http://schemas.openxmlformats.org/drawingml/2006/spreadsheetDrawing">
      <xdr:col>29</xdr:col>
      <xdr:colOff>176530</xdr:colOff>
      <xdr:row>17</xdr:row>
      <xdr:rowOff>4445</xdr:rowOff>
    </xdr:to>
    <xdr:sp macro="" textlink="">
      <xdr:nvSpPr>
        <xdr:cNvPr id="52" name="フローチャート: 判断 51"/>
        <xdr:cNvSpPr/>
      </xdr:nvSpPr>
      <xdr:spPr>
        <a:xfrm>
          <a:off x="5195570" y="2774950"/>
          <a:ext cx="10033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143510</xdr:rowOff>
    </xdr:from>
    <xdr:to xmlns:xdr="http://schemas.openxmlformats.org/drawingml/2006/spreadsheetDrawing">
      <xdr:col>26</xdr:col>
      <xdr:colOff>50800</xdr:colOff>
      <xdr:row>18</xdr:row>
      <xdr:rowOff>4445</xdr:rowOff>
    </xdr:to>
    <xdr:cxnSp macro="">
      <xdr:nvCxnSpPr>
        <xdr:cNvPr id="53" name="直線コネクタ 52"/>
        <xdr:cNvCxnSpPr/>
      </xdr:nvCxnSpPr>
      <xdr:spPr>
        <a:xfrm flipV="1">
          <a:off x="3997960" y="3006090"/>
          <a:ext cx="64262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128905</xdr:rowOff>
    </xdr:from>
    <xdr:to xmlns:xdr="http://schemas.openxmlformats.org/drawingml/2006/spreadsheetDrawing">
      <xdr:col>26</xdr:col>
      <xdr:colOff>101600</xdr:colOff>
      <xdr:row>17</xdr:row>
      <xdr:rowOff>59055</xdr:rowOff>
    </xdr:to>
    <xdr:sp macro="" textlink="">
      <xdr:nvSpPr>
        <xdr:cNvPr id="54" name="フローチャート: 判断 53"/>
        <xdr:cNvSpPr/>
      </xdr:nvSpPr>
      <xdr:spPr>
        <a:xfrm>
          <a:off x="4589780" y="282956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69215</xdr:rowOff>
    </xdr:from>
    <xdr:ext cx="735965" cy="259080"/>
    <xdr:sp macro="" textlink="">
      <xdr:nvSpPr>
        <xdr:cNvPr id="55" name="テキスト ボックス 54"/>
        <xdr:cNvSpPr txBox="1"/>
      </xdr:nvSpPr>
      <xdr:spPr>
        <a:xfrm>
          <a:off x="4287520" y="26079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18</xdr:row>
      <xdr:rowOff>4445</xdr:rowOff>
    </xdr:from>
    <xdr:to xmlns:xdr="http://schemas.openxmlformats.org/drawingml/2006/spreadsheetDrawing">
      <xdr:col>22</xdr:col>
      <xdr:colOff>114300</xdr:colOff>
      <xdr:row>18</xdr:row>
      <xdr:rowOff>38100</xdr:rowOff>
    </xdr:to>
    <xdr:cxnSp macro="">
      <xdr:nvCxnSpPr>
        <xdr:cNvPr id="56" name="直線コネクタ 55"/>
        <xdr:cNvCxnSpPr/>
      </xdr:nvCxnSpPr>
      <xdr:spPr>
        <a:xfrm flipV="1">
          <a:off x="3354070" y="3028950"/>
          <a:ext cx="64389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151765</xdr:rowOff>
    </xdr:from>
    <xdr:to xmlns:xdr="http://schemas.openxmlformats.org/drawingml/2006/spreadsheetDrawing">
      <xdr:col>22</xdr:col>
      <xdr:colOff>165100</xdr:colOff>
      <xdr:row>17</xdr:row>
      <xdr:rowOff>81915</xdr:rowOff>
    </xdr:to>
    <xdr:sp macro="" textlink="">
      <xdr:nvSpPr>
        <xdr:cNvPr id="57" name="フローチャート: 判断 56"/>
        <xdr:cNvSpPr/>
      </xdr:nvSpPr>
      <xdr:spPr>
        <a:xfrm>
          <a:off x="3947160" y="285242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92075</xdr:rowOff>
    </xdr:from>
    <xdr:ext cx="761365" cy="259080"/>
    <xdr:sp macro="" textlink="">
      <xdr:nvSpPr>
        <xdr:cNvPr id="58" name="テキスト ボックス 57"/>
        <xdr:cNvSpPr txBox="1"/>
      </xdr:nvSpPr>
      <xdr:spPr>
        <a:xfrm>
          <a:off x="3644900"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38100</xdr:rowOff>
    </xdr:from>
    <xdr:to xmlns:xdr="http://schemas.openxmlformats.org/drawingml/2006/spreadsheetDrawing">
      <xdr:col>18</xdr:col>
      <xdr:colOff>176530</xdr:colOff>
      <xdr:row>18</xdr:row>
      <xdr:rowOff>88900</xdr:rowOff>
    </xdr:to>
    <xdr:cxnSp macro="">
      <xdr:nvCxnSpPr>
        <xdr:cNvPr id="59" name="直線コネクタ 58"/>
        <xdr:cNvCxnSpPr/>
      </xdr:nvCxnSpPr>
      <xdr:spPr>
        <a:xfrm flipV="1">
          <a:off x="2698750" y="3062605"/>
          <a:ext cx="65532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xdr:rowOff>
    </xdr:from>
    <xdr:to xmlns:xdr="http://schemas.openxmlformats.org/drawingml/2006/spreadsheetDrawing">
      <xdr:col>19</xdr:col>
      <xdr:colOff>38100</xdr:colOff>
      <xdr:row>17</xdr:row>
      <xdr:rowOff>106680</xdr:rowOff>
    </xdr:to>
    <xdr:sp macro="" textlink="">
      <xdr:nvSpPr>
        <xdr:cNvPr id="60" name="フローチャート: 判断 59"/>
        <xdr:cNvSpPr/>
      </xdr:nvSpPr>
      <xdr:spPr>
        <a:xfrm>
          <a:off x="3304540" y="2867660"/>
          <a:ext cx="8763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15</xdr:row>
      <xdr:rowOff>116840</xdr:rowOff>
    </xdr:from>
    <xdr:ext cx="762000" cy="259080"/>
    <xdr:sp macro="" textlink="">
      <xdr:nvSpPr>
        <xdr:cNvPr id="61" name="テキスト ボックス 60"/>
        <xdr:cNvSpPr txBox="1"/>
      </xdr:nvSpPr>
      <xdr:spPr>
        <a:xfrm>
          <a:off x="3001010" y="265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161925</xdr:rowOff>
    </xdr:to>
    <xdr:sp macro="" textlink="">
      <xdr:nvSpPr>
        <xdr:cNvPr id="62" name="フローチャート: 判断 61"/>
        <xdr:cNvSpPr/>
      </xdr:nvSpPr>
      <xdr:spPr>
        <a:xfrm>
          <a:off x="2647950" y="29241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1905</xdr:rowOff>
    </xdr:from>
    <xdr:ext cx="761365" cy="259080"/>
    <xdr:sp macro="" textlink="">
      <xdr:nvSpPr>
        <xdr:cNvPr id="63" name="テキスト ボックス 62"/>
        <xdr:cNvSpPr txBox="1"/>
      </xdr:nvSpPr>
      <xdr:spPr>
        <a:xfrm>
          <a:off x="2345690" y="270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08254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4767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83413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17754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53492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64135</xdr:rowOff>
    </xdr:from>
    <xdr:to xmlns:xdr="http://schemas.openxmlformats.org/drawingml/2006/spreadsheetDrawing">
      <xdr:col>29</xdr:col>
      <xdr:colOff>176530</xdr:colOff>
      <xdr:row>17</xdr:row>
      <xdr:rowOff>161925</xdr:rowOff>
    </xdr:to>
    <xdr:sp macro="" textlink="">
      <xdr:nvSpPr>
        <xdr:cNvPr id="69" name="楕円 68"/>
        <xdr:cNvSpPr/>
      </xdr:nvSpPr>
      <xdr:spPr>
        <a:xfrm>
          <a:off x="5195570" y="2926715"/>
          <a:ext cx="10033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36195</xdr:rowOff>
    </xdr:from>
    <xdr:ext cx="761365" cy="259080"/>
    <xdr:sp macro="" textlink="">
      <xdr:nvSpPr>
        <xdr:cNvPr id="70" name="人口1人当たり決算額の推移該当値テキスト130"/>
        <xdr:cNvSpPr txBox="1"/>
      </xdr:nvSpPr>
      <xdr:spPr>
        <a:xfrm>
          <a:off x="5321300" y="2898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92710</xdr:rowOff>
    </xdr:from>
    <xdr:to xmlns:xdr="http://schemas.openxmlformats.org/drawingml/2006/spreadsheetDrawing">
      <xdr:col>26</xdr:col>
      <xdr:colOff>101600</xdr:colOff>
      <xdr:row>18</xdr:row>
      <xdr:rowOff>22860</xdr:rowOff>
    </xdr:to>
    <xdr:sp macro="" textlink="">
      <xdr:nvSpPr>
        <xdr:cNvPr id="71" name="楕円 70"/>
        <xdr:cNvSpPr/>
      </xdr:nvSpPr>
      <xdr:spPr>
        <a:xfrm>
          <a:off x="4589780" y="2955290"/>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7620</xdr:rowOff>
    </xdr:from>
    <xdr:ext cx="735965" cy="259080"/>
    <xdr:sp macro="" textlink="">
      <xdr:nvSpPr>
        <xdr:cNvPr id="72" name="テキスト ボックス 71"/>
        <xdr:cNvSpPr txBox="1"/>
      </xdr:nvSpPr>
      <xdr:spPr>
        <a:xfrm>
          <a:off x="4287520" y="30321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125095</xdr:rowOff>
    </xdr:from>
    <xdr:to xmlns:xdr="http://schemas.openxmlformats.org/drawingml/2006/spreadsheetDrawing">
      <xdr:col>22</xdr:col>
      <xdr:colOff>165100</xdr:colOff>
      <xdr:row>18</xdr:row>
      <xdr:rowOff>55245</xdr:rowOff>
    </xdr:to>
    <xdr:sp macro="" textlink="">
      <xdr:nvSpPr>
        <xdr:cNvPr id="73" name="楕円 72"/>
        <xdr:cNvSpPr/>
      </xdr:nvSpPr>
      <xdr:spPr>
        <a:xfrm>
          <a:off x="3947160" y="298767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40005</xdr:rowOff>
    </xdr:from>
    <xdr:ext cx="761365" cy="259080"/>
    <xdr:sp macro="" textlink="">
      <xdr:nvSpPr>
        <xdr:cNvPr id="74" name="テキスト ボックス 73"/>
        <xdr:cNvSpPr txBox="1"/>
      </xdr:nvSpPr>
      <xdr:spPr>
        <a:xfrm>
          <a:off x="3644900" y="3064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158750</xdr:rowOff>
    </xdr:from>
    <xdr:to xmlns:xdr="http://schemas.openxmlformats.org/drawingml/2006/spreadsheetDrawing">
      <xdr:col>19</xdr:col>
      <xdr:colOff>38100</xdr:colOff>
      <xdr:row>18</xdr:row>
      <xdr:rowOff>88900</xdr:rowOff>
    </xdr:to>
    <xdr:sp macro="" textlink="">
      <xdr:nvSpPr>
        <xdr:cNvPr id="75" name="楕円 74"/>
        <xdr:cNvSpPr/>
      </xdr:nvSpPr>
      <xdr:spPr>
        <a:xfrm>
          <a:off x="3304540" y="3021330"/>
          <a:ext cx="8763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18</xdr:row>
      <xdr:rowOff>73660</xdr:rowOff>
    </xdr:from>
    <xdr:ext cx="762000" cy="259080"/>
    <xdr:sp macro="" textlink="">
      <xdr:nvSpPr>
        <xdr:cNvPr id="76" name="テキスト ボックス 75"/>
        <xdr:cNvSpPr txBox="1"/>
      </xdr:nvSpPr>
      <xdr:spPr>
        <a:xfrm>
          <a:off x="300101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38100</xdr:rowOff>
    </xdr:from>
    <xdr:to xmlns:xdr="http://schemas.openxmlformats.org/drawingml/2006/spreadsheetDrawing">
      <xdr:col>15</xdr:col>
      <xdr:colOff>101600</xdr:colOff>
      <xdr:row>18</xdr:row>
      <xdr:rowOff>139700</xdr:rowOff>
    </xdr:to>
    <xdr:sp macro="" textlink="">
      <xdr:nvSpPr>
        <xdr:cNvPr id="77" name="楕円 76"/>
        <xdr:cNvSpPr/>
      </xdr:nvSpPr>
      <xdr:spPr>
        <a:xfrm>
          <a:off x="2647950" y="30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124460</xdr:rowOff>
    </xdr:from>
    <xdr:ext cx="761365" cy="259080"/>
    <xdr:sp macro="" textlink="">
      <xdr:nvSpPr>
        <xdr:cNvPr id="78" name="テキスト ボックス 77"/>
        <xdr:cNvSpPr txBox="1"/>
      </xdr:nvSpPr>
      <xdr:spPr>
        <a:xfrm>
          <a:off x="2345690" y="3148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005330" y="4861560"/>
          <a:ext cx="39344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861560"/>
          <a:ext cx="123571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9260" y="4975860"/>
          <a:ext cx="1172210"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9260" y="5233035"/>
          <a:ext cx="117221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9260" y="5537835"/>
          <a:ext cx="117221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176530</xdr:colOff>
      <xdr:row>30</xdr:row>
      <xdr:rowOff>19050</xdr:rowOff>
    </xdr:to>
    <xdr:cxnSp macro="">
      <xdr:nvCxnSpPr>
        <xdr:cNvPr id="84" name="直線コネクタ 83"/>
        <xdr:cNvCxnSpPr/>
      </xdr:nvCxnSpPr>
      <xdr:spPr>
        <a:xfrm flipH="1">
          <a:off x="182880" y="503936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8605"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176530</xdr:colOff>
      <xdr:row>31</xdr:row>
      <xdr:rowOff>305435</xdr:rowOff>
    </xdr:to>
    <xdr:cxnSp macro="">
      <xdr:nvCxnSpPr>
        <xdr:cNvPr id="86" name="直線コネクタ 85"/>
        <xdr:cNvCxnSpPr/>
      </xdr:nvCxnSpPr>
      <xdr:spPr>
        <a:xfrm flipH="1">
          <a:off x="182880" y="5487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8605"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176530</xdr:colOff>
      <xdr:row>33</xdr:row>
      <xdr:rowOff>172085</xdr:rowOff>
    </xdr:to>
    <xdr:cxnSp macro="">
      <xdr:nvCxnSpPr>
        <xdr:cNvPr id="88" name="直線コネクタ 87"/>
        <xdr:cNvCxnSpPr/>
      </xdr:nvCxnSpPr>
      <xdr:spPr>
        <a:xfrm flipH="1">
          <a:off x="182880" y="5868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17805" y="498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7805"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005330" y="5422900"/>
          <a:ext cx="393446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564640" y="505206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005330" y="770001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005330" y="73285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005330" y="69475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6" name="テキスト ボックス 95"/>
        <xdr:cNvSpPr txBox="1"/>
      </xdr:nvSpPr>
      <xdr:spPr>
        <a:xfrm>
          <a:off x="1286510" y="6805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005330" y="65665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8" name="テキスト ボックス 97"/>
        <xdr:cNvSpPr txBox="1"/>
      </xdr:nvSpPr>
      <xdr:spPr>
        <a:xfrm>
          <a:off x="1286510" y="64242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005330" y="618617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0" name="テキスト ボックス 99"/>
        <xdr:cNvSpPr txBox="1"/>
      </xdr:nvSpPr>
      <xdr:spPr>
        <a:xfrm>
          <a:off x="1286510" y="6043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005330" y="580390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2" name="テキスト ボックス 101"/>
        <xdr:cNvSpPr txBox="1"/>
      </xdr:nvSpPr>
      <xdr:spPr>
        <a:xfrm>
          <a:off x="1286510" y="5662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005330" y="542290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4" name="テキスト ボックス 103"/>
        <xdr:cNvSpPr txBox="1"/>
      </xdr:nvSpPr>
      <xdr:spPr>
        <a:xfrm>
          <a:off x="1286510" y="5281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005330" y="5422900"/>
          <a:ext cx="393446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182880</xdr:rowOff>
    </xdr:from>
    <xdr:to xmlns:xdr="http://schemas.openxmlformats.org/drawingml/2006/spreadsheetDrawing">
      <xdr:col>29</xdr:col>
      <xdr:colOff>127000</xdr:colOff>
      <xdr:row>37</xdr:row>
      <xdr:rowOff>229870</xdr:rowOff>
    </xdr:to>
    <xdr:cxnSp macro="">
      <xdr:nvCxnSpPr>
        <xdr:cNvPr id="106" name="直線コネクタ 105"/>
        <xdr:cNvCxnSpPr/>
      </xdr:nvCxnSpPr>
      <xdr:spPr>
        <a:xfrm flipV="1">
          <a:off x="5246370" y="5879465"/>
          <a:ext cx="0" cy="1247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203200</xdr:rowOff>
    </xdr:from>
    <xdr:ext cx="761365" cy="258445"/>
    <xdr:sp macro="" textlink="">
      <xdr:nvSpPr>
        <xdr:cNvPr id="107" name="人口1人当たり決算額の推移最小値テキスト445"/>
        <xdr:cNvSpPr txBox="1"/>
      </xdr:nvSpPr>
      <xdr:spPr>
        <a:xfrm>
          <a:off x="5321300" y="7099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229870</xdr:rowOff>
    </xdr:from>
    <xdr:to xmlns:xdr="http://schemas.openxmlformats.org/drawingml/2006/spreadsheetDrawing">
      <xdr:col>30</xdr:col>
      <xdr:colOff>25400</xdr:colOff>
      <xdr:row>37</xdr:row>
      <xdr:rowOff>229870</xdr:rowOff>
    </xdr:to>
    <xdr:cxnSp macro="">
      <xdr:nvCxnSpPr>
        <xdr:cNvPr id="108" name="直線コネクタ 107"/>
        <xdr:cNvCxnSpPr/>
      </xdr:nvCxnSpPr>
      <xdr:spPr>
        <a:xfrm>
          <a:off x="5157470" y="7126605"/>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97790</xdr:rowOff>
    </xdr:from>
    <xdr:ext cx="761365" cy="257810"/>
    <xdr:sp macro="" textlink="">
      <xdr:nvSpPr>
        <xdr:cNvPr id="109" name="人口1人当たり決算額の推移最大値テキスト445"/>
        <xdr:cNvSpPr txBox="1"/>
      </xdr:nvSpPr>
      <xdr:spPr>
        <a:xfrm>
          <a:off x="5321300" y="56229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182880</xdr:rowOff>
    </xdr:from>
    <xdr:to xmlns:xdr="http://schemas.openxmlformats.org/drawingml/2006/spreadsheetDrawing">
      <xdr:col>30</xdr:col>
      <xdr:colOff>25400</xdr:colOff>
      <xdr:row>33</xdr:row>
      <xdr:rowOff>182880</xdr:rowOff>
    </xdr:to>
    <xdr:cxnSp macro="">
      <xdr:nvCxnSpPr>
        <xdr:cNvPr id="110" name="直線コネクタ 109"/>
        <xdr:cNvCxnSpPr/>
      </xdr:nvCxnSpPr>
      <xdr:spPr>
        <a:xfrm>
          <a:off x="5157470" y="5879465"/>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140970</xdr:rowOff>
    </xdr:from>
    <xdr:to xmlns:xdr="http://schemas.openxmlformats.org/drawingml/2006/spreadsheetDrawing">
      <xdr:col>29</xdr:col>
      <xdr:colOff>127000</xdr:colOff>
      <xdr:row>34</xdr:row>
      <xdr:rowOff>169545</xdr:rowOff>
    </xdr:to>
    <xdr:cxnSp macro="">
      <xdr:nvCxnSpPr>
        <xdr:cNvPr id="111" name="直線コネクタ 110"/>
        <xdr:cNvCxnSpPr/>
      </xdr:nvCxnSpPr>
      <xdr:spPr>
        <a:xfrm flipV="1">
          <a:off x="4640580" y="6180455"/>
          <a:ext cx="60579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78105</xdr:rowOff>
    </xdr:from>
    <xdr:ext cx="761365" cy="257810"/>
    <xdr:sp macro="" textlink="">
      <xdr:nvSpPr>
        <xdr:cNvPr id="112" name="人口1人当たり決算額の推移平均値テキスト445"/>
        <xdr:cNvSpPr txBox="1"/>
      </xdr:nvSpPr>
      <xdr:spPr>
        <a:xfrm>
          <a:off x="5321300" y="646049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106045</xdr:rowOff>
    </xdr:from>
    <xdr:to xmlns:xdr="http://schemas.openxmlformats.org/drawingml/2006/spreadsheetDrawing">
      <xdr:col>29</xdr:col>
      <xdr:colOff>176530</xdr:colOff>
      <xdr:row>35</xdr:row>
      <xdr:rowOff>207010</xdr:rowOff>
    </xdr:to>
    <xdr:sp macro="" textlink="">
      <xdr:nvSpPr>
        <xdr:cNvPr id="113" name="フローチャート: 判断 112"/>
        <xdr:cNvSpPr/>
      </xdr:nvSpPr>
      <xdr:spPr>
        <a:xfrm>
          <a:off x="5195570" y="6488430"/>
          <a:ext cx="10033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169545</xdr:rowOff>
    </xdr:from>
    <xdr:to xmlns:xdr="http://schemas.openxmlformats.org/drawingml/2006/spreadsheetDrawing">
      <xdr:col>26</xdr:col>
      <xdr:colOff>50800</xdr:colOff>
      <xdr:row>34</xdr:row>
      <xdr:rowOff>256540</xdr:rowOff>
    </xdr:to>
    <xdr:cxnSp macro="">
      <xdr:nvCxnSpPr>
        <xdr:cNvPr id="114" name="直線コネクタ 113"/>
        <xdr:cNvCxnSpPr/>
      </xdr:nvCxnSpPr>
      <xdr:spPr>
        <a:xfrm flipV="1">
          <a:off x="3997960" y="6209030"/>
          <a:ext cx="64262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589780" y="64871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5965" cy="258445"/>
    <xdr:sp macro="" textlink="">
      <xdr:nvSpPr>
        <xdr:cNvPr id="116" name="テキスト ボックス 115"/>
        <xdr:cNvSpPr txBox="1"/>
      </xdr:nvSpPr>
      <xdr:spPr>
        <a:xfrm>
          <a:off x="4287520" y="65747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34</xdr:row>
      <xdr:rowOff>256540</xdr:rowOff>
    </xdr:from>
    <xdr:to xmlns:xdr="http://schemas.openxmlformats.org/drawingml/2006/spreadsheetDrawing">
      <xdr:col>22</xdr:col>
      <xdr:colOff>114300</xdr:colOff>
      <xdr:row>35</xdr:row>
      <xdr:rowOff>21590</xdr:rowOff>
    </xdr:to>
    <xdr:cxnSp macro="">
      <xdr:nvCxnSpPr>
        <xdr:cNvPr id="117" name="直線コネクタ 116"/>
        <xdr:cNvCxnSpPr/>
      </xdr:nvCxnSpPr>
      <xdr:spPr>
        <a:xfrm flipV="1">
          <a:off x="3354070" y="6296025"/>
          <a:ext cx="643890" cy="1079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122555</xdr:rowOff>
    </xdr:from>
    <xdr:to xmlns:xdr="http://schemas.openxmlformats.org/drawingml/2006/spreadsheetDrawing">
      <xdr:col>22</xdr:col>
      <xdr:colOff>165100</xdr:colOff>
      <xdr:row>35</xdr:row>
      <xdr:rowOff>224790</xdr:rowOff>
    </xdr:to>
    <xdr:sp macro="" textlink="">
      <xdr:nvSpPr>
        <xdr:cNvPr id="118" name="フローチャート: 判断 117"/>
        <xdr:cNvSpPr/>
      </xdr:nvSpPr>
      <xdr:spPr>
        <a:xfrm>
          <a:off x="3947160" y="6504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208280</xdr:rowOff>
    </xdr:from>
    <xdr:ext cx="761365" cy="259080"/>
    <xdr:sp macro="" textlink="">
      <xdr:nvSpPr>
        <xdr:cNvPr id="119" name="テキスト ボックス 118"/>
        <xdr:cNvSpPr txBox="1"/>
      </xdr:nvSpPr>
      <xdr:spPr>
        <a:xfrm>
          <a:off x="3644900" y="6590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317500</xdr:rowOff>
    </xdr:from>
    <xdr:to xmlns:xdr="http://schemas.openxmlformats.org/drawingml/2006/spreadsheetDrawing">
      <xdr:col>18</xdr:col>
      <xdr:colOff>176530</xdr:colOff>
      <xdr:row>35</xdr:row>
      <xdr:rowOff>21590</xdr:rowOff>
    </xdr:to>
    <xdr:cxnSp macro="">
      <xdr:nvCxnSpPr>
        <xdr:cNvPr id="120" name="直線コネクタ 119"/>
        <xdr:cNvCxnSpPr/>
      </xdr:nvCxnSpPr>
      <xdr:spPr>
        <a:xfrm>
          <a:off x="2698750" y="6356985"/>
          <a:ext cx="65532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128905</xdr:rowOff>
    </xdr:from>
    <xdr:to xmlns:xdr="http://schemas.openxmlformats.org/drawingml/2006/spreadsheetDrawing">
      <xdr:col>19</xdr:col>
      <xdr:colOff>38100</xdr:colOff>
      <xdr:row>35</xdr:row>
      <xdr:rowOff>231140</xdr:rowOff>
    </xdr:to>
    <xdr:sp macro="" textlink="">
      <xdr:nvSpPr>
        <xdr:cNvPr id="121" name="フローチャート: 判断 120"/>
        <xdr:cNvSpPr/>
      </xdr:nvSpPr>
      <xdr:spPr>
        <a:xfrm>
          <a:off x="3304540" y="6511290"/>
          <a:ext cx="8763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35</xdr:row>
      <xdr:rowOff>216535</xdr:rowOff>
    </xdr:from>
    <xdr:ext cx="762000" cy="258445"/>
    <xdr:sp macro="" textlink="">
      <xdr:nvSpPr>
        <xdr:cNvPr id="122" name="テキスト ボックス 121"/>
        <xdr:cNvSpPr txBox="1"/>
      </xdr:nvSpPr>
      <xdr:spPr>
        <a:xfrm>
          <a:off x="3001010" y="6598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35</xdr:row>
      <xdr:rowOff>219075</xdr:rowOff>
    </xdr:to>
    <xdr:sp macro="" textlink="">
      <xdr:nvSpPr>
        <xdr:cNvPr id="123" name="フローチャート: 判断 122"/>
        <xdr:cNvSpPr/>
      </xdr:nvSpPr>
      <xdr:spPr>
        <a:xfrm>
          <a:off x="2647950" y="6499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204470</xdr:rowOff>
    </xdr:from>
    <xdr:ext cx="761365" cy="259080"/>
    <xdr:sp macro="" textlink="">
      <xdr:nvSpPr>
        <xdr:cNvPr id="124" name="テキスト ボックス 123"/>
        <xdr:cNvSpPr txBox="1"/>
      </xdr:nvSpPr>
      <xdr:spPr>
        <a:xfrm>
          <a:off x="2345690" y="6586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5" name="テキスト ボックス 124"/>
        <xdr:cNvSpPr txBox="1"/>
      </xdr:nvSpPr>
      <xdr:spPr>
        <a:xfrm>
          <a:off x="508254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4767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383413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17754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53492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91440</xdr:rowOff>
    </xdr:from>
    <xdr:to xmlns:xdr="http://schemas.openxmlformats.org/drawingml/2006/spreadsheetDrawing">
      <xdr:col>29</xdr:col>
      <xdr:colOff>176530</xdr:colOff>
      <xdr:row>34</xdr:row>
      <xdr:rowOff>192405</xdr:rowOff>
    </xdr:to>
    <xdr:sp macro="" textlink="">
      <xdr:nvSpPr>
        <xdr:cNvPr id="130" name="楕円 129"/>
        <xdr:cNvSpPr/>
      </xdr:nvSpPr>
      <xdr:spPr>
        <a:xfrm>
          <a:off x="5195570" y="6130925"/>
          <a:ext cx="10033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278130</xdr:rowOff>
    </xdr:from>
    <xdr:ext cx="761365" cy="259715"/>
    <xdr:sp macro="" textlink="">
      <xdr:nvSpPr>
        <xdr:cNvPr id="131" name="人口1人当たり決算額の推移該当値テキスト445"/>
        <xdr:cNvSpPr txBox="1"/>
      </xdr:nvSpPr>
      <xdr:spPr>
        <a:xfrm>
          <a:off x="5321300" y="59747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118110</xdr:rowOff>
    </xdr:from>
    <xdr:to xmlns:xdr="http://schemas.openxmlformats.org/drawingml/2006/spreadsheetDrawing">
      <xdr:col>26</xdr:col>
      <xdr:colOff>101600</xdr:colOff>
      <xdr:row>34</xdr:row>
      <xdr:rowOff>219075</xdr:rowOff>
    </xdr:to>
    <xdr:sp macro="" textlink="">
      <xdr:nvSpPr>
        <xdr:cNvPr id="132" name="楕円 131"/>
        <xdr:cNvSpPr/>
      </xdr:nvSpPr>
      <xdr:spPr>
        <a:xfrm>
          <a:off x="4589780" y="6157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229870</xdr:rowOff>
    </xdr:from>
    <xdr:ext cx="735965" cy="259715"/>
    <xdr:sp macro="" textlink="">
      <xdr:nvSpPr>
        <xdr:cNvPr id="133" name="テキスト ボックス 132"/>
        <xdr:cNvSpPr txBox="1"/>
      </xdr:nvSpPr>
      <xdr:spPr>
        <a:xfrm>
          <a:off x="4287520" y="592645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205740</xdr:rowOff>
    </xdr:from>
    <xdr:to xmlns:xdr="http://schemas.openxmlformats.org/drawingml/2006/spreadsheetDrawing">
      <xdr:col>22</xdr:col>
      <xdr:colOff>165100</xdr:colOff>
      <xdr:row>34</xdr:row>
      <xdr:rowOff>307975</xdr:rowOff>
    </xdr:to>
    <xdr:sp macro="" textlink="">
      <xdr:nvSpPr>
        <xdr:cNvPr id="134" name="楕円 133"/>
        <xdr:cNvSpPr/>
      </xdr:nvSpPr>
      <xdr:spPr>
        <a:xfrm>
          <a:off x="3947160" y="62452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318770</xdr:rowOff>
    </xdr:from>
    <xdr:ext cx="761365" cy="257810"/>
    <xdr:sp macro="" textlink="">
      <xdr:nvSpPr>
        <xdr:cNvPr id="135" name="テキスト ボックス 134"/>
        <xdr:cNvSpPr txBox="1"/>
      </xdr:nvSpPr>
      <xdr:spPr>
        <a:xfrm>
          <a:off x="3644900" y="60153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313055</xdr:rowOff>
    </xdr:from>
    <xdr:to xmlns:xdr="http://schemas.openxmlformats.org/drawingml/2006/spreadsheetDrawing">
      <xdr:col>19</xdr:col>
      <xdr:colOff>38100</xdr:colOff>
      <xdr:row>35</xdr:row>
      <xdr:rowOff>71120</xdr:rowOff>
    </xdr:to>
    <xdr:sp macro="" textlink="">
      <xdr:nvSpPr>
        <xdr:cNvPr id="136" name="楕円 135"/>
        <xdr:cNvSpPr/>
      </xdr:nvSpPr>
      <xdr:spPr>
        <a:xfrm>
          <a:off x="3304540" y="6352540"/>
          <a:ext cx="8763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34</xdr:row>
      <xdr:rowOff>81915</xdr:rowOff>
    </xdr:from>
    <xdr:ext cx="762000" cy="259715"/>
    <xdr:sp macro="" textlink="">
      <xdr:nvSpPr>
        <xdr:cNvPr id="137" name="テキスト ボックス 136"/>
        <xdr:cNvSpPr txBox="1"/>
      </xdr:nvSpPr>
      <xdr:spPr>
        <a:xfrm>
          <a:off x="3001010" y="6121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266065</xdr:rowOff>
    </xdr:from>
    <xdr:to xmlns:xdr="http://schemas.openxmlformats.org/drawingml/2006/spreadsheetDrawing">
      <xdr:col>15</xdr:col>
      <xdr:colOff>101600</xdr:colOff>
      <xdr:row>35</xdr:row>
      <xdr:rowOff>24130</xdr:rowOff>
    </xdr:to>
    <xdr:sp macro="" textlink="">
      <xdr:nvSpPr>
        <xdr:cNvPr id="138" name="楕円 137"/>
        <xdr:cNvSpPr/>
      </xdr:nvSpPr>
      <xdr:spPr>
        <a:xfrm>
          <a:off x="2647950" y="6305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34925</xdr:rowOff>
    </xdr:from>
    <xdr:ext cx="761365" cy="259715"/>
    <xdr:sp macro="" textlink="">
      <xdr:nvSpPr>
        <xdr:cNvPr id="139" name="テキスト ボックス 138"/>
        <xdr:cNvSpPr txBox="1"/>
      </xdr:nvSpPr>
      <xdr:spPr>
        <a:xfrm>
          <a:off x="2345690" y="60744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51331" y="71127"/>
          <a:ext cx="3941530"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93090" y="127000"/>
          <a:ext cx="1176401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653000" y="190500"/>
          <a:ext cx="36449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672050" y="215900"/>
          <a:ext cx="36004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697450" y="241300"/>
          <a:ext cx="35433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068550" y="190500"/>
          <a:ext cx="246507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093950" y="215900"/>
          <a:ext cx="242062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119350" y="241300"/>
          <a:ext cx="236347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06120" y="850900"/>
          <a:ext cx="935609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33120" y="882650"/>
          <a:ext cx="1285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68830" y="882650"/>
          <a:ext cx="13106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04540" y="882650"/>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716780" y="901700"/>
          <a:ext cx="187833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595110" y="901700"/>
          <a:ext cx="117221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830820" y="914400"/>
          <a:ext cx="593090"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16780" y="1628775"/>
          <a:ext cx="187833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658610" y="1628775"/>
          <a:ext cx="35306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264140" y="850900"/>
          <a:ext cx="141224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510520" y="914400"/>
          <a:ext cx="1348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510520" y="1162050"/>
          <a:ext cx="13487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510520" y="1473200"/>
          <a:ext cx="134874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346690" y="1019175"/>
          <a:ext cx="195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400665" y="9779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400665" y="122555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433050"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365740" y="14573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433050"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365740" y="18097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6590"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56590"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56590"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0612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3312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3312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653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653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244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244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0612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68199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0612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9080"/>
    <xdr:sp macro="" textlink="">
      <xdr:nvSpPr>
        <xdr:cNvPr id="42" name="テキスト ボックス 41"/>
        <xdr:cNvSpPr txBox="1"/>
      </xdr:nvSpPr>
      <xdr:spPr>
        <a:xfrm>
          <a:off x="216535" y="6598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06120" y="6369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16535" y="6236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06120" y="6007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16535" y="5874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06120" y="5654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161925</xdr:rowOff>
    </xdr:from>
    <xdr:ext cx="531495" cy="259080"/>
    <xdr:sp macro="" textlink="">
      <xdr:nvSpPr>
        <xdr:cNvPr id="48" name="テキスト ボックス 47"/>
        <xdr:cNvSpPr txBox="1"/>
      </xdr:nvSpPr>
      <xdr:spPr>
        <a:xfrm>
          <a:off x="216535" y="5514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06120" y="529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16535" y="5160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06120" y="4930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16535" y="4798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0612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9080"/>
    <xdr:sp macro="" textlink="">
      <xdr:nvSpPr>
        <xdr:cNvPr id="54" name="テキスト ボックス 53"/>
        <xdr:cNvSpPr txBox="1"/>
      </xdr:nvSpPr>
      <xdr:spPr>
        <a:xfrm>
          <a:off x="166370" y="443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0612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144145</xdr:rowOff>
    </xdr:from>
    <xdr:to xmlns:xdr="http://schemas.openxmlformats.org/drawingml/2006/spreadsheetDrawing">
      <xdr:col>24</xdr:col>
      <xdr:colOff>62865</xdr:colOff>
      <xdr:row>39</xdr:row>
      <xdr:rowOff>138430</xdr:rowOff>
    </xdr:to>
    <xdr:cxnSp macro="">
      <xdr:nvCxnSpPr>
        <xdr:cNvPr id="56" name="直線コネクタ 55"/>
        <xdr:cNvCxnSpPr/>
      </xdr:nvCxnSpPr>
      <xdr:spPr>
        <a:xfrm flipV="1">
          <a:off x="4298315" y="50114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142240</xdr:rowOff>
    </xdr:from>
    <xdr:ext cx="534035" cy="259080"/>
    <xdr:sp macro="" textlink="">
      <xdr:nvSpPr>
        <xdr:cNvPr id="57" name="人件費最小値テキスト"/>
        <xdr:cNvSpPr txBox="1"/>
      </xdr:nvSpPr>
      <xdr:spPr>
        <a:xfrm>
          <a:off x="4351020" y="6466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138430</xdr:rowOff>
    </xdr:from>
    <xdr:to xmlns:xdr="http://schemas.openxmlformats.org/drawingml/2006/spreadsheetDrawing">
      <xdr:col>24</xdr:col>
      <xdr:colOff>152400</xdr:colOff>
      <xdr:row>39</xdr:row>
      <xdr:rowOff>138430</xdr:rowOff>
    </xdr:to>
    <xdr:cxnSp macro="">
      <xdr:nvCxnSpPr>
        <xdr:cNvPr id="58" name="直線コネクタ 57"/>
        <xdr:cNvCxnSpPr/>
      </xdr:nvCxnSpPr>
      <xdr:spPr>
        <a:xfrm>
          <a:off x="4225290" y="64630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90805</xdr:rowOff>
    </xdr:from>
    <xdr:ext cx="534035" cy="259080"/>
    <xdr:sp macro="" textlink="">
      <xdr:nvSpPr>
        <xdr:cNvPr id="59" name="人件費最大値テキスト"/>
        <xdr:cNvSpPr txBox="1"/>
      </xdr:nvSpPr>
      <xdr:spPr>
        <a:xfrm>
          <a:off x="4351020" y="4796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144145</xdr:rowOff>
    </xdr:from>
    <xdr:to xmlns:xdr="http://schemas.openxmlformats.org/drawingml/2006/spreadsheetDrawing">
      <xdr:col>24</xdr:col>
      <xdr:colOff>152400</xdr:colOff>
      <xdr:row>30</xdr:row>
      <xdr:rowOff>144145</xdr:rowOff>
    </xdr:to>
    <xdr:cxnSp macro="">
      <xdr:nvCxnSpPr>
        <xdr:cNvPr id="60" name="直線コネクタ 59"/>
        <xdr:cNvCxnSpPr/>
      </xdr:nvCxnSpPr>
      <xdr:spPr>
        <a:xfrm>
          <a:off x="4225290" y="5011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36</xdr:row>
      <xdr:rowOff>8255</xdr:rowOff>
    </xdr:from>
    <xdr:to xmlns:xdr="http://schemas.openxmlformats.org/drawingml/2006/spreadsheetDrawing">
      <xdr:col>24</xdr:col>
      <xdr:colOff>63500</xdr:colOff>
      <xdr:row>36</xdr:row>
      <xdr:rowOff>35560</xdr:rowOff>
    </xdr:to>
    <xdr:cxnSp macro="">
      <xdr:nvCxnSpPr>
        <xdr:cNvPr id="61" name="直線コネクタ 60"/>
        <xdr:cNvCxnSpPr/>
      </xdr:nvCxnSpPr>
      <xdr:spPr>
        <a:xfrm flipV="1">
          <a:off x="3530600" y="5847080"/>
          <a:ext cx="7696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035" cy="259080"/>
    <xdr:sp macro="" textlink="">
      <xdr:nvSpPr>
        <xdr:cNvPr id="62" name="人件費平均値テキスト"/>
        <xdr:cNvSpPr txBox="1"/>
      </xdr:nvSpPr>
      <xdr:spPr>
        <a:xfrm>
          <a:off x="4351020" y="58388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15240</xdr:rowOff>
    </xdr:from>
    <xdr:to xmlns:xdr="http://schemas.openxmlformats.org/drawingml/2006/spreadsheetDrawing">
      <xdr:col>24</xdr:col>
      <xdr:colOff>114300</xdr:colOff>
      <xdr:row>36</xdr:row>
      <xdr:rowOff>116840</xdr:rowOff>
    </xdr:to>
    <xdr:sp macro="" textlink="">
      <xdr:nvSpPr>
        <xdr:cNvPr id="63" name="フローチャート: 判断 62"/>
        <xdr:cNvSpPr/>
      </xdr:nvSpPr>
      <xdr:spPr>
        <a:xfrm>
          <a:off x="424942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35560</xdr:rowOff>
    </xdr:from>
    <xdr:to xmlns:xdr="http://schemas.openxmlformats.org/drawingml/2006/spreadsheetDrawing">
      <xdr:col>19</xdr:col>
      <xdr:colOff>176530</xdr:colOff>
      <xdr:row>36</xdr:row>
      <xdr:rowOff>87630</xdr:rowOff>
    </xdr:to>
    <xdr:cxnSp macro="">
      <xdr:nvCxnSpPr>
        <xdr:cNvPr id="64" name="直線コネクタ 63"/>
        <xdr:cNvCxnSpPr/>
      </xdr:nvCxnSpPr>
      <xdr:spPr>
        <a:xfrm flipV="1">
          <a:off x="2698750" y="5874385"/>
          <a:ext cx="8318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161925</xdr:rowOff>
    </xdr:from>
    <xdr:to xmlns:xdr="http://schemas.openxmlformats.org/drawingml/2006/spreadsheetDrawing">
      <xdr:col>20</xdr:col>
      <xdr:colOff>38100</xdr:colOff>
      <xdr:row>36</xdr:row>
      <xdr:rowOff>92710</xdr:rowOff>
    </xdr:to>
    <xdr:sp macro="" textlink="">
      <xdr:nvSpPr>
        <xdr:cNvPr id="65" name="フローチャート: 判断 64"/>
        <xdr:cNvSpPr/>
      </xdr:nvSpPr>
      <xdr:spPr>
        <a:xfrm>
          <a:off x="3481070" y="5838825"/>
          <a:ext cx="8763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83820</xdr:rowOff>
    </xdr:from>
    <xdr:ext cx="534035" cy="259080"/>
    <xdr:sp macro="" textlink="">
      <xdr:nvSpPr>
        <xdr:cNvPr id="66" name="テキスト ボックス 65"/>
        <xdr:cNvSpPr txBox="1"/>
      </xdr:nvSpPr>
      <xdr:spPr>
        <a:xfrm>
          <a:off x="3278505" y="5922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87630</xdr:rowOff>
    </xdr:from>
    <xdr:to xmlns:xdr="http://schemas.openxmlformats.org/drawingml/2006/spreadsheetDrawing">
      <xdr:col>15</xdr:col>
      <xdr:colOff>50800</xdr:colOff>
      <xdr:row>36</xdr:row>
      <xdr:rowOff>107315</xdr:rowOff>
    </xdr:to>
    <xdr:cxnSp macro="">
      <xdr:nvCxnSpPr>
        <xdr:cNvPr id="67" name="直線コネクタ 66"/>
        <xdr:cNvCxnSpPr/>
      </xdr:nvCxnSpPr>
      <xdr:spPr>
        <a:xfrm flipV="1">
          <a:off x="1879600" y="5926455"/>
          <a:ext cx="8191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116205</xdr:rowOff>
    </xdr:to>
    <xdr:sp macro="" textlink="">
      <xdr:nvSpPr>
        <xdr:cNvPr id="68" name="フローチャート: 判断 67"/>
        <xdr:cNvSpPr/>
      </xdr:nvSpPr>
      <xdr:spPr>
        <a:xfrm>
          <a:off x="264795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132715</xdr:rowOff>
    </xdr:from>
    <xdr:ext cx="534035" cy="259080"/>
    <xdr:sp macro="" textlink="">
      <xdr:nvSpPr>
        <xdr:cNvPr id="69" name="テキスト ボックス 68"/>
        <xdr:cNvSpPr txBox="1"/>
      </xdr:nvSpPr>
      <xdr:spPr>
        <a:xfrm>
          <a:off x="2459355" y="5647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36</xdr:row>
      <xdr:rowOff>107315</xdr:rowOff>
    </xdr:from>
    <xdr:to xmlns:xdr="http://schemas.openxmlformats.org/drawingml/2006/spreadsheetDrawing">
      <xdr:col>10</xdr:col>
      <xdr:colOff>114300</xdr:colOff>
      <xdr:row>37</xdr:row>
      <xdr:rowOff>120650</xdr:rowOff>
    </xdr:to>
    <xdr:cxnSp macro="">
      <xdr:nvCxnSpPr>
        <xdr:cNvPr id="70" name="直線コネクタ 69"/>
        <xdr:cNvCxnSpPr/>
      </xdr:nvCxnSpPr>
      <xdr:spPr>
        <a:xfrm flipV="1">
          <a:off x="1059180" y="5946140"/>
          <a:ext cx="82042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40640</xdr:rowOff>
    </xdr:from>
    <xdr:to xmlns:xdr="http://schemas.openxmlformats.org/drawingml/2006/spreadsheetDrawing">
      <xdr:col>10</xdr:col>
      <xdr:colOff>165100</xdr:colOff>
      <xdr:row>36</xdr:row>
      <xdr:rowOff>142240</xdr:rowOff>
    </xdr:to>
    <xdr:sp macro="" textlink="">
      <xdr:nvSpPr>
        <xdr:cNvPr id="71" name="フローチャート: 判断 70"/>
        <xdr:cNvSpPr/>
      </xdr:nvSpPr>
      <xdr:spPr>
        <a:xfrm>
          <a:off x="1828800" y="587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158750</xdr:rowOff>
    </xdr:from>
    <xdr:ext cx="534035" cy="259080"/>
    <xdr:sp macro="" textlink="">
      <xdr:nvSpPr>
        <xdr:cNvPr id="72" name="テキスト ボックス 71"/>
        <xdr:cNvSpPr txBox="1"/>
      </xdr:nvSpPr>
      <xdr:spPr>
        <a:xfrm>
          <a:off x="1626235" y="5673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130810</xdr:rowOff>
    </xdr:to>
    <xdr:sp macro="" textlink="">
      <xdr:nvSpPr>
        <xdr:cNvPr id="73" name="フローチャート: 判断 72"/>
        <xdr:cNvSpPr/>
      </xdr:nvSpPr>
      <xdr:spPr>
        <a:xfrm>
          <a:off x="1009650" y="602996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147320</xdr:rowOff>
    </xdr:from>
    <xdr:ext cx="534035" cy="259080"/>
    <xdr:sp macro="" textlink="">
      <xdr:nvSpPr>
        <xdr:cNvPr id="74" name="テキスト ボックス 73"/>
        <xdr:cNvSpPr txBox="1"/>
      </xdr:nvSpPr>
      <xdr:spPr>
        <a:xfrm>
          <a:off x="807085" y="582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12369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2000" cy="259080"/>
    <xdr:sp macro="" textlink="">
      <xdr:nvSpPr>
        <xdr:cNvPr id="76" name="テキスト ボックス 75"/>
        <xdr:cNvSpPr txBox="1"/>
      </xdr:nvSpPr>
      <xdr:spPr>
        <a:xfrm>
          <a:off x="335407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52222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0307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2000" cy="259080"/>
    <xdr:sp macro="" textlink="">
      <xdr:nvSpPr>
        <xdr:cNvPr id="79" name="テキスト ボックス 78"/>
        <xdr:cNvSpPr txBox="1"/>
      </xdr:nvSpPr>
      <xdr:spPr>
        <a:xfrm>
          <a:off x="882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128905</xdr:rowOff>
    </xdr:from>
    <xdr:to xmlns:xdr="http://schemas.openxmlformats.org/drawingml/2006/spreadsheetDrawing">
      <xdr:col>24</xdr:col>
      <xdr:colOff>114300</xdr:colOff>
      <xdr:row>36</xdr:row>
      <xdr:rowOff>59055</xdr:rowOff>
    </xdr:to>
    <xdr:sp macro="" textlink="">
      <xdr:nvSpPr>
        <xdr:cNvPr id="80" name="楕円 79"/>
        <xdr:cNvSpPr/>
      </xdr:nvSpPr>
      <xdr:spPr>
        <a:xfrm>
          <a:off x="4249420" y="58058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151765</xdr:rowOff>
    </xdr:from>
    <xdr:ext cx="534035" cy="259080"/>
    <xdr:sp macro="" textlink="">
      <xdr:nvSpPr>
        <xdr:cNvPr id="81" name="人件費該当値テキスト"/>
        <xdr:cNvSpPr txBox="1"/>
      </xdr:nvSpPr>
      <xdr:spPr>
        <a:xfrm>
          <a:off x="4351020" y="5666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156210</xdr:rowOff>
    </xdr:from>
    <xdr:to xmlns:xdr="http://schemas.openxmlformats.org/drawingml/2006/spreadsheetDrawing">
      <xdr:col>20</xdr:col>
      <xdr:colOff>38100</xdr:colOff>
      <xdr:row>36</xdr:row>
      <xdr:rowOff>86360</xdr:rowOff>
    </xdr:to>
    <xdr:sp macro="" textlink="">
      <xdr:nvSpPr>
        <xdr:cNvPr id="82" name="楕円 81"/>
        <xdr:cNvSpPr/>
      </xdr:nvSpPr>
      <xdr:spPr>
        <a:xfrm>
          <a:off x="3481070" y="583311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102870</xdr:rowOff>
    </xdr:from>
    <xdr:ext cx="534035" cy="259080"/>
    <xdr:sp macro="" textlink="">
      <xdr:nvSpPr>
        <xdr:cNvPr id="83" name="テキスト ボックス 82"/>
        <xdr:cNvSpPr txBox="1"/>
      </xdr:nvSpPr>
      <xdr:spPr>
        <a:xfrm>
          <a:off x="3278505" y="5617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36830</xdr:rowOff>
    </xdr:from>
    <xdr:to xmlns:xdr="http://schemas.openxmlformats.org/drawingml/2006/spreadsheetDrawing">
      <xdr:col>15</xdr:col>
      <xdr:colOff>101600</xdr:colOff>
      <xdr:row>36</xdr:row>
      <xdr:rowOff>138430</xdr:rowOff>
    </xdr:to>
    <xdr:sp macro="" textlink="">
      <xdr:nvSpPr>
        <xdr:cNvPr id="84" name="楕円 83"/>
        <xdr:cNvSpPr/>
      </xdr:nvSpPr>
      <xdr:spPr>
        <a:xfrm>
          <a:off x="264795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129540</xdr:rowOff>
    </xdr:from>
    <xdr:ext cx="534035" cy="259080"/>
    <xdr:sp macro="" textlink="">
      <xdr:nvSpPr>
        <xdr:cNvPr id="85" name="テキスト ボックス 84"/>
        <xdr:cNvSpPr txBox="1"/>
      </xdr:nvSpPr>
      <xdr:spPr>
        <a:xfrm>
          <a:off x="2459355" y="5968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56515</xdr:rowOff>
    </xdr:from>
    <xdr:to xmlns:xdr="http://schemas.openxmlformats.org/drawingml/2006/spreadsheetDrawing">
      <xdr:col>10</xdr:col>
      <xdr:colOff>165100</xdr:colOff>
      <xdr:row>36</xdr:row>
      <xdr:rowOff>158115</xdr:rowOff>
    </xdr:to>
    <xdr:sp macro="" textlink="">
      <xdr:nvSpPr>
        <xdr:cNvPr id="86" name="楕円 85"/>
        <xdr:cNvSpPr/>
      </xdr:nvSpPr>
      <xdr:spPr>
        <a:xfrm>
          <a:off x="18288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149225</xdr:rowOff>
    </xdr:from>
    <xdr:ext cx="534035" cy="259080"/>
    <xdr:sp macro="" textlink="">
      <xdr:nvSpPr>
        <xdr:cNvPr id="87" name="テキスト ボックス 86"/>
        <xdr:cNvSpPr txBox="1"/>
      </xdr:nvSpPr>
      <xdr:spPr>
        <a:xfrm>
          <a:off x="1626235" y="598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69850</xdr:rowOff>
    </xdr:from>
    <xdr:to xmlns:xdr="http://schemas.openxmlformats.org/drawingml/2006/spreadsheetDrawing">
      <xdr:col>6</xdr:col>
      <xdr:colOff>38100</xdr:colOff>
      <xdr:row>38</xdr:row>
      <xdr:rowOff>0</xdr:rowOff>
    </xdr:to>
    <xdr:sp macro="" textlink="">
      <xdr:nvSpPr>
        <xdr:cNvPr id="88" name="楕円 87"/>
        <xdr:cNvSpPr/>
      </xdr:nvSpPr>
      <xdr:spPr>
        <a:xfrm>
          <a:off x="1009650" y="60706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161925</xdr:rowOff>
    </xdr:from>
    <xdr:ext cx="534035" cy="259080"/>
    <xdr:sp macro="" textlink="">
      <xdr:nvSpPr>
        <xdr:cNvPr id="89" name="テキスト ボックス 88"/>
        <xdr:cNvSpPr txBox="1"/>
      </xdr:nvSpPr>
      <xdr:spPr>
        <a:xfrm>
          <a:off x="807085"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0612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3312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3312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653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653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8244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8244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0612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8" name="テキスト ボックス 97"/>
        <xdr:cNvSpPr txBox="1"/>
      </xdr:nvSpPr>
      <xdr:spPr>
        <a:xfrm>
          <a:off x="68199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0612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9080"/>
    <xdr:sp macro="" textlink="">
      <xdr:nvSpPr>
        <xdr:cNvPr id="100" name="テキスト ボックス 99"/>
        <xdr:cNvSpPr txBox="1"/>
      </xdr:nvSpPr>
      <xdr:spPr>
        <a:xfrm>
          <a:off x="216535" y="9836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06120" y="96621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16535" y="9529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06120" y="935418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9080"/>
    <xdr:sp macro="" textlink="">
      <xdr:nvSpPr>
        <xdr:cNvPr id="104" name="テキスト ボックス 103"/>
        <xdr:cNvSpPr txBox="1"/>
      </xdr:nvSpPr>
      <xdr:spPr>
        <a:xfrm>
          <a:off x="216535" y="9221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06120" y="904684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16535" y="8914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06120" y="873950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5715</xdr:rowOff>
    </xdr:from>
    <xdr:ext cx="531495" cy="259080"/>
    <xdr:sp macro="" textlink="">
      <xdr:nvSpPr>
        <xdr:cNvPr id="108" name="テキスト ボックス 107"/>
        <xdr:cNvSpPr txBox="1"/>
      </xdr:nvSpPr>
      <xdr:spPr>
        <a:xfrm>
          <a:off x="216535" y="8597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161925</xdr:rowOff>
    </xdr:from>
    <xdr:to xmlns:xdr="http://schemas.openxmlformats.org/drawingml/2006/spreadsheetDrawing">
      <xdr:col>28</xdr:col>
      <xdr:colOff>114300</xdr:colOff>
      <xdr:row>51</xdr:row>
      <xdr:rowOff>161925</xdr:rowOff>
    </xdr:to>
    <xdr:cxnSp macro="">
      <xdr:nvCxnSpPr>
        <xdr:cNvPr id="109" name="直線コネクタ 108"/>
        <xdr:cNvCxnSpPr/>
      </xdr:nvCxnSpPr>
      <xdr:spPr>
        <a:xfrm>
          <a:off x="706120" y="84296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9080"/>
    <xdr:sp macro="" textlink="">
      <xdr:nvSpPr>
        <xdr:cNvPr id="110" name="テキスト ボックス 109"/>
        <xdr:cNvSpPr txBox="1"/>
      </xdr:nvSpPr>
      <xdr:spPr>
        <a:xfrm>
          <a:off x="216535" y="8289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06120" y="81146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1495" cy="259080"/>
    <xdr:sp macro="" textlink="">
      <xdr:nvSpPr>
        <xdr:cNvPr id="112" name="テキスト ボックス 111"/>
        <xdr:cNvSpPr txBox="1"/>
      </xdr:nvSpPr>
      <xdr:spPr>
        <a:xfrm>
          <a:off x="216535" y="798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0612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9080"/>
    <xdr:sp macro="" textlink="">
      <xdr:nvSpPr>
        <xdr:cNvPr id="114" name="テキスト ボックス 113"/>
        <xdr:cNvSpPr txBox="1"/>
      </xdr:nvSpPr>
      <xdr:spPr>
        <a:xfrm>
          <a:off x="16637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0612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140335</xdr:rowOff>
    </xdr:from>
    <xdr:to xmlns:xdr="http://schemas.openxmlformats.org/drawingml/2006/spreadsheetDrawing">
      <xdr:col>24</xdr:col>
      <xdr:colOff>62865</xdr:colOff>
      <xdr:row>58</xdr:row>
      <xdr:rowOff>114300</xdr:rowOff>
    </xdr:to>
    <xdr:cxnSp macro="">
      <xdr:nvCxnSpPr>
        <xdr:cNvPr id="116" name="直線コネクタ 115"/>
        <xdr:cNvCxnSpPr/>
      </xdr:nvCxnSpPr>
      <xdr:spPr>
        <a:xfrm flipV="1">
          <a:off x="4298315" y="824611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118110</xdr:rowOff>
    </xdr:from>
    <xdr:ext cx="534035" cy="259080"/>
    <xdr:sp macro="" textlink="">
      <xdr:nvSpPr>
        <xdr:cNvPr id="117" name="物件費最小値テキスト"/>
        <xdr:cNvSpPr txBox="1"/>
      </xdr:nvSpPr>
      <xdr:spPr>
        <a:xfrm>
          <a:off x="4351020" y="9519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114300</xdr:rowOff>
    </xdr:from>
    <xdr:to xmlns:xdr="http://schemas.openxmlformats.org/drawingml/2006/spreadsheetDrawing">
      <xdr:col>24</xdr:col>
      <xdr:colOff>152400</xdr:colOff>
      <xdr:row>58</xdr:row>
      <xdr:rowOff>114300</xdr:rowOff>
    </xdr:to>
    <xdr:cxnSp macro="">
      <xdr:nvCxnSpPr>
        <xdr:cNvPr id="118" name="直線コネクタ 117"/>
        <xdr:cNvCxnSpPr/>
      </xdr:nvCxnSpPr>
      <xdr:spPr>
        <a:xfrm>
          <a:off x="4225290" y="95154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86995</xdr:rowOff>
    </xdr:from>
    <xdr:ext cx="534035" cy="259080"/>
    <xdr:sp macro="" textlink="">
      <xdr:nvSpPr>
        <xdr:cNvPr id="119" name="物件費最大値テキスト"/>
        <xdr:cNvSpPr txBox="1"/>
      </xdr:nvSpPr>
      <xdr:spPr>
        <a:xfrm>
          <a:off x="4351020" y="8030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140335</xdr:rowOff>
    </xdr:from>
    <xdr:to xmlns:xdr="http://schemas.openxmlformats.org/drawingml/2006/spreadsheetDrawing">
      <xdr:col>24</xdr:col>
      <xdr:colOff>152400</xdr:colOff>
      <xdr:row>50</xdr:row>
      <xdr:rowOff>140335</xdr:rowOff>
    </xdr:to>
    <xdr:cxnSp macro="">
      <xdr:nvCxnSpPr>
        <xdr:cNvPr id="120" name="直線コネクタ 119"/>
        <xdr:cNvCxnSpPr/>
      </xdr:nvCxnSpPr>
      <xdr:spPr>
        <a:xfrm>
          <a:off x="4225290" y="82461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55</xdr:row>
      <xdr:rowOff>160655</xdr:rowOff>
    </xdr:from>
    <xdr:to xmlns:xdr="http://schemas.openxmlformats.org/drawingml/2006/spreadsheetDrawing">
      <xdr:col>24</xdr:col>
      <xdr:colOff>63500</xdr:colOff>
      <xdr:row>56</xdr:row>
      <xdr:rowOff>93980</xdr:rowOff>
    </xdr:to>
    <xdr:cxnSp macro="">
      <xdr:nvCxnSpPr>
        <xdr:cNvPr id="121" name="直線コネクタ 120"/>
        <xdr:cNvCxnSpPr/>
      </xdr:nvCxnSpPr>
      <xdr:spPr>
        <a:xfrm>
          <a:off x="3530600" y="9076055"/>
          <a:ext cx="7696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534035" cy="259080"/>
    <xdr:sp macro="" textlink="">
      <xdr:nvSpPr>
        <xdr:cNvPr id="122" name="物件費平均値テキスト"/>
        <xdr:cNvSpPr txBox="1"/>
      </xdr:nvSpPr>
      <xdr:spPr>
        <a:xfrm>
          <a:off x="4351020" y="88271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50800</xdr:rowOff>
    </xdr:from>
    <xdr:to xmlns:xdr="http://schemas.openxmlformats.org/drawingml/2006/spreadsheetDrawing">
      <xdr:col>24</xdr:col>
      <xdr:colOff>114300</xdr:colOff>
      <xdr:row>55</xdr:row>
      <xdr:rowOff>152400</xdr:rowOff>
    </xdr:to>
    <xdr:sp macro="" textlink="">
      <xdr:nvSpPr>
        <xdr:cNvPr id="123" name="フローチャート: 判断 122"/>
        <xdr:cNvSpPr/>
      </xdr:nvSpPr>
      <xdr:spPr>
        <a:xfrm>
          <a:off x="424942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160655</xdr:rowOff>
    </xdr:from>
    <xdr:to xmlns:xdr="http://schemas.openxmlformats.org/drawingml/2006/spreadsheetDrawing">
      <xdr:col>19</xdr:col>
      <xdr:colOff>176530</xdr:colOff>
      <xdr:row>56</xdr:row>
      <xdr:rowOff>107315</xdr:rowOff>
    </xdr:to>
    <xdr:cxnSp macro="">
      <xdr:nvCxnSpPr>
        <xdr:cNvPr id="124" name="直線コネクタ 123"/>
        <xdr:cNvCxnSpPr/>
      </xdr:nvCxnSpPr>
      <xdr:spPr>
        <a:xfrm flipV="1">
          <a:off x="2698750" y="9076055"/>
          <a:ext cx="8318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51435</xdr:rowOff>
    </xdr:from>
    <xdr:to xmlns:xdr="http://schemas.openxmlformats.org/drawingml/2006/spreadsheetDrawing">
      <xdr:col>20</xdr:col>
      <xdr:colOff>38100</xdr:colOff>
      <xdr:row>54</xdr:row>
      <xdr:rowOff>153035</xdr:rowOff>
    </xdr:to>
    <xdr:sp macro="" textlink="">
      <xdr:nvSpPr>
        <xdr:cNvPr id="125" name="フローチャート: 判断 124"/>
        <xdr:cNvSpPr/>
      </xdr:nvSpPr>
      <xdr:spPr>
        <a:xfrm>
          <a:off x="3481070" y="88049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161925</xdr:rowOff>
    </xdr:from>
    <xdr:ext cx="534035" cy="259080"/>
    <xdr:sp macro="" textlink="">
      <xdr:nvSpPr>
        <xdr:cNvPr id="126" name="テキスト ボックス 125"/>
        <xdr:cNvSpPr txBox="1"/>
      </xdr:nvSpPr>
      <xdr:spPr>
        <a:xfrm>
          <a:off x="3278505" y="8591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107315</xdr:rowOff>
    </xdr:from>
    <xdr:to xmlns:xdr="http://schemas.openxmlformats.org/drawingml/2006/spreadsheetDrawing">
      <xdr:col>15</xdr:col>
      <xdr:colOff>50800</xdr:colOff>
      <xdr:row>57</xdr:row>
      <xdr:rowOff>83185</xdr:rowOff>
    </xdr:to>
    <xdr:cxnSp macro="">
      <xdr:nvCxnSpPr>
        <xdr:cNvPr id="127" name="直線コネクタ 126"/>
        <xdr:cNvCxnSpPr/>
      </xdr:nvCxnSpPr>
      <xdr:spPr>
        <a:xfrm flipV="1">
          <a:off x="1879600" y="9184640"/>
          <a:ext cx="8191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19685</xdr:rowOff>
    </xdr:from>
    <xdr:to xmlns:xdr="http://schemas.openxmlformats.org/drawingml/2006/spreadsheetDrawing">
      <xdr:col>15</xdr:col>
      <xdr:colOff>101600</xdr:colOff>
      <xdr:row>55</xdr:row>
      <xdr:rowOff>121285</xdr:rowOff>
    </xdr:to>
    <xdr:sp macro="" textlink="">
      <xdr:nvSpPr>
        <xdr:cNvPr id="128" name="フローチャート: 判断 127"/>
        <xdr:cNvSpPr/>
      </xdr:nvSpPr>
      <xdr:spPr>
        <a:xfrm>
          <a:off x="2647950" y="893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137795</xdr:rowOff>
    </xdr:from>
    <xdr:ext cx="534035" cy="259080"/>
    <xdr:sp macro="" textlink="">
      <xdr:nvSpPr>
        <xdr:cNvPr id="129" name="テキスト ボックス 128"/>
        <xdr:cNvSpPr txBox="1"/>
      </xdr:nvSpPr>
      <xdr:spPr>
        <a:xfrm>
          <a:off x="2459355" y="8729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57</xdr:row>
      <xdr:rowOff>83185</xdr:rowOff>
    </xdr:from>
    <xdr:to xmlns:xdr="http://schemas.openxmlformats.org/drawingml/2006/spreadsheetDrawing">
      <xdr:col>10</xdr:col>
      <xdr:colOff>114300</xdr:colOff>
      <xdr:row>57</xdr:row>
      <xdr:rowOff>109855</xdr:rowOff>
    </xdr:to>
    <xdr:cxnSp macro="">
      <xdr:nvCxnSpPr>
        <xdr:cNvPr id="130" name="直線コネクタ 129"/>
        <xdr:cNvCxnSpPr/>
      </xdr:nvCxnSpPr>
      <xdr:spPr>
        <a:xfrm flipV="1">
          <a:off x="1059180" y="9322435"/>
          <a:ext cx="8204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81280</xdr:rowOff>
    </xdr:from>
    <xdr:to xmlns:xdr="http://schemas.openxmlformats.org/drawingml/2006/spreadsheetDrawing">
      <xdr:col>10</xdr:col>
      <xdr:colOff>165100</xdr:colOff>
      <xdr:row>57</xdr:row>
      <xdr:rowOff>11430</xdr:rowOff>
    </xdr:to>
    <xdr:sp macro="" textlink="">
      <xdr:nvSpPr>
        <xdr:cNvPr id="131" name="フローチャート: 判断 130"/>
        <xdr:cNvSpPr/>
      </xdr:nvSpPr>
      <xdr:spPr>
        <a:xfrm>
          <a:off x="1828800" y="91586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27940</xdr:rowOff>
    </xdr:from>
    <xdr:ext cx="534035" cy="259080"/>
    <xdr:sp macro="" textlink="">
      <xdr:nvSpPr>
        <xdr:cNvPr id="132" name="テキスト ボックス 131"/>
        <xdr:cNvSpPr txBox="1"/>
      </xdr:nvSpPr>
      <xdr:spPr>
        <a:xfrm>
          <a:off x="1626235" y="894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11430</xdr:rowOff>
    </xdr:from>
    <xdr:to xmlns:xdr="http://schemas.openxmlformats.org/drawingml/2006/spreadsheetDrawing">
      <xdr:col>6</xdr:col>
      <xdr:colOff>38100</xdr:colOff>
      <xdr:row>57</xdr:row>
      <xdr:rowOff>113030</xdr:rowOff>
    </xdr:to>
    <xdr:sp macro="" textlink="">
      <xdr:nvSpPr>
        <xdr:cNvPr id="133" name="フローチャート: 判断 132"/>
        <xdr:cNvSpPr/>
      </xdr:nvSpPr>
      <xdr:spPr>
        <a:xfrm>
          <a:off x="1009650" y="925068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129540</xdr:rowOff>
    </xdr:from>
    <xdr:ext cx="534035" cy="259080"/>
    <xdr:sp macro="" textlink="">
      <xdr:nvSpPr>
        <xdr:cNvPr id="134" name="テキスト ボックス 133"/>
        <xdr:cNvSpPr txBox="1"/>
      </xdr:nvSpPr>
      <xdr:spPr>
        <a:xfrm>
          <a:off x="807085" y="9044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12369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2000" cy="259080"/>
    <xdr:sp macro="" textlink="">
      <xdr:nvSpPr>
        <xdr:cNvPr id="136" name="テキスト ボックス 135"/>
        <xdr:cNvSpPr txBox="1"/>
      </xdr:nvSpPr>
      <xdr:spPr>
        <a:xfrm>
          <a:off x="335407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7" name="テキスト ボックス 136"/>
        <xdr:cNvSpPr txBox="1"/>
      </xdr:nvSpPr>
      <xdr:spPr>
        <a:xfrm>
          <a:off x="252222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8" name="テキスト ボックス 137"/>
        <xdr:cNvSpPr txBox="1"/>
      </xdr:nvSpPr>
      <xdr:spPr>
        <a:xfrm>
          <a:off x="170307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2000" cy="259080"/>
    <xdr:sp macro="" textlink="">
      <xdr:nvSpPr>
        <xdr:cNvPr id="139" name="テキスト ボックス 138"/>
        <xdr:cNvSpPr txBox="1"/>
      </xdr:nvSpPr>
      <xdr:spPr>
        <a:xfrm>
          <a:off x="882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43180</xdr:rowOff>
    </xdr:from>
    <xdr:to xmlns:xdr="http://schemas.openxmlformats.org/drawingml/2006/spreadsheetDrawing">
      <xdr:col>24</xdr:col>
      <xdr:colOff>114300</xdr:colOff>
      <xdr:row>56</xdr:row>
      <xdr:rowOff>144780</xdr:rowOff>
    </xdr:to>
    <xdr:sp macro="" textlink="">
      <xdr:nvSpPr>
        <xdr:cNvPr id="140" name="楕円 139"/>
        <xdr:cNvSpPr/>
      </xdr:nvSpPr>
      <xdr:spPr>
        <a:xfrm>
          <a:off x="4249420" y="91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21590</xdr:rowOff>
    </xdr:from>
    <xdr:ext cx="534035" cy="259080"/>
    <xdr:sp macro="" textlink="">
      <xdr:nvSpPr>
        <xdr:cNvPr id="141" name="物件費該当値テキスト"/>
        <xdr:cNvSpPr txBox="1"/>
      </xdr:nvSpPr>
      <xdr:spPr>
        <a:xfrm>
          <a:off x="4351020" y="9098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109855</xdr:rowOff>
    </xdr:from>
    <xdr:to xmlns:xdr="http://schemas.openxmlformats.org/drawingml/2006/spreadsheetDrawing">
      <xdr:col>20</xdr:col>
      <xdr:colOff>38100</xdr:colOff>
      <xdr:row>56</xdr:row>
      <xdr:rowOff>40005</xdr:rowOff>
    </xdr:to>
    <xdr:sp macro="" textlink="">
      <xdr:nvSpPr>
        <xdr:cNvPr id="142" name="楕円 141"/>
        <xdr:cNvSpPr/>
      </xdr:nvSpPr>
      <xdr:spPr>
        <a:xfrm>
          <a:off x="3481070" y="902525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31115</xdr:rowOff>
    </xdr:from>
    <xdr:ext cx="534035" cy="259080"/>
    <xdr:sp macro="" textlink="">
      <xdr:nvSpPr>
        <xdr:cNvPr id="143" name="テキスト ボックス 142"/>
        <xdr:cNvSpPr txBox="1"/>
      </xdr:nvSpPr>
      <xdr:spPr>
        <a:xfrm>
          <a:off x="3278505" y="9108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56515</xdr:rowOff>
    </xdr:from>
    <xdr:to xmlns:xdr="http://schemas.openxmlformats.org/drawingml/2006/spreadsheetDrawing">
      <xdr:col>15</xdr:col>
      <xdr:colOff>101600</xdr:colOff>
      <xdr:row>56</xdr:row>
      <xdr:rowOff>158115</xdr:rowOff>
    </xdr:to>
    <xdr:sp macro="" textlink="">
      <xdr:nvSpPr>
        <xdr:cNvPr id="144" name="楕円 143"/>
        <xdr:cNvSpPr/>
      </xdr:nvSpPr>
      <xdr:spPr>
        <a:xfrm>
          <a:off x="2647950" y="91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149225</xdr:rowOff>
    </xdr:from>
    <xdr:ext cx="534035" cy="259080"/>
    <xdr:sp macro="" textlink="">
      <xdr:nvSpPr>
        <xdr:cNvPr id="145" name="テキスト ボックス 144"/>
        <xdr:cNvSpPr txBox="1"/>
      </xdr:nvSpPr>
      <xdr:spPr>
        <a:xfrm>
          <a:off x="2459355" y="9226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32385</xdr:rowOff>
    </xdr:from>
    <xdr:to xmlns:xdr="http://schemas.openxmlformats.org/drawingml/2006/spreadsheetDrawing">
      <xdr:col>10</xdr:col>
      <xdr:colOff>165100</xdr:colOff>
      <xdr:row>57</xdr:row>
      <xdr:rowOff>133985</xdr:rowOff>
    </xdr:to>
    <xdr:sp macro="" textlink="">
      <xdr:nvSpPr>
        <xdr:cNvPr id="146" name="楕円 145"/>
        <xdr:cNvSpPr/>
      </xdr:nvSpPr>
      <xdr:spPr>
        <a:xfrm>
          <a:off x="1828800" y="9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125095</xdr:rowOff>
    </xdr:from>
    <xdr:ext cx="534035" cy="259080"/>
    <xdr:sp macro="" textlink="">
      <xdr:nvSpPr>
        <xdr:cNvPr id="147" name="テキスト ボックス 146"/>
        <xdr:cNvSpPr txBox="1"/>
      </xdr:nvSpPr>
      <xdr:spPr>
        <a:xfrm>
          <a:off x="1626235" y="936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8" name="楕円 147"/>
        <xdr:cNvSpPr/>
      </xdr:nvSpPr>
      <xdr:spPr>
        <a:xfrm>
          <a:off x="1009650" y="929830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151765</xdr:rowOff>
    </xdr:from>
    <xdr:ext cx="534035" cy="259080"/>
    <xdr:sp macro="" textlink="">
      <xdr:nvSpPr>
        <xdr:cNvPr id="149" name="テキスト ボックス 148"/>
        <xdr:cNvSpPr txBox="1"/>
      </xdr:nvSpPr>
      <xdr:spPr>
        <a:xfrm>
          <a:off x="807085" y="9391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0612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3312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3312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7653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7653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8244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8244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0612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8" name="テキスト ボックス 157"/>
        <xdr:cNvSpPr txBox="1"/>
      </xdr:nvSpPr>
      <xdr:spPr>
        <a:xfrm>
          <a:off x="68199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0612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06120" y="127793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161925</xdr:rowOff>
    </xdr:from>
    <xdr:ext cx="248285" cy="259080"/>
    <xdr:sp macro="" textlink="">
      <xdr:nvSpPr>
        <xdr:cNvPr id="161" name="テキスト ボックス 160"/>
        <xdr:cNvSpPr txBox="1"/>
      </xdr:nvSpPr>
      <xdr:spPr>
        <a:xfrm>
          <a:off x="485140" y="126396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06120" y="12341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75</xdr:row>
      <xdr:rowOff>54610</xdr:rowOff>
    </xdr:from>
    <xdr:ext cx="466725" cy="259080"/>
    <xdr:sp macro="" textlink="">
      <xdr:nvSpPr>
        <xdr:cNvPr id="163" name="テキスト ボックス 162"/>
        <xdr:cNvSpPr txBox="1"/>
      </xdr:nvSpPr>
      <xdr:spPr>
        <a:xfrm>
          <a:off x="280670" y="12208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06120" y="11912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9080"/>
    <xdr:sp macro="" textlink="">
      <xdr:nvSpPr>
        <xdr:cNvPr id="165" name="テキスト ボックス 164"/>
        <xdr:cNvSpPr txBox="1"/>
      </xdr:nvSpPr>
      <xdr:spPr>
        <a:xfrm>
          <a:off x="216535" y="11779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06120" y="114839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161925</xdr:rowOff>
    </xdr:from>
    <xdr:ext cx="531495" cy="259080"/>
    <xdr:sp macro="" textlink="">
      <xdr:nvSpPr>
        <xdr:cNvPr id="167" name="テキスト ボックス 166"/>
        <xdr:cNvSpPr txBox="1"/>
      </xdr:nvSpPr>
      <xdr:spPr>
        <a:xfrm>
          <a:off x="216535" y="11344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0612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9080"/>
    <xdr:sp macro="" textlink="">
      <xdr:nvSpPr>
        <xdr:cNvPr id="169" name="テキスト ボックス 168"/>
        <xdr:cNvSpPr txBox="1"/>
      </xdr:nvSpPr>
      <xdr:spPr>
        <a:xfrm>
          <a:off x="21653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0612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90805</xdr:rowOff>
    </xdr:from>
    <xdr:to xmlns:xdr="http://schemas.openxmlformats.org/drawingml/2006/spreadsheetDrawing">
      <xdr:col>24</xdr:col>
      <xdr:colOff>62865</xdr:colOff>
      <xdr:row>78</xdr:row>
      <xdr:rowOff>113030</xdr:rowOff>
    </xdr:to>
    <xdr:cxnSp macro="">
      <xdr:nvCxnSpPr>
        <xdr:cNvPr id="171" name="直線コネクタ 170"/>
        <xdr:cNvCxnSpPr/>
      </xdr:nvCxnSpPr>
      <xdr:spPr>
        <a:xfrm flipV="1">
          <a:off x="4298315" y="1143508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116840</xdr:rowOff>
    </xdr:from>
    <xdr:ext cx="377825" cy="259080"/>
    <xdr:sp macro="" textlink="">
      <xdr:nvSpPr>
        <xdr:cNvPr id="172" name="維持補修費最小値テキスト"/>
        <xdr:cNvSpPr txBox="1"/>
      </xdr:nvSpPr>
      <xdr:spPr>
        <a:xfrm>
          <a:off x="4351020" y="1275651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113030</xdr:rowOff>
    </xdr:from>
    <xdr:to xmlns:xdr="http://schemas.openxmlformats.org/drawingml/2006/spreadsheetDrawing">
      <xdr:col>24</xdr:col>
      <xdr:colOff>152400</xdr:colOff>
      <xdr:row>78</xdr:row>
      <xdr:rowOff>113030</xdr:rowOff>
    </xdr:to>
    <xdr:cxnSp macro="">
      <xdr:nvCxnSpPr>
        <xdr:cNvPr id="173" name="直線コネクタ 172"/>
        <xdr:cNvCxnSpPr/>
      </xdr:nvCxnSpPr>
      <xdr:spPr>
        <a:xfrm>
          <a:off x="4225290" y="127527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37465</xdr:rowOff>
    </xdr:from>
    <xdr:ext cx="534035" cy="259080"/>
    <xdr:sp macro="" textlink="">
      <xdr:nvSpPr>
        <xdr:cNvPr id="174" name="維持補修費最大値テキスト"/>
        <xdr:cNvSpPr txBox="1"/>
      </xdr:nvSpPr>
      <xdr:spPr>
        <a:xfrm>
          <a:off x="4351020" y="11219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90805</xdr:rowOff>
    </xdr:from>
    <xdr:to xmlns:xdr="http://schemas.openxmlformats.org/drawingml/2006/spreadsheetDrawing">
      <xdr:col>24</xdr:col>
      <xdr:colOff>152400</xdr:colOff>
      <xdr:row>70</xdr:row>
      <xdr:rowOff>90805</xdr:rowOff>
    </xdr:to>
    <xdr:cxnSp macro="">
      <xdr:nvCxnSpPr>
        <xdr:cNvPr id="175" name="直線コネクタ 174"/>
        <xdr:cNvCxnSpPr/>
      </xdr:nvCxnSpPr>
      <xdr:spPr>
        <a:xfrm>
          <a:off x="4225290" y="11435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75</xdr:row>
      <xdr:rowOff>78105</xdr:rowOff>
    </xdr:from>
    <xdr:to xmlns:xdr="http://schemas.openxmlformats.org/drawingml/2006/spreadsheetDrawing">
      <xdr:col>24</xdr:col>
      <xdr:colOff>63500</xdr:colOff>
      <xdr:row>75</xdr:row>
      <xdr:rowOff>85725</xdr:rowOff>
    </xdr:to>
    <xdr:cxnSp macro="">
      <xdr:nvCxnSpPr>
        <xdr:cNvPr id="176" name="直線コネクタ 175"/>
        <xdr:cNvCxnSpPr/>
      </xdr:nvCxnSpPr>
      <xdr:spPr>
        <a:xfrm flipV="1">
          <a:off x="3530600" y="12232005"/>
          <a:ext cx="769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138430</xdr:rowOff>
    </xdr:from>
    <xdr:ext cx="469265" cy="259080"/>
    <xdr:sp macro="" textlink="">
      <xdr:nvSpPr>
        <xdr:cNvPr id="177" name="維持補修費平均値テキスト"/>
        <xdr:cNvSpPr txBox="1"/>
      </xdr:nvSpPr>
      <xdr:spPr>
        <a:xfrm>
          <a:off x="4351020" y="122923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160020</xdr:rowOff>
    </xdr:from>
    <xdr:to xmlns:xdr="http://schemas.openxmlformats.org/drawingml/2006/spreadsheetDrawing">
      <xdr:col>24</xdr:col>
      <xdr:colOff>114300</xdr:colOff>
      <xdr:row>76</xdr:row>
      <xdr:rowOff>90170</xdr:rowOff>
    </xdr:to>
    <xdr:sp macro="" textlink="">
      <xdr:nvSpPr>
        <xdr:cNvPr id="178" name="フローチャート: 判断 177"/>
        <xdr:cNvSpPr/>
      </xdr:nvSpPr>
      <xdr:spPr>
        <a:xfrm>
          <a:off x="4249420" y="12313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87630</xdr:rowOff>
    </xdr:from>
    <xdr:to xmlns:xdr="http://schemas.openxmlformats.org/drawingml/2006/spreadsheetDrawing">
      <xdr:col>19</xdr:col>
      <xdr:colOff>176530</xdr:colOff>
      <xdr:row>75</xdr:row>
      <xdr:rowOff>85725</xdr:rowOff>
    </xdr:to>
    <xdr:cxnSp macro="">
      <xdr:nvCxnSpPr>
        <xdr:cNvPr id="179" name="直線コネクタ 178"/>
        <xdr:cNvCxnSpPr/>
      </xdr:nvCxnSpPr>
      <xdr:spPr>
        <a:xfrm>
          <a:off x="2698750" y="12079605"/>
          <a:ext cx="83185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152400</xdr:rowOff>
    </xdr:from>
    <xdr:to xmlns:xdr="http://schemas.openxmlformats.org/drawingml/2006/spreadsheetDrawing">
      <xdr:col>20</xdr:col>
      <xdr:colOff>38100</xdr:colOff>
      <xdr:row>76</xdr:row>
      <xdr:rowOff>82550</xdr:rowOff>
    </xdr:to>
    <xdr:sp macro="" textlink="">
      <xdr:nvSpPr>
        <xdr:cNvPr id="180" name="フローチャート: 判断 179"/>
        <xdr:cNvSpPr/>
      </xdr:nvSpPr>
      <xdr:spPr>
        <a:xfrm>
          <a:off x="3481070" y="123063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73660</xdr:rowOff>
    </xdr:from>
    <xdr:ext cx="469900" cy="259080"/>
    <xdr:sp macro="" textlink="">
      <xdr:nvSpPr>
        <xdr:cNvPr id="181" name="テキスト ボックス 180"/>
        <xdr:cNvSpPr txBox="1"/>
      </xdr:nvSpPr>
      <xdr:spPr>
        <a:xfrm>
          <a:off x="3310890" y="1238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151765</xdr:rowOff>
    </xdr:from>
    <xdr:to xmlns:xdr="http://schemas.openxmlformats.org/drawingml/2006/spreadsheetDrawing">
      <xdr:col>15</xdr:col>
      <xdr:colOff>50800</xdr:colOff>
      <xdr:row>74</xdr:row>
      <xdr:rowOff>87630</xdr:rowOff>
    </xdr:to>
    <xdr:cxnSp macro="">
      <xdr:nvCxnSpPr>
        <xdr:cNvPr id="182" name="直線コネクタ 181"/>
        <xdr:cNvCxnSpPr/>
      </xdr:nvCxnSpPr>
      <xdr:spPr>
        <a:xfrm>
          <a:off x="1879600" y="11981815"/>
          <a:ext cx="8191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138430</xdr:rowOff>
    </xdr:from>
    <xdr:to xmlns:xdr="http://schemas.openxmlformats.org/drawingml/2006/spreadsheetDrawing">
      <xdr:col>15</xdr:col>
      <xdr:colOff>101600</xdr:colOff>
      <xdr:row>76</xdr:row>
      <xdr:rowOff>68580</xdr:rowOff>
    </xdr:to>
    <xdr:sp macro="" textlink="">
      <xdr:nvSpPr>
        <xdr:cNvPr id="183" name="フローチャート: 判断 182"/>
        <xdr:cNvSpPr/>
      </xdr:nvSpPr>
      <xdr:spPr>
        <a:xfrm>
          <a:off x="2647950" y="122923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60325</xdr:rowOff>
    </xdr:from>
    <xdr:ext cx="469900" cy="259080"/>
    <xdr:sp macro="" textlink="">
      <xdr:nvSpPr>
        <xdr:cNvPr id="184" name="テキスト ボックス 183"/>
        <xdr:cNvSpPr txBox="1"/>
      </xdr:nvSpPr>
      <xdr:spPr>
        <a:xfrm>
          <a:off x="2477770" y="1237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73</xdr:row>
      <xdr:rowOff>151765</xdr:rowOff>
    </xdr:from>
    <xdr:to xmlns:xdr="http://schemas.openxmlformats.org/drawingml/2006/spreadsheetDrawing">
      <xdr:col>10</xdr:col>
      <xdr:colOff>114300</xdr:colOff>
      <xdr:row>76</xdr:row>
      <xdr:rowOff>17780</xdr:rowOff>
    </xdr:to>
    <xdr:cxnSp macro="">
      <xdr:nvCxnSpPr>
        <xdr:cNvPr id="185" name="直線コネクタ 184"/>
        <xdr:cNvCxnSpPr/>
      </xdr:nvCxnSpPr>
      <xdr:spPr>
        <a:xfrm flipV="1">
          <a:off x="1059180" y="11981815"/>
          <a:ext cx="82042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154305</xdr:rowOff>
    </xdr:from>
    <xdr:to xmlns:xdr="http://schemas.openxmlformats.org/drawingml/2006/spreadsheetDrawing">
      <xdr:col>10</xdr:col>
      <xdr:colOff>165100</xdr:colOff>
      <xdr:row>76</xdr:row>
      <xdr:rowOff>84455</xdr:rowOff>
    </xdr:to>
    <xdr:sp macro="" textlink="">
      <xdr:nvSpPr>
        <xdr:cNvPr id="186" name="フローチャート: 判断 185"/>
        <xdr:cNvSpPr/>
      </xdr:nvSpPr>
      <xdr:spPr>
        <a:xfrm>
          <a:off x="1828800" y="12308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75565</xdr:rowOff>
    </xdr:from>
    <xdr:ext cx="469900" cy="259080"/>
    <xdr:sp macro="" textlink="">
      <xdr:nvSpPr>
        <xdr:cNvPr id="187" name="テキスト ボックス 186"/>
        <xdr:cNvSpPr txBox="1"/>
      </xdr:nvSpPr>
      <xdr:spPr>
        <a:xfrm>
          <a:off x="1658620" y="12391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57150</xdr:rowOff>
    </xdr:from>
    <xdr:to xmlns:xdr="http://schemas.openxmlformats.org/drawingml/2006/spreadsheetDrawing">
      <xdr:col>6</xdr:col>
      <xdr:colOff>38100</xdr:colOff>
      <xdr:row>76</xdr:row>
      <xdr:rowOff>158750</xdr:rowOff>
    </xdr:to>
    <xdr:sp macro="" textlink="">
      <xdr:nvSpPr>
        <xdr:cNvPr id="188" name="フローチャート: 判断 187"/>
        <xdr:cNvSpPr/>
      </xdr:nvSpPr>
      <xdr:spPr>
        <a:xfrm>
          <a:off x="1009650" y="123729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149860</xdr:rowOff>
    </xdr:from>
    <xdr:ext cx="469900" cy="259080"/>
    <xdr:sp macro="" textlink="">
      <xdr:nvSpPr>
        <xdr:cNvPr id="189" name="テキスト ボックス 188"/>
        <xdr:cNvSpPr txBox="1"/>
      </xdr:nvSpPr>
      <xdr:spPr>
        <a:xfrm>
          <a:off x="839470" y="12465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12369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2000" cy="259080"/>
    <xdr:sp macro="" textlink="">
      <xdr:nvSpPr>
        <xdr:cNvPr id="191" name="テキスト ボックス 190"/>
        <xdr:cNvSpPr txBox="1"/>
      </xdr:nvSpPr>
      <xdr:spPr>
        <a:xfrm>
          <a:off x="335407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52222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0307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2000" cy="259080"/>
    <xdr:sp macro="" textlink="">
      <xdr:nvSpPr>
        <xdr:cNvPr id="194" name="テキスト ボックス 193"/>
        <xdr:cNvSpPr txBox="1"/>
      </xdr:nvSpPr>
      <xdr:spPr>
        <a:xfrm>
          <a:off x="882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27305</xdr:rowOff>
    </xdr:from>
    <xdr:to xmlns:xdr="http://schemas.openxmlformats.org/drawingml/2006/spreadsheetDrawing">
      <xdr:col>24</xdr:col>
      <xdr:colOff>114300</xdr:colOff>
      <xdr:row>75</xdr:row>
      <xdr:rowOff>128905</xdr:rowOff>
    </xdr:to>
    <xdr:sp macro="" textlink="">
      <xdr:nvSpPr>
        <xdr:cNvPr id="195" name="楕円 194"/>
        <xdr:cNvSpPr/>
      </xdr:nvSpPr>
      <xdr:spPr>
        <a:xfrm>
          <a:off x="4249420" y="121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50165</xdr:rowOff>
    </xdr:from>
    <xdr:ext cx="469265" cy="259080"/>
    <xdr:sp macro="" textlink="">
      <xdr:nvSpPr>
        <xdr:cNvPr id="196" name="維持補修費該当値テキスト"/>
        <xdr:cNvSpPr txBox="1"/>
      </xdr:nvSpPr>
      <xdr:spPr>
        <a:xfrm>
          <a:off x="4351020" y="12042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34925</xdr:rowOff>
    </xdr:from>
    <xdr:to xmlns:xdr="http://schemas.openxmlformats.org/drawingml/2006/spreadsheetDrawing">
      <xdr:col>20</xdr:col>
      <xdr:colOff>38100</xdr:colOff>
      <xdr:row>75</xdr:row>
      <xdr:rowOff>136525</xdr:rowOff>
    </xdr:to>
    <xdr:sp macro="" textlink="">
      <xdr:nvSpPr>
        <xdr:cNvPr id="197" name="楕円 196"/>
        <xdr:cNvSpPr/>
      </xdr:nvSpPr>
      <xdr:spPr>
        <a:xfrm>
          <a:off x="3481070" y="121888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73</xdr:row>
      <xdr:rowOff>153035</xdr:rowOff>
    </xdr:from>
    <xdr:ext cx="469900" cy="259080"/>
    <xdr:sp macro="" textlink="">
      <xdr:nvSpPr>
        <xdr:cNvPr id="198" name="テキスト ボックス 197"/>
        <xdr:cNvSpPr txBox="1"/>
      </xdr:nvSpPr>
      <xdr:spPr>
        <a:xfrm>
          <a:off x="3310890" y="11983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36830</xdr:rowOff>
    </xdr:from>
    <xdr:to xmlns:xdr="http://schemas.openxmlformats.org/drawingml/2006/spreadsheetDrawing">
      <xdr:col>15</xdr:col>
      <xdr:colOff>101600</xdr:colOff>
      <xdr:row>74</xdr:row>
      <xdr:rowOff>138430</xdr:rowOff>
    </xdr:to>
    <xdr:sp macro="" textlink="">
      <xdr:nvSpPr>
        <xdr:cNvPr id="199" name="楕円 198"/>
        <xdr:cNvSpPr/>
      </xdr:nvSpPr>
      <xdr:spPr>
        <a:xfrm>
          <a:off x="2647950" y="120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72</xdr:row>
      <xdr:rowOff>154940</xdr:rowOff>
    </xdr:from>
    <xdr:ext cx="469900" cy="259080"/>
    <xdr:sp macro="" textlink="">
      <xdr:nvSpPr>
        <xdr:cNvPr id="200" name="テキスト ボックス 199"/>
        <xdr:cNvSpPr txBox="1"/>
      </xdr:nvSpPr>
      <xdr:spPr>
        <a:xfrm>
          <a:off x="2477770" y="11823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100965</xdr:rowOff>
    </xdr:from>
    <xdr:to xmlns:xdr="http://schemas.openxmlformats.org/drawingml/2006/spreadsheetDrawing">
      <xdr:col>10</xdr:col>
      <xdr:colOff>165100</xdr:colOff>
      <xdr:row>74</xdr:row>
      <xdr:rowOff>31115</xdr:rowOff>
    </xdr:to>
    <xdr:sp macro="" textlink="">
      <xdr:nvSpPr>
        <xdr:cNvPr id="201" name="楕円 200"/>
        <xdr:cNvSpPr/>
      </xdr:nvSpPr>
      <xdr:spPr>
        <a:xfrm>
          <a:off x="1828800" y="119310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72</xdr:row>
      <xdr:rowOff>47625</xdr:rowOff>
    </xdr:from>
    <xdr:ext cx="469900" cy="259080"/>
    <xdr:sp macro="" textlink="">
      <xdr:nvSpPr>
        <xdr:cNvPr id="202" name="テキスト ボックス 201"/>
        <xdr:cNvSpPr txBox="1"/>
      </xdr:nvSpPr>
      <xdr:spPr>
        <a:xfrm>
          <a:off x="1658620" y="1171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138430</xdr:rowOff>
    </xdr:from>
    <xdr:to xmlns:xdr="http://schemas.openxmlformats.org/drawingml/2006/spreadsheetDrawing">
      <xdr:col>6</xdr:col>
      <xdr:colOff>38100</xdr:colOff>
      <xdr:row>76</xdr:row>
      <xdr:rowOff>68580</xdr:rowOff>
    </xdr:to>
    <xdr:sp macro="" textlink="">
      <xdr:nvSpPr>
        <xdr:cNvPr id="203" name="楕円 202"/>
        <xdr:cNvSpPr/>
      </xdr:nvSpPr>
      <xdr:spPr>
        <a:xfrm>
          <a:off x="1009650" y="1229233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85725</xdr:rowOff>
    </xdr:from>
    <xdr:ext cx="469900" cy="259080"/>
    <xdr:sp macro="" textlink="">
      <xdr:nvSpPr>
        <xdr:cNvPr id="204" name="テキスト ボックス 203"/>
        <xdr:cNvSpPr txBox="1"/>
      </xdr:nvSpPr>
      <xdr:spPr>
        <a:xfrm>
          <a:off x="839470" y="1207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0612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3312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3312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7653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653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8244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8244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0612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3" name="テキスト ボックス 212"/>
        <xdr:cNvSpPr txBox="1"/>
      </xdr:nvSpPr>
      <xdr:spPr>
        <a:xfrm>
          <a:off x="68199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0612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1653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06120" y="16256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7" name="テキスト ボックス 216"/>
        <xdr:cNvSpPr txBox="1"/>
      </xdr:nvSpPr>
      <xdr:spPr>
        <a:xfrm>
          <a:off x="21653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06120" y="159702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9" name="テキスト ボックス 218"/>
        <xdr:cNvSpPr txBox="1"/>
      </xdr:nvSpPr>
      <xdr:spPr>
        <a:xfrm>
          <a:off x="216535" y="15828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06120" y="15684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995" cy="258445"/>
    <xdr:sp macro="" textlink="">
      <xdr:nvSpPr>
        <xdr:cNvPr id="221" name="テキスト ボックス 220"/>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06120" y="15398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3" name="テキスト ボックス 222"/>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06120" y="15113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06120" y="148272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9080"/>
    <xdr:sp macro="" textlink="">
      <xdr:nvSpPr>
        <xdr:cNvPr id="227" name="テキスト ボックス 226"/>
        <xdr:cNvSpPr txBox="1"/>
      </xdr:nvSpPr>
      <xdr:spPr>
        <a:xfrm>
          <a:off x="166370" y="14694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06120" y="145605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161925</xdr:rowOff>
    </xdr:from>
    <xdr:ext cx="594995" cy="259080"/>
    <xdr:sp macro="" textlink="">
      <xdr:nvSpPr>
        <xdr:cNvPr id="229" name="テキスト ボックス 228"/>
        <xdr:cNvSpPr txBox="1"/>
      </xdr:nvSpPr>
      <xdr:spPr>
        <a:xfrm>
          <a:off x="166370" y="14420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0612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9080"/>
    <xdr:sp macro="" textlink="">
      <xdr:nvSpPr>
        <xdr:cNvPr id="231" name="テキスト ボックス 230"/>
        <xdr:cNvSpPr txBox="1"/>
      </xdr:nvSpPr>
      <xdr:spPr>
        <a:xfrm>
          <a:off x="16637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0612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112395</xdr:rowOff>
    </xdr:from>
    <xdr:to xmlns:xdr="http://schemas.openxmlformats.org/drawingml/2006/spreadsheetDrawing">
      <xdr:col>24</xdr:col>
      <xdr:colOff>62865</xdr:colOff>
      <xdr:row>97</xdr:row>
      <xdr:rowOff>161290</xdr:rowOff>
    </xdr:to>
    <xdr:cxnSp macro="">
      <xdr:nvCxnSpPr>
        <xdr:cNvPr id="233" name="直線コネクタ 232"/>
        <xdr:cNvCxnSpPr/>
      </xdr:nvCxnSpPr>
      <xdr:spPr>
        <a:xfrm flipV="1">
          <a:off x="4298315" y="1469517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165100</xdr:rowOff>
    </xdr:from>
    <xdr:ext cx="534035" cy="259080"/>
    <xdr:sp macro="" textlink="">
      <xdr:nvSpPr>
        <xdr:cNvPr id="234" name="扶助費最小値テキスト"/>
        <xdr:cNvSpPr txBox="1"/>
      </xdr:nvSpPr>
      <xdr:spPr>
        <a:xfrm>
          <a:off x="4351020" y="15938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161290</xdr:rowOff>
    </xdr:from>
    <xdr:to xmlns:xdr="http://schemas.openxmlformats.org/drawingml/2006/spreadsheetDrawing">
      <xdr:col>24</xdr:col>
      <xdr:colOff>152400</xdr:colOff>
      <xdr:row>97</xdr:row>
      <xdr:rowOff>161290</xdr:rowOff>
    </xdr:to>
    <xdr:cxnSp macro="">
      <xdr:nvCxnSpPr>
        <xdr:cNvPr id="235" name="直線コネクタ 234"/>
        <xdr:cNvCxnSpPr/>
      </xdr:nvCxnSpPr>
      <xdr:spPr>
        <a:xfrm>
          <a:off x="4225290" y="159346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59055</xdr:rowOff>
    </xdr:from>
    <xdr:ext cx="598170" cy="259080"/>
    <xdr:sp macro="" textlink="">
      <xdr:nvSpPr>
        <xdr:cNvPr id="236" name="扶助費最大値テキスト"/>
        <xdr:cNvSpPr txBox="1"/>
      </xdr:nvSpPr>
      <xdr:spPr>
        <a:xfrm>
          <a:off x="4351020" y="14479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112395</xdr:rowOff>
    </xdr:from>
    <xdr:to xmlns:xdr="http://schemas.openxmlformats.org/drawingml/2006/spreadsheetDrawing">
      <xdr:col>24</xdr:col>
      <xdr:colOff>152400</xdr:colOff>
      <xdr:row>90</xdr:row>
      <xdr:rowOff>112395</xdr:rowOff>
    </xdr:to>
    <xdr:cxnSp macro="">
      <xdr:nvCxnSpPr>
        <xdr:cNvPr id="237" name="直線コネクタ 236"/>
        <xdr:cNvCxnSpPr/>
      </xdr:nvCxnSpPr>
      <xdr:spPr>
        <a:xfrm>
          <a:off x="4225290" y="146951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97</xdr:row>
      <xdr:rowOff>29210</xdr:rowOff>
    </xdr:from>
    <xdr:to xmlns:xdr="http://schemas.openxmlformats.org/drawingml/2006/spreadsheetDrawing">
      <xdr:col>24</xdr:col>
      <xdr:colOff>63500</xdr:colOff>
      <xdr:row>97</xdr:row>
      <xdr:rowOff>71120</xdr:rowOff>
    </xdr:to>
    <xdr:cxnSp macro="">
      <xdr:nvCxnSpPr>
        <xdr:cNvPr id="238" name="直線コネクタ 237"/>
        <xdr:cNvCxnSpPr/>
      </xdr:nvCxnSpPr>
      <xdr:spPr>
        <a:xfrm flipV="1">
          <a:off x="3530600" y="15802610"/>
          <a:ext cx="769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24130</xdr:rowOff>
    </xdr:from>
    <xdr:ext cx="598170" cy="259080"/>
    <xdr:sp macro="" textlink="">
      <xdr:nvSpPr>
        <xdr:cNvPr id="239" name="扶助費平均値テキスト"/>
        <xdr:cNvSpPr txBox="1"/>
      </xdr:nvSpPr>
      <xdr:spPr>
        <a:xfrm>
          <a:off x="4351020" y="1528318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xdr:rowOff>
    </xdr:from>
    <xdr:to xmlns:xdr="http://schemas.openxmlformats.org/drawingml/2006/spreadsheetDrawing">
      <xdr:col>24</xdr:col>
      <xdr:colOff>114300</xdr:colOff>
      <xdr:row>95</xdr:row>
      <xdr:rowOff>102870</xdr:rowOff>
    </xdr:to>
    <xdr:sp macro="" textlink="">
      <xdr:nvSpPr>
        <xdr:cNvPr id="240" name="フローチャート: 判断 239"/>
        <xdr:cNvSpPr/>
      </xdr:nvSpPr>
      <xdr:spPr>
        <a:xfrm>
          <a:off x="4249420" y="1543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156210</xdr:rowOff>
    </xdr:from>
    <xdr:to xmlns:xdr="http://schemas.openxmlformats.org/drawingml/2006/spreadsheetDrawing">
      <xdr:col>19</xdr:col>
      <xdr:colOff>176530</xdr:colOff>
      <xdr:row>97</xdr:row>
      <xdr:rowOff>71120</xdr:rowOff>
    </xdr:to>
    <xdr:cxnSp macro="">
      <xdr:nvCxnSpPr>
        <xdr:cNvPr id="241" name="直線コネクタ 240"/>
        <xdr:cNvCxnSpPr/>
      </xdr:nvCxnSpPr>
      <xdr:spPr>
        <a:xfrm>
          <a:off x="2698750" y="15758160"/>
          <a:ext cx="8318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76200</xdr:rowOff>
    </xdr:from>
    <xdr:to xmlns:xdr="http://schemas.openxmlformats.org/drawingml/2006/spreadsheetDrawing">
      <xdr:col>20</xdr:col>
      <xdr:colOff>38100</xdr:colOff>
      <xdr:row>96</xdr:row>
      <xdr:rowOff>6350</xdr:rowOff>
    </xdr:to>
    <xdr:sp macro="" textlink="">
      <xdr:nvSpPr>
        <xdr:cNvPr id="242" name="フローチャート: 判断 241"/>
        <xdr:cNvSpPr/>
      </xdr:nvSpPr>
      <xdr:spPr>
        <a:xfrm>
          <a:off x="3481070" y="15506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22860</xdr:rowOff>
    </xdr:from>
    <xdr:ext cx="598170" cy="259080"/>
    <xdr:sp macro="" textlink="">
      <xdr:nvSpPr>
        <xdr:cNvPr id="243" name="テキスト ボックス 242"/>
        <xdr:cNvSpPr txBox="1"/>
      </xdr:nvSpPr>
      <xdr:spPr>
        <a:xfrm>
          <a:off x="3246120" y="1528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156210</xdr:rowOff>
    </xdr:from>
    <xdr:to xmlns:xdr="http://schemas.openxmlformats.org/drawingml/2006/spreadsheetDrawing">
      <xdr:col>15</xdr:col>
      <xdr:colOff>50800</xdr:colOff>
      <xdr:row>98</xdr:row>
      <xdr:rowOff>48895</xdr:rowOff>
    </xdr:to>
    <xdr:cxnSp macro="">
      <xdr:nvCxnSpPr>
        <xdr:cNvPr id="244" name="直線コネクタ 243"/>
        <xdr:cNvCxnSpPr/>
      </xdr:nvCxnSpPr>
      <xdr:spPr>
        <a:xfrm flipV="1">
          <a:off x="1879600" y="15758160"/>
          <a:ext cx="81915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152400</xdr:rowOff>
    </xdr:from>
    <xdr:to xmlns:xdr="http://schemas.openxmlformats.org/drawingml/2006/spreadsheetDrawing">
      <xdr:col>15</xdr:col>
      <xdr:colOff>101600</xdr:colOff>
      <xdr:row>95</xdr:row>
      <xdr:rowOff>82550</xdr:rowOff>
    </xdr:to>
    <xdr:sp macro="" textlink="">
      <xdr:nvSpPr>
        <xdr:cNvPr id="245" name="フローチャート: 判断 244"/>
        <xdr:cNvSpPr/>
      </xdr:nvSpPr>
      <xdr:spPr>
        <a:xfrm>
          <a:off x="2647950" y="1541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99060</xdr:rowOff>
    </xdr:from>
    <xdr:ext cx="598170" cy="258445"/>
    <xdr:sp macro="" textlink="">
      <xdr:nvSpPr>
        <xdr:cNvPr id="246" name="テキスト ボックス 245"/>
        <xdr:cNvSpPr txBox="1"/>
      </xdr:nvSpPr>
      <xdr:spPr>
        <a:xfrm>
          <a:off x="2426970" y="1518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98</xdr:row>
      <xdr:rowOff>48895</xdr:rowOff>
    </xdr:from>
    <xdr:to xmlns:xdr="http://schemas.openxmlformats.org/drawingml/2006/spreadsheetDrawing">
      <xdr:col>10</xdr:col>
      <xdr:colOff>114300</xdr:colOff>
      <xdr:row>98</xdr:row>
      <xdr:rowOff>99060</xdr:rowOff>
    </xdr:to>
    <xdr:cxnSp macro="">
      <xdr:nvCxnSpPr>
        <xdr:cNvPr id="247" name="直線コネクタ 246"/>
        <xdr:cNvCxnSpPr/>
      </xdr:nvCxnSpPr>
      <xdr:spPr>
        <a:xfrm flipV="1">
          <a:off x="1059180" y="15993745"/>
          <a:ext cx="8204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50800</xdr:rowOff>
    </xdr:from>
    <xdr:to xmlns:xdr="http://schemas.openxmlformats.org/drawingml/2006/spreadsheetDrawing">
      <xdr:col>10</xdr:col>
      <xdr:colOff>165100</xdr:colOff>
      <xdr:row>96</xdr:row>
      <xdr:rowOff>152400</xdr:rowOff>
    </xdr:to>
    <xdr:sp macro="" textlink="">
      <xdr:nvSpPr>
        <xdr:cNvPr id="248" name="フローチャート: 判断 247"/>
        <xdr:cNvSpPr/>
      </xdr:nvSpPr>
      <xdr:spPr>
        <a:xfrm>
          <a:off x="1828800" y="156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168910</xdr:rowOff>
    </xdr:from>
    <xdr:ext cx="598170" cy="258445"/>
    <xdr:sp macro="" textlink="">
      <xdr:nvSpPr>
        <xdr:cNvPr id="249" name="テキスト ボックス 248"/>
        <xdr:cNvSpPr txBox="1"/>
      </xdr:nvSpPr>
      <xdr:spPr>
        <a:xfrm>
          <a:off x="1593850" y="1542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90805</xdr:rowOff>
    </xdr:from>
    <xdr:to xmlns:xdr="http://schemas.openxmlformats.org/drawingml/2006/spreadsheetDrawing">
      <xdr:col>6</xdr:col>
      <xdr:colOff>38100</xdr:colOff>
      <xdr:row>97</xdr:row>
      <xdr:rowOff>20955</xdr:rowOff>
    </xdr:to>
    <xdr:sp macro="" textlink="">
      <xdr:nvSpPr>
        <xdr:cNvPr id="250" name="フローチャート: 判断 249"/>
        <xdr:cNvSpPr/>
      </xdr:nvSpPr>
      <xdr:spPr>
        <a:xfrm>
          <a:off x="1009650" y="156927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37465</xdr:rowOff>
    </xdr:from>
    <xdr:ext cx="598170" cy="259080"/>
    <xdr:sp macro="" textlink="">
      <xdr:nvSpPr>
        <xdr:cNvPr id="251" name="テキスト ボックス 250"/>
        <xdr:cNvSpPr txBox="1"/>
      </xdr:nvSpPr>
      <xdr:spPr>
        <a:xfrm>
          <a:off x="774700" y="15467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12369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2000" cy="259080"/>
    <xdr:sp macro="" textlink="">
      <xdr:nvSpPr>
        <xdr:cNvPr id="253" name="テキスト ボックス 252"/>
        <xdr:cNvSpPr txBox="1"/>
      </xdr:nvSpPr>
      <xdr:spPr>
        <a:xfrm>
          <a:off x="335407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4" name="テキスト ボックス 253"/>
        <xdr:cNvSpPr txBox="1"/>
      </xdr:nvSpPr>
      <xdr:spPr>
        <a:xfrm>
          <a:off x="252222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5" name="テキスト ボックス 254"/>
        <xdr:cNvSpPr txBox="1"/>
      </xdr:nvSpPr>
      <xdr:spPr>
        <a:xfrm>
          <a:off x="170307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2000" cy="259080"/>
    <xdr:sp macro="" textlink="">
      <xdr:nvSpPr>
        <xdr:cNvPr id="256" name="テキスト ボックス 255"/>
        <xdr:cNvSpPr txBox="1"/>
      </xdr:nvSpPr>
      <xdr:spPr>
        <a:xfrm>
          <a:off x="882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149225</xdr:rowOff>
    </xdr:from>
    <xdr:to xmlns:xdr="http://schemas.openxmlformats.org/drawingml/2006/spreadsheetDrawing">
      <xdr:col>24</xdr:col>
      <xdr:colOff>114300</xdr:colOff>
      <xdr:row>97</xdr:row>
      <xdr:rowOff>79375</xdr:rowOff>
    </xdr:to>
    <xdr:sp macro="" textlink="">
      <xdr:nvSpPr>
        <xdr:cNvPr id="257" name="楕円 256"/>
        <xdr:cNvSpPr/>
      </xdr:nvSpPr>
      <xdr:spPr>
        <a:xfrm>
          <a:off x="4249420" y="15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127635</xdr:rowOff>
    </xdr:from>
    <xdr:ext cx="598170" cy="259080"/>
    <xdr:sp macro="" textlink="">
      <xdr:nvSpPr>
        <xdr:cNvPr id="258" name="扶助費該当値テキスト"/>
        <xdr:cNvSpPr txBox="1"/>
      </xdr:nvSpPr>
      <xdr:spPr>
        <a:xfrm>
          <a:off x="4351020" y="15729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20320</xdr:rowOff>
    </xdr:from>
    <xdr:to xmlns:xdr="http://schemas.openxmlformats.org/drawingml/2006/spreadsheetDrawing">
      <xdr:col>20</xdr:col>
      <xdr:colOff>38100</xdr:colOff>
      <xdr:row>97</xdr:row>
      <xdr:rowOff>121920</xdr:rowOff>
    </xdr:to>
    <xdr:sp macro="" textlink="">
      <xdr:nvSpPr>
        <xdr:cNvPr id="259" name="楕円 258"/>
        <xdr:cNvSpPr/>
      </xdr:nvSpPr>
      <xdr:spPr>
        <a:xfrm>
          <a:off x="3481070" y="157937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113030</xdr:rowOff>
    </xdr:from>
    <xdr:ext cx="598170" cy="259080"/>
    <xdr:sp macro="" textlink="">
      <xdr:nvSpPr>
        <xdr:cNvPr id="260" name="テキスト ボックス 259"/>
        <xdr:cNvSpPr txBox="1"/>
      </xdr:nvSpPr>
      <xdr:spPr>
        <a:xfrm>
          <a:off x="3246120" y="15886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105410</xdr:rowOff>
    </xdr:from>
    <xdr:to xmlns:xdr="http://schemas.openxmlformats.org/drawingml/2006/spreadsheetDrawing">
      <xdr:col>15</xdr:col>
      <xdr:colOff>101600</xdr:colOff>
      <xdr:row>97</xdr:row>
      <xdr:rowOff>35560</xdr:rowOff>
    </xdr:to>
    <xdr:sp macro="" textlink="">
      <xdr:nvSpPr>
        <xdr:cNvPr id="261" name="楕円 260"/>
        <xdr:cNvSpPr/>
      </xdr:nvSpPr>
      <xdr:spPr>
        <a:xfrm>
          <a:off x="2647950" y="157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26670</xdr:rowOff>
    </xdr:from>
    <xdr:ext cx="598170" cy="259080"/>
    <xdr:sp macro="" textlink="">
      <xdr:nvSpPr>
        <xdr:cNvPr id="262" name="テキスト ボックス 261"/>
        <xdr:cNvSpPr txBox="1"/>
      </xdr:nvSpPr>
      <xdr:spPr>
        <a:xfrm>
          <a:off x="2426970" y="15800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169545</xdr:rowOff>
    </xdr:from>
    <xdr:to xmlns:xdr="http://schemas.openxmlformats.org/drawingml/2006/spreadsheetDrawing">
      <xdr:col>10</xdr:col>
      <xdr:colOff>165100</xdr:colOff>
      <xdr:row>98</xdr:row>
      <xdr:rowOff>99695</xdr:rowOff>
    </xdr:to>
    <xdr:sp macro="" textlink="">
      <xdr:nvSpPr>
        <xdr:cNvPr id="263" name="楕円 262"/>
        <xdr:cNvSpPr/>
      </xdr:nvSpPr>
      <xdr:spPr>
        <a:xfrm>
          <a:off x="1828800" y="159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90805</xdr:rowOff>
    </xdr:from>
    <xdr:ext cx="534035" cy="258445"/>
    <xdr:sp macro="" textlink="">
      <xdr:nvSpPr>
        <xdr:cNvPr id="264" name="テキスト ボックス 263"/>
        <xdr:cNvSpPr txBox="1"/>
      </xdr:nvSpPr>
      <xdr:spPr>
        <a:xfrm>
          <a:off x="1626235" y="1603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48260</xdr:rowOff>
    </xdr:from>
    <xdr:to xmlns:xdr="http://schemas.openxmlformats.org/drawingml/2006/spreadsheetDrawing">
      <xdr:col>6</xdr:col>
      <xdr:colOff>38100</xdr:colOff>
      <xdr:row>98</xdr:row>
      <xdr:rowOff>149860</xdr:rowOff>
    </xdr:to>
    <xdr:sp macro="" textlink="">
      <xdr:nvSpPr>
        <xdr:cNvPr id="265" name="楕円 264"/>
        <xdr:cNvSpPr/>
      </xdr:nvSpPr>
      <xdr:spPr>
        <a:xfrm>
          <a:off x="1009650" y="1599311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140970</xdr:rowOff>
    </xdr:from>
    <xdr:ext cx="534035" cy="259080"/>
    <xdr:sp macro="" textlink="">
      <xdr:nvSpPr>
        <xdr:cNvPr id="266" name="テキスト ボックス 265"/>
        <xdr:cNvSpPr txBox="1"/>
      </xdr:nvSpPr>
      <xdr:spPr>
        <a:xfrm>
          <a:off x="807085" y="16085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129020" y="3790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24205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24205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1882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882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2473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2473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129020" y="4568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5" name="テキスト ボックス 274"/>
        <xdr:cNvSpPr txBox="1"/>
      </xdr:nvSpPr>
      <xdr:spPr>
        <a:xfrm>
          <a:off x="609092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129020" y="6731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7" name="直線コネクタ 276"/>
        <xdr:cNvCxnSpPr/>
      </xdr:nvCxnSpPr>
      <xdr:spPr>
        <a:xfrm>
          <a:off x="6129020" y="642366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8" name="テキスト ボックス 277"/>
        <xdr:cNvSpPr txBox="1"/>
      </xdr:nvSpPr>
      <xdr:spPr>
        <a:xfrm>
          <a:off x="5894070" y="629094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9" name="直線コネクタ 278"/>
        <xdr:cNvCxnSpPr/>
      </xdr:nvCxnSpPr>
      <xdr:spPr>
        <a:xfrm>
          <a:off x="6129020" y="611568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9080"/>
    <xdr:sp macro="" textlink="">
      <xdr:nvSpPr>
        <xdr:cNvPr id="280" name="テキスト ボックス 279"/>
        <xdr:cNvSpPr txBox="1"/>
      </xdr:nvSpPr>
      <xdr:spPr>
        <a:xfrm>
          <a:off x="5639435" y="598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81" name="直線コネクタ 280"/>
        <xdr:cNvCxnSpPr/>
      </xdr:nvCxnSpPr>
      <xdr:spPr>
        <a:xfrm>
          <a:off x="6129020" y="580834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2" name="テキスト ボックス 281"/>
        <xdr:cNvSpPr txBox="1"/>
      </xdr:nvSpPr>
      <xdr:spPr>
        <a:xfrm>
          <a:off x="5639435" y="567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3" name="直線コネクタ 282"/>
        <xdr:cNvCxnSpPr/>
      </xdr:nvCxnSpPr>
      <xdr:spPr>
        <a:xfrm>
          <a:off x="6129020" y="550100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5715</xdr:rowOff>
    </xdr:from>
    <xdr:ext cx="531495" cy="259080"/>
    <xdr:sp macro="" textlink="">
      <xdr:nvSpPr>
        <xdr:cNvPr id="284" name="テキスト ボックス 283"/>
        <xdr:cNvSpPr txBox="1"/>
      </xdr:nvSpPr>
      <xdr:spPr>
        <a:xfrm>
          <a:off x="5639435" y="5358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161925</xdr:rowOff>
    </xdr:from>
    <xdr:to xmlns:xdr="http://schemas.openxmlformats.org/drawingml/2006/spreadsheetDrawing">
      <xdr:col>59</xdr:col>
      <xdr:colOff>50800</xdr:colOff>
      <xdr:row>31</xdr:row>
      <xdr:rowOff>161925</xdr:rowOff>
    </xdr:to>
    <xdr:cxnSp macro="">
      <xdr:nvCxnSpPr>
        <xdr:cNvPr id="285" name="直線コネクタ 284"/>
        <xdr:cNvCxnSpPr/>
      </xdr:nvCxnSpPr>
      <xdr:spPr>
        <a:xfrm>
          <a:off x="6129020" y="51911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9080"/>
    <xdr:sp macro="" textlink="">
      <xdr:nvSpPr>
        <xdr:cNvPr id="286" name="テキスト ボックス 285"/>
        <xdr:cNvSpPr txBox="1"/>
      </xdr:nvSpPr>
      <xdr:spPr>
        <a:xfrm>
          <a:off x="5575300" y="5051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7" name="直線コネクタ 286"/>
        <xdr:cNvCxnSpPr/>
      </xdr:nvCxnSpPr>
      <xdr:spPr>
        <a:xfrm>
          <a:off x="6129020" y="48761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8" name="テキスト ボックス 287"/>
        <xdr:cNvSpPr txBox="1"/>
      </xdr:nvSpPr>
      <xdr:spPr>
        <a:xfrm>
          <a:off x="5575300" y="4743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129020" y="4568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9080"/>
    <xdr:sp macro="" textlink="">
      <xdr:nvSpPr>
        <xdr:cNvPr id="290" name="テキスト ボックス 289"/>
        <xdr:cNvSpPr txBox="1"/>
      </xdr:nvSpPr>
      <xdr:spPr>
        <a:xfrm>
          <a:off x="5575300" y="443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129020" y="4568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34</xdr:row>
      <xdr:rowOff>36195</xdr:rowOff>
    </xdr:from>
    <xdr:to xmlns:xdr="http://schemas.openxmlformats.org/drawingml/2006/spreadsheetDrawing">
      <xdr:col>54</xdr:col>
      <xdr:colOff>176530</xdr:colOff>
      <xdr:row>38</xdr:row>
      <xdr:rowOff>46990</xdr:rowOff>
    </xdr:to>
    <xdr:cxnSp macro="">
      <xdr:nvCxnSpPr>
        <xdr:cNvPr id="292" name="直線コネクタ 291"/>
        <xdr:cNvCxnSpPr/>
      </xdr:nvCxnSpPr>
      <xdr:spPr>
        <a:xfrm flipV="1">
          <a:off x="9709150" y="5551170"/>
          <a:ext cx="0" cy="658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534035" cy="259080"/>
    <xdr:sp macro="" textlink="">
      <xdr:nvSpPr>
        <xdr:cNvPr id="293" name="補助費等最小値テキスト"/>
        <xdr:cNvSpPr txBox="1"/>
      </xdr:nvSpPr>
      <xdr:spPr>
        <a:xfrm>
          <a:off x="9759950" y="6213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46990</xdr:rowOff>
    </xdr:from>
    <xdr:to xmlns:xdr="http://schemas.openxmlformats.org/drawingml/2006/spreadsheetDrawing">
      <xdr:col>55</xdr:col>
      <xdr:colOff>88900</xdr:colOff>
      <xdr:row>38</xdr:row>
      <xdr:rowOff>46990</xdr:rowOff>
    </xdr:to>
    <xdr:cxnSp macro="">
      <xdr:nvCxnSpPr>
        <xdr:cNvPr id="294" name="直線コネクタ 293"/>
        <xdr:cNvCxnSpPr/>
      </xdr:nvCxnSpPr>
      <xdr:spPr>
        <a:xfrm>
          <a:off x="9634220" y="62096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154305</xdr:rowOff>
    </xdr:from>
    <xdr:ext cx="534035" cy="259080"/>
    <xdr:sp macro="" textlink="">
      <xdr:nvSpPr>
        <xdr:cNvPr id="295" name="補助費等最大値テキスト"/>
        <xdr:cNvSpPr txBox="1"/>
      </xdr:nvSpPr>
      <xdr:spPr>
        <a:xfrm>
          <a:off x="9759950" y="534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36195</xdr:rowOff>
    </xdr:from>
    <xdr:to xmlns:xdr="http://schemas.openxmlformats.org/drawingml/2006/spreadsheetDrawing">
      <xdr:col>55</xdr:col>
      <xdr:colOff>88900</xdr:colOff>
      <xdr:row>34</xdr:row>
      <xdr:rowOff>36195</xdr:rowOff>
    </xdr:to>
    <xdr:cxnSp macro="">
      <xdr:nvCxnSpPr>
        <xdr:cNvPr id="296" name="直線コネクタ 295"/>
        <xdr:cNvCxnSpPr/>
      </xdr:nvCxnSpPr>
      <xdr:spPr>
        <a:xfrm>
          <a:off x="9634220" y="55511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132080</xdr:rowOff>
    </xdr:from>
    <xdr:to xmlns:xdr="http://schemas.openxmlformats.org/drawingml/2006/spreadsheetDrawing">
      <xdr:col>55</xdr:col>
      <xdr:colOff>0</xdr:colOff>
      <xdr:row>36</xdr:row>
      <xdr:rowOff>135890</xdr:rowOff>
    </xdr:to>
    <xdr:cxnSp macro="">
      <xdr:nvCxnSpPr>
        <xdr:cNvPr id="297" name="直線コネクタ 296"/>
        <xdr:cNvCxnSpPr/>
      </xdr:nvCxnSpPr>
      <xdr:spPr>
        <a:xfrm flipV="1">
          <a:off x="8940800" y="5970905"/>
          <a:ext cx="7683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116840</xdr:rowOff>
    </xdr:from>
    <xdr:ext cx="534035" cy="259080"/>
    <xdr:sp macro="" textlink="">
      <xdr:nvSpPr>
        <xdr:cNvPr id="298" name="補助費等平均値テキスト"/>
        <xdr:cNvSpPr txBox="1"/>
      </xdr:nvSpPr>
      <xdr:spPr>
        <a:xfrm>
          <a:off x="9759950" y="595566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138430</xdr:rowOff>
    </xdr:from>
    <xdr:to xmlns:xdr="http://schemas.openxmlformats.org/drawingml/2006/spreadsheetDrawing">
      <xdr:col>55</xdr:col>
      <xdr:colOff>50800</xdr:colOff>
      <xdr:row>37</xdr:row>
      <xdr:rowOff>68580</xdr:rowOff>
    </xdr:to>
    <xdr:sp macro="" textlink="">
      <xdr:nvSpPr>
        <xdr:cNvPr id="299" name="フローチャート: 判断 298"/>
        <xdr:cNvSpPr/>
      </xdr:nvSpPr>
      <xdr:spPr>
        <a:xfrm>
          <a:off x="9672320" y="597725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36</xdr:row>
      <xdr:rowOff>135890</xdr:rowOff>
    </xdr:from>
    <xdr:to xmlns:xdr="http://schemas.openxmlformats.org/drawingml/2006/spreadsheetDrawing">
      <xdr:col>50</xdr:col>
      <xdr:colOff>114300</xdr:colOff>
      <xdr:row>36</xdr:row>
      <xdr:rowOff>161925</xdr:rowOff>
    </xdr:to>
    <xdr:cxnSp macro="">
      <xdr:nvCxnSpPr>
        <xdr:cNvPr id="300" name="直線コネクタ 299"/>
        <xdr:cNvCxnSpPr/>
      </xdr:nvCxnSpPr>
      <xdr:spPr>
        <a:xfrm flipV="1">
          <a:off x="8120380" y="5974715"/>
          <a:ext cx="8204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98425</xdr:rowOff>
    </xdr:from>
    <xdr:to xmlns:xdr="http://schemas.openxmlformats.org/drawingml/2006/spreadsheetDrawing">
      <xdr:col>50</xdr:col>
      <xdr:colOff>165100</xdr:colOff>
      <xdr:row>37</xdr:row>
      <xdr:rowOff>28575</xdr:rowOff>
    </xdr:to>
    <xdr:sp macro="" textlink="">
      <xdr:nvSpPr>
        <xdr:cNvPr id="301" name="フローチャート: 判断 300"/>
        <xdr:cNvSpPr/>
      </xdr:nvSpPr>
      <xdr:spPr>
        <a:xfrm>
          <a:off x="8890000" y="5937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19685</xdr:rowOff>
    </xdr:from>
    <xdr:ext cx="534035" cy="259080"/>
    <xdr:sp macro="" textlink="">
      <xdr:nvSpPr>
        <xdr:cNvPr id="302" name="テキスト ボックス 301"/>
        <xdr:cNvSpPr txBox="1"/>
      </xdr:nvSpPr>
      <xdr:spPr>
        <a:xfrm>
          <a:off x="8687435" y="6020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70485</xdr:rowOff>
    </xdr:from>
    <xdr:to xmlns:xdr="http://schemas.openxmlformats.org/drawingml/2006/spreadsheetDrawing">
      <xdr:col>45</xdr:col>
      <xdr:colOff>176530</xdr:colOff>
      <xdr:row>36</xdr:row>
      <xdr:rowOff>161925</xdr:rowOff>
    </xdr:to>
    <xdr:cxnSp macro="">
      <xdr:nvCxnSpPr>
        <xdr:cNvPr id="303" name="直線コネクタ 302"/>
        <xdr:cNvCxnSpPr/>
      </xdr:nvCxnSpPr>
      <xdr:spPr>
        <a:xfrm>
          <a:off x="7288530" y="4937760"/>
          <a:ext cx="831850" cy="1062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137795</xdr:rowOff>
    </xdr:from>
    <xdr:to xmlns:xdr="http://schemas.openxmlformats.org/drawingml/2006/spreadsheetDrawing">
      <xdr:col>46</xdr:col>
      <xdr:colOff>38100</xdr:colOff>
      <xdr:row>37</xdr:row>
      <xdr:rowOff>67945</xdr:rowOff>
    </xdr:to>
    <xdr:sp macro="" textlink="">
      <xdr:nvSpPr>
        <xdr:cNvPr id="304" name="フローチャート: 判断 303"/>
        <xdr:cNvSpPr/>
      </xdr:nvSpPr>
      <xdr:spPr>
        <a:xfrm>
          <a:off x="8070850" y="597662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59055</xdr:rowOff>
    </xdr:from>
    <xdr:ext cx="534035" cy="259080"/>
    <xdr:sp macro="" textlink="">
      <xdr:nvSpPr>
        <xdr:cNvPr id="305" name="テキスト ボックス 304"/>
        <xdr:cNvSpPr txBox="1"/>
      </xdr:nvSpPr>
      <xdr:spPr>
        <a:xfrm>
          <a:off x="7868285" y="605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70485</xdr:rowOff>
    </xdr:from>
    <xdr:to xmlns:xdr="http://schemas.openxmlformats.org/drawingml/2006/spreadsheetDrawing">
      <xdr:col>41</xdr:col>
      <xdr:colOff>50800</xdr:colOff>
      <xdr:row>36</xdr:row>
      <xdr:rowOff>161925</xdr:rowOff>
    </xdr:to>
    <xdr:cxnSp macro="">
      <xdr:nvCxnSpPr>
        <xdr:cNvPr id="306" name="直線コネクタ 305"/>
        <xdr:cNvCxnSpPr/>
      </xdr:nvCxnSpPr>
      <xdr:spPr>
        <a:xfrm flipV="1">
          <a:off x="6469380" y="4937760"/>
          <a:ext cx="819150" cy="1062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81280</xdr:rowOff>
    </xdr:from>
    <xdr:to xmlns:xdr="http://schemas.openxmlformats.org/drawingml/2006/spreadsheetDrawing">
      <xdr:col>41</xdr:col>
      <xdr:colOff>101600</xdr:colOff>
      <xdr:row>31</xdr:row>
      <xdr:rowOff>11430</xdr:rowOff>
    </xdr:to>
    <xdr:sp macro="" textlink="">
      <xdr:nvSpPr>
        <xdr:cNvPr id="307" name="フローチャート: 判断 306"/>
        <xdr:cNvSpPr/>
      </xdr:nvSpPr>
      <xdr:spPr>
        <a:xfrm>
          <a:off x="7237730" y="49485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2540</xdr:rowOff>
    </xdr:from>
    <xdr:ext cx="598170" cy="259080"/>
    <xdr:sp macro="" textlink="">
      <xdr:nvSpPr>
        <xdr:cNvPr id="308" name="テキスト ボックス 307"/>
        <xdr:cNvSpPr txBox="1"/>
      </xdr:nvSpPr>
      <xdr:spPr>
        <a:xfrm>
          <a:off x="7016750" y="5031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48260</xdr:rowOff>
    </xdr:from>
    <xdr:to xmlns:xdr="http://schemas.openxmlformats.org/drawingml/2006/spreadsheetDrawing">
      <xdr:col>36</xdr:col>
      <xdr:colOff>165100</xdr:colOff>
      <xdr:row>37</xdr:row>
      <xdr:rowOff>149860</xdr:rowOff>
    </xdr:to>
    <xdr:sp macro="" textlink="">
      <xdr:nvSpPr>
        <xdr:cNvPr id="309" name="フローチャート: 判断 308"/>
        <xdr:cNvSpPr/>
      </xdr:nvSpPr>
      <xdr:spPr>
        <a:xfrm>
          <a:off x="641858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140970</xdr:rowOff>
    </xdr:from>
    <xdr:ext cx="534035" cy="259080"/>
    <xdr:sp macro="" textlink="">
      <xdr:nvSpPr>
        <xdr:cNvPr id="310" name="テキスト ボックス 309"/>
        <xdr:cNvSpPr txBox="1"/>
      </xdr:nvSpPr>
      <xdr:spPr>
        <a:xfrm>
          <a:off x="6216015" y="614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95326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12" name="テキスト ボックス 311"/>
        <xdr:cNvSpPr txBox="1"/>
      </xdr:nvSpPr>
      <xdr:spPr>
        <a:xfrm>
          <a:off x="876427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2000" cy="259080"/>
    <xdr:sp macro="" textlink="">
      <xdr:nvSpPr>
        <xdr:cNvPr id="313" name="テキスト ボックス 312"/>
        <xdr:cNvSpPr txBox="1"/>
      </xdr:nvSpPr>
      <xdr:spPr>
        <a:xfrm>
          <a:off x="79438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4" name="テキスト ボックス 313"/>
        <xdr:cNvSpPr txBox="1"/>
      </xdr:nvSpPr>
      <xdr:spPr>
        <a:xfrm>
          <a:off x="71120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5" name="テキスト ボックス 314"/>
        <xdr:cNvSpPr txBox="1"/>
      </xdr:nvSpPr>
      <xdr:spPr>
        <a:xfrm>
          <a:off x="62928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81280</xdr:rowOff>
    </xdr:from>
    <xdr:to xmlns:xdr="http://schemas.openxmlformats.org/drawingml/2006/spreadsheetDrawing">
      <xdr:col>55</xdr:col>
      <xdr:colOff>50800</xdr:colOff>
      <xdr:row>37</xdr:row>
      <xdr:rowOff>11430</xdr:rowOff>
    </xdr:to>
    <xdr:sp macro="" textlink="">
      <xdr:nvSpPr>
        <xdr:cNvPr id="316" name="楕円 315"/>
        <xdr:cNvSpPr/>
      </xdr:nvSpPr>
      <xdr:spPr>
        <a:xfrm>
          <a:off x="9672320" y="592010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104140</xdr:rowOff>
    </xdr:from>
    <xdr:ext cx="534035" cy="259080"/>
    <xdr:sp macro="" textlink="">
      <xdr:nvSpPr>
        <xdr:cNvPr id="317" name="補助費等該当値テキスト"/>
        <xdr:cNvSpPr txBox="1"/>
      </xdr:nvSpPr>
      <xdr:spPr>
        <a:xfrm>
          <a:off x="9759950" y="5781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85090</xdr:rowOff>
    </xdr:from>
    <xdr:to xmlns:xdr="http://schemas.openxmlformats.org/drawingml/2006/spreadsheetDrawing">
      <xdr:col>50</xdr:col>
      <xdr:colOff>165100</xdr:colOff>
      <xdr:row>37</xdr:row>
      <xdr:rowOff>15240</xdr:rowOff>
    </xdr:to>
    <xdr:sp macro="" textlink="">
      <xdr:nvSpPr>
        <xdr:cNvPr id="318" name="楕円 317"/>
        <xdr:cNvSpPr/>
      </xdr:nvSpPr>
      <xdr:spPr>
        <a:xfrm>
          <a:off x="8890000" y="5923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31750</xdr:rowOff>
    </xdr:from>
    <xdr:ext cx="534035" cy="259080"/>
    <xdr:sp macro="" textlink="">
      <xdr:nvSpPr>
        <xdr:cNvPr id="319" name="テキスト ボックス 318"/>
        <xdr:cNvSpPr txBox="1"/>
      </xdr:nvSpPr>
      <xdr:spPr>
        <a:xfrm>
          <a:off x="8687435" y="5708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114300</xdr:rowOff>
    </xdr:from>
    <xdr:to xmlns:xdr="http://schemas.openxmlformats.org/drawingml/2006/spreadsheetDrawing">
      <xdr:col>46</xdr:col>
      <xdr:colOff>38100</xdr:colOff>
      <xdr:row>37</xdr:row>
      <xdr:rowOff>44450</xdr:rowOff>
    </xdr:to>
    <xdr:sp macro="" textlink="">
      <xdr:nvSpPr>
        <xdr:cNvPr id="320" name="楕円 319"/>
        <xdr:cNvSpPr/>
      </xdr:nvSpPr>
      <xdr:spPr>
        <a:xfrm>
          <a:off x="8070850" y="595312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60960</xdr:rowOff>
    </xdr:from>
    <xdr:ext cx="534035" cy="259080"/>
    <xdr:sp macro="" textlink="">
      <xdr:nvSpPr>
        <xdr:cNvPr id="321" name="テキスト ボックス 320"/>
        <xdr:cNvSpPr txBox="1"/>
      </xdr:nvSpPr>
      <xdr:spPr>
        <a:xfrm>
          <a:off x="7868285" y="5737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19685</xdr:rowOff>
    </xdr:from>
    <xdr:to xmlns:xdr="http://schemas.openxmlformats.org/drawingml/2006/spreadsheetDrawing">
      <xdr:col>41</xdr:col>
      <xdr:colOff>101600</xdr:colOff>
      <xdr:row>30</xdr:row>
      <xdr:rowOff>121285</xdr:rowOff>
    </xdr:to>
    <xdr:sp macro="" textlink="">
      <xdr:nvSpPr>
        <xdr:cNvPr id="322" name="楕円 321"/>
        <xdr:cNvSpPr/>
      </xdr:nvSpPr>
      <xdr:spPr>
        <a:xfrm>
          <a:off x="7237730" y="48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137795</xdr:rowOff>
    </xdr:from>
    <xdr:ext cx="598170" cy="259080"/>
    <xdr:sp macro="" textlink="">
      <xdr:nvSpPr>
        <xdr:cNvPr id="323" name="テキスト ボックス 322"/>
        <xdr:cNvSpPr txBox="1"/>
      </xdr:nvSpPr>
      <xdr:spPr>
        <a:xfrm>
          <a:off x="7016750" y="4681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118745</xdr:rowOff>
    </xdr:from>
    <xdr:to xmlns:xdr="http://schemas.openxmlformats.org/drawingml/2006/spreadsheetDrawing">
      <xdr:col>36</xdr:col>
      <xdr:colOff>165100</xdr:colOff>
      <xdr:row>37</xdr:row>
      <xdr:rowOff>48895</xdr:rowOff>
    </xdr:to>
    <xdr:sp macro="" textlink="">
      <xdr:nvSpPr>
        <xdr:cNvPr id="324" name="楕円 323"/>
        <xdr:cNvSpPr/>
      </xdr:nvSpPr>
      <xdr:spPr>
        <a:xfrm>
          <a:off x="6418580" y="59575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65405</xdr:rowOff>
    </xdr:from>
    <xdr:ext cx="534035" cy="259080"/>
    <xdr:sp macro="" textlink="">
      <xdr:nvSpPr>
        <xdr:cNvPr id="325" name="テキスト ボックス 324"/>
        <xdr:cNvSpPr txBox="1"/>
      </xdr:nvSpPr>
      <xdr:spPr>
        <a:xfrm>
          <a:off x="6216015" y="5742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129020" y="7029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24205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24205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1882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1882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2473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2473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129020" y="78073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4" name="テキスト ボックス 333"/>
        <xdr:cNvSpPr txBox="1"/>
      </xdr:nvSpPr>
      <xdr:spPr>
        <a:xfrm>
          <a:off x="609092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129020" y="99695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9080"/>
    <xdr:sp macro="" textlink="">
      <xdr:nvSpPr>
        <xdr:cNvPr id="336" name="テキスト ボックス 335"/>
        <xdr:cNvSpPr txBox="1"/>
      </xdr:nvSpPr>
      <xdr:spPr>
        <a:xfrm>
          <a:off x="5894070" y="98367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129020" y="966216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8" name="テキスト ボックス 337"/>
        <xdr:cNvSpPr txBox="1"/>
      </xdr:nvSpPr>
      <xdr:spPr>
        <a:xfrm>
          <a:off x="5639435" y="9529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129020" y="935418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9080"/>
    <xdr:sp macro="" textlink="">
      <xdr:nvSpPr>
        <xdr:cNvPr id="340" name="テキスト ボックス 339"/>
        <xdr:cNvSpPr txBox="1"/>
      </xdr:nvSpPr>
      <xdr:spPr>
        <a:xfrm>
          <a:off x="5639435" y="9221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41" name="直線コネクタ 340"/>
        <xdr:cNvCxnSpPr/>
      </xdr:nvCxnSpPr>
      <xdr:spPr>
        <a:xfrm>
          <a:off x="6129020" y="904684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5639435" y="8914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129020" y="873950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1495" cy="259080"/>
    <xdr:sp macro="" textlink="">
      <xdr:nvSpPr>
        <xdr:cNvPr id="344" name="テキスト ボックス 343"/>
        <xdr:cNvSpPr txBox="1"/>
      </xdr:nvSpPr>
      <xdr:spPr>
        <a:xfrm>
          <a:off x="5639435" y="8597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161925</xdr:rowOff>
    </xdr:from>
    <xdr:to xmlns:xdr="http://schemas.openxmlformats.org/drawingml/2006/spreadsheetDrawing">
      <xdr:col>59</xdr:col>
      <xdr:colOff>50800</xdr:colOff>
      <xdr:row>51</xdr:row>
      <xdr:rowOff>161925</xdr:rowOff>
    </xdr:to>
    <xdr:cxnSp macro="">
      <xdr:nvCxnSpPr>
        <xdr:cNvPr id="345" name="直線コネクタ 344"/>
        <xdr:cNvCxnSpPr/>
      </xdr:nvCxnSpPr>
      <xdr:spPr>
        <a:xfrm>
          <a:off x="6129020" y="84296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9080"/>
    <xdr:sp macro="" textlink="">
      <xdr:nvSpPr>
        <xdr:cNvPr id="346" name="テキスト ボックス 345"/>
        <xdr:cNvSpPr txBox="1"/>
      </xdr:nvSpPr>
      <xdr:spPr>
        <a:xfrm>
          <a:off x="5575300" y="82899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129020" y="81146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8" name="テキスト ボックス 347"/>
        <xdr:cNvSpPr txBox="1"/>
      </xdr:nvSpPr>
      <xdr:spPr>
        <a:xfrm>
          <a:off x="5575300" y="7981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129020" y="7807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9080"/>
    <xdr:sp macro="" textlink="">
      <xdr:nvSpPr>
        <xdr:cNvPr id="350" name="テキスト ボックス 349"/>
        <xdr:cNvSpPr txBox="1"/>
      </xdr:nvSpPr>
      <xdr:spPr>
        <a:xfrm>
          <a:off x="557530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129020" y="78073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50</xdr:row>
      <xdr:rowOff>75565</xdr:rowOff>
    </xdr:from>
    <xdr:to xmlns:xdr="http://schemas.openxmlformats.org/drawingml/2006/spreadsheetDrawing">
      <xdr:col>54</xdr:col>
      <xdr:colOff>176530</xdr:colOff>
      <xdr:row>59</xdr:row>
      <xdr:rowOff>69850</xdr:rowOff>
    </xdr:to>
    <xdr:cxnSp macro="">
      <xdr:nvCxnSpPr>
        <xdr:cNvPr id="352" name="直線コネクタ 351"/>
        <xdr:cNvCxnSpPr/>
      </xdr:nvCxnSpPr>
      <xdr:spPr>
        <a:xfrm flipV="1">
          <a:off x="9709150" y="818134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73660</xdr:rowOff>
    </xdr:from>
    <xdr:ext cx="534035" cy="259080"/>
    <xdr:sp macro="" textlink="">
      <xdr:nvSpPr>
        <xdr:cNvPr id="353" name="普通建設事業費最小値テキスト"/>
        <xdr:cNvSpPr txBox="1"/>
      </xdr:nvSpPr>
      <xdr:spPr>
        <a:xfrm>
          <a:off x="9759950" y="9636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69850</xdr:rowOff>
    </xdr:from>
    <xdr:to xmlns:xdr="http://schemas.openxmlformats.org/drawingml/2006/spreadsheetDrawing">
      <xdr:col>55</xdr:col>
      <xdr:colOff>88900</xdr:colOff>
      <xdr:row>59</xdr:row>
      <xdr:rowOff>69850</xdr:rowOff>
    </xdr:to>
    <xdr:cxnSp macro="">
      <xdr:nvCxnSpPr>
        <xdr:cNvPr id="354" name="直線コネクタ 353"/>
        <xdr:cNvCxnSpPr/>
      </xdr:nvCxnSpPr>
      <xdr:spPr>
        <a:xfrm>
          <a:off x="9634220" y="96329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598170" cy="259080"/>
    <xdr:sp macro="" textlink="">
      <xdr:nvSpPr>
        <xdr:cNvPr id="355" name="普通建設事業費最大値テキスト"/>
        <xdr:cNvSpPr txBox="1"/>
      </xdr:nvSpPr>
      <xdr:spPr>
        <a:xfrm>
          <a:off x="9759950" y="7966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56" name="直線コネクタ 355"/>
        <xdr:cNvCxnSpPr/>
      </xdr:nvCxnSpPr>
      <xdr:spPr>
        <a:xfrm>
          <a:off x="9634220" y="8181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85090</xdr:rowOff>
    </xdr:from>
    <xdr:to xmlns:xdr="http://schemas.openxmlformats.org/drawingml/2006/spreadsheetDrawing">
      <xdr:col>55</xdr:col>
      <xdr:colOff>0</xdr:colOff>
      <xdr:row>57</xdr:row>
      <xdr:rowOff>17145</xdr:rowOff>
    </xdr:to>
    <xdr:cxnSp macro="">
      <xdr:nvCxnSpPr>
        <xdr:cNvPr id="357" name="直線コネクタ 356"/>
        <xdr:cNvCxnSpPr/>
      </xdr:nvCxnSpPr>
      <xdr:spPr>
        <a:xfrm>
          <a:off x="8940800" y="9000490"/>
          <a:ext cx="76835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121920</xdr:rowOff>
    </xdr:from>
    <xdr:ext cx="534035" cy="259080"/>
    <xdr:sp macro="" textlink="">
      <xdr:nvSpPr>
        <xdr:cNvPr id="358" name="普通建設事業費平均値テキスト"/>
        <xdr:cNvSpPr txBox="1"/>
      </xdr:nvSpPr>
      <xdr:spPr>
        <a:xfrm>
          <a:off x="9759950" y="903732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99060</xdr:rowOff>
    </xdr:from>
    <xdr:to xmlns:xdr="http://schemas.openxmlformats.org/drawingml/2006/spreadsheetDrawing">
      <xdr:col>55</xdr:col>
      <xdr:colOff>50800</xdr:colOff>
      <xdr:row>57</xdr:row>
      <xdr:rowOff>29210</xdr:rowOff>
    </xdr:to>
    <xdr:sp macro="" textlink="">
      <xdr:nvSpPr>
        <xdr:cNvPr id="359" name="フローチャート: 判断 358"/>
        <xdr:cNvSpPr/>
      </xdr:nvSpPr>
      <xdr:spPr>
        <a:xfrm>
          <a:off x="9672320" y="917638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53</xdr:row>
      <xdr:rowOff>132080</xdr:rowOff>
    </xdr:from>
    <xdr:to xmlns:xdr="http://schemas.openxmlformats.org/drawingml/2006/spreadsheetDrawing">
      <xdr:col>50</xdr:col>
      <xdr:colOff>114300</xdr:colOff>
      <xdr:row>55</xdr:row>
      <xdr:rowOff>85090</xdr:rowOff>
    </xdr:to>
    <xdr:cxnSp macro="">
      <xdr:nvCxnSpPr>
        <xdr:cNvPr id="360" name="直線コネクタ 359"/>
        <xdr:cNvCxnSpPr/>
      </xdr:nvCxnSpPr>
      <xdr:spPr>
        <a:xfrm>
          <a:off x="8120380" y="8723630"/>
          <a:ext cx="82042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44450</xdr:rowOff>
    </xdr:to>
    <xdr:sp macro="" textlink="">
      <xdr:nvSpPr>
        <xdr:cNvPr id="361" name="フローチャート: 判断 360"/>
        <xdr:cNvSpPr/>
      </xdr:nvSpPr>
      <xdr:spPr>
        <a:xfrm>
          <a:off x="8890000" y="91916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35560</xdr:rowOff>
    </xdr:from>
    <xdr:ext cx="534035" cy="259080"/>
    <xdr:sp macro="" textlink="">
      <xdr:nvSpPr>
        <xdr:cNvPr id="362" name="テキスト ボックス 361"/>
        <xdr:cNvSpPr txBox="1"/>
      </xdr:nvSpPr>
      <xdr:spPr>
        <a:xfrm>
          <a:off x="8687435" y="927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132080</xdr:rowOff>
    </xdr:from>
    <xdr:to xmlns:xdr="http://schemas.openxmlformats.org/drawingml/2006/spreadsheetDrawing">
      <xdr:col>45</xdr:col>
      <xdr:colOff>176530</xdr:colOff>
      <xdr:row>55</xdr:row>
      <xdr:rowOff>123825</xdr:rowOff>
    </xdr:to>
    <xdr:cxnSp macro="">
      <xdr:nvCxnSpPr>
        <xdr:cNvPr id="363" name="直線コネクタ 362"/>
        <xdr:cNvCxnSpPr/>
      </xdr:nvCxnSpPr>
      <xdr:spPr>
        <a:xfrm flipV="1">
          <a:off x="7288530" y="8723630"/>
          <a:ext cx="83185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103505</xdr:rowOff>
    </xdr:from>
    <xdr:to xmlns:xdr="http://schemas.openxmlformats.org/drawingml/2006/spreadsheetDrawing">
      <xdr:col>46</xdr:col>
      <xdr:colOff>38100</xdr:colOff>
      <xdr:row>57</xdr:row>
      <xdr:rowOff>33655</xdr:rowOff>
    </xdr:to>
    <xdr:sp macro="" textlink="">
      <xdr:nvSpPr>
        <xdr:cNvPr id="364" name="フローチャート: 判断 363"/>
        <xdr:cNvSpPr/>
      </xdr:nvSpPr>
      <xdr:spPr>
        <a:xfrm>
          <a:off x="8070850" y="918083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24765</xdr:rowOff>
    </xdr:from>
    <xdr:ext cx="534035" cy="259080"/>
    <xdr:sp macro="" textlink="">
      <xdr:nvSpPr>
        <xdr:cNvPr id="365" name="テキスト ボックス 364"/>
        <xdr:cNvSpPr txBox="1"/>
      </xdr:nvSpPr>
      <xdr:spPr>
        <a:xfrm>
          <a:off x="7868285" y="926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121285</xdr:rowOff>
    </xdr:from>
    <xdr:to xmlns:xdr="http://schemas.openxmlformats.org/drawingml/2006/spreadsheetDrawing">
      <xdr:col>41</xdr:col>
      <xdr:colOff>50800</xdr:colOff>
      <xdr:row>55</xdr:row>
      <xdr:rowOff>123825</xdr:rowOff>
    </xdr:to>
    <xdr:cxnSp macro="">
      <xdr:nvCxnSpPr>
        <xdr:cNvPr id="366" name="直線コネクタ 365"/>
        <xdr:cNvCxnSpPr/>
      </xdr:nvCxnSpPr>
      <xdr:spPr>
        <a:xfrm>
          <a:off x="6469380" y="9036685"/>
          <a:ext cx="8191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36830</xdr:rowOff>
    </xdr:from>
    <xdr:to xmlns:xdr="http://schemas.openxmlformats.org/drawingml/2006/spreadsheetDrawing">
      <xdr:col>41</xdr:col>
      <xdr:colOff>101600</xdr:colOff>
      <xdr:row>56</xdr:row>
      <xdr:rowOff>138430</xdr:rowOff>
    </xdr:to>
    <xdr:sp macro="" textlink="">
      <xdr:nvSpPr>
        <xdr:cNvPr id="367" name="フローチャート: 判断 366"/>
        <xdr:cNvSpPr/>
      </xdr:nvSpPr>
      <xdr:spPr>
        <a:xfrm>
          <a:off x="7237730" y="911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129540</xdr:rowOff>
    </xdr:from>
    <xdr:ext cx="534035" cy="259080"/>
    <xdr:sp macro="" textlink="">
      <xdr:nvSpPr>
        <xdr:cNvPr id="368" name="テキスト ボックス 367"/>
        <xdr:cNvSpPr txBox="1"/>
      </xdr:nvSpPr>
      <xdr:spPr>
        <a:xfrm>
          <a:off x="7049135" y="920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42545</xdr:rowOff>
    </xdr:from>
    <xdr:to xmlns:xdr="http://schemas.openxmlformats.org/drawingml/2006/spreadsheetDrawing">
      <xdr:col>36</xdr:col>
      <xdr:colOff>165100</xdr:colOff>
      <xdr:row>56</xdr:row>
      <xdr:rowOff>144145</xdr:rowOff>
    </xdr:to>
    <xdr:sp macro="" textlink="">
      <xdr:nvSpPr>
        <xdr:cNvPr id="369" name="フローチャート: 判断 368"/>
        <xdr:cNvSpPr/>
      </xdr:nvSpPr>
      <xdr:spPr>
        <a:xfrm>
          <a:off x="6418580" y="911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135255</xdr:rowOff>
    </xdr:from>
    <xdr:ext cx="534035" cy="259080"/>
    <xdr:sp macro="" textlink="">
      <xdr:nvSpPr>
        <xdr:cNvPr id="370" name="テキスト ボックス 369"/>
        <xdr:cNvSpPr txBox="1"/>
      </xdr:nvSpPr>
      <xdr:spPr>
        <a:xfrm>
          <a:off x="6216015" y="9212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95326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72" name="テキスト ボックス 371"/>
        <xdr:cNvSpPr txBox="1"/>
      </xdr:nvSpPr>
      <xdr:spPr>
        <a:xfrm>
          <a:off x="876427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2000" cy="259080"/>
    <xdr:sp macro="" textlink="">
      <xdr:nvSpPr>
        <xdr:cNvPr id="373" name="テキスト ボックス 372"/>
        <xdr:cNvSpPr txBox="1"/>
      </xdr:nvSpPr>
      <xdr:spPr>
        <a:xfrm>
          <a:off x="79438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4" name="テキスト ボックス 373"/>
        <xdr:cNvSpPr txBox="1"/>
      </xdr:nvSpPr>
      <xdr:spPr>
        <a:xfrm>
          <a:off x="71120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75" name="テキスト ボックス 374"/>
        <xdr:cNvSpPr txBox="1"/>
      </xdr:nvSpPr>
      <xdr:spPr>
        <a:xfrm>
          <a:off x="62928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137795</xdr:rowOff>
    </xdr:from>
    <xdr:to xmlns:xdr="http://schemas.openxmlformats.org/drawingml/2006/spreadsheetDrawing">
      <xdr:col>55</xdr:col>
      <xdr:colOff>50800</xdr:colOff>
      <xdr:row>57</xdr:row>
      <xdr:rowOff>67945</xdr:rowOff>
    </xdr:to>
    <xdr:sp macro="" textlink="">
      <xdr:nvSpPr>
        <xdr:cNvPr id="376" name="楕円 375"/>
        <xdr:cNvSpPr/>
      </xdr:nvSpPr>
      <xdr:spPr>
        <a:xfrm>
          <a:off x="9672320" y="921512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116205</xdr:rowOff>
    </xdr:from>
    <xdr:ext cx="534035" cy="259080"/>
    <xdr:sp macro="" textlink="">
      <xdr:nvSpPr>
        <xdr:cNvPr id="377" name="普通建設事業費該当値テキスト"/>
        <xdr:cNvSpPr txBox="1"/>
      </xdr:nvSpPr>
      <xdr:spPr>
        <a:xfrm>
          <a:off x="9759950" y="9193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34290</xdr:rowOff>
    </xdr:from>
    <xdr:to xmlns:xdr="http://schemas.openxmlformats.org/drawingml/2006/spreadsheetDrawing">
      <xdr:col>50</xdr:col>
      <xdr:colOff>165100</xdr:colOff>
      <xdr:row>55</xdr:row>
      <xdr:rowOff>135890</xdr:rowOff>
    </xdr:to>
    <xdr:sp macro="" textlink="">
      <xdr:nvSpPr>
        <xdr:cNvPr id="378" name="楕円 377"/>
        <xdr:cNvSpPr/>
      </xdr:nvSpPr>
      <xdr:spPr>
        <a:xfrm>
          <a:off x="8890000" y="89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152400</xdr:rowOff>
    </xdr:from>
    <xdr:ext cx="534035" cy="259080"/>
    <xdr:sp macro="" textlink="">
      <xdr:nvSpPr>
        <xdr:cNvPr id="379" name="テキスト ボックス 378"/>
        <xdr:cNvSpPr txBox="1"/>
      </xdr:nvSpPr>
      <xdr:spPr>
        <a:xfrm>
          <a:off x="8687435" y="8743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81280</xdr:rowOff>
    </xdr:from>
    <xdr:to xmlns:xdr="http://schemas.openxmlformats.org/drawingml/2006/spreadsheetDrawing">
      <xdr:col>46</xdr:col>
      <xdr:colOff>38100</xdr:colOff>
      <xdr:row>54</xdr:row>
      <xdr:rowOff>11430</xdr:rowOff>
    </xdr:to>
    <xdr:sp macro="" textlink="">
      <xdr:nvSpPr>
        <xdr:cNvPr id="380" name="楕円 379"/>
        <xdr:cNvSpPr/>
      </xdr:nvSpPr>
      <xdr:spPr>
        <a:xfrm>
          <a:off x="8070850" y="867283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27940</xdr:rowOff>
    </xdr:from>
    <xdr:ext cx="534035" cy="259080"/>
    <xdr:sp macro="" textlink="">
      <xdr:nvSpPr>
        <xdr:cNvPr id="381" name="テキスト ボックス 380"/>
        <xdr:cNvSpPr txBox="1"/>
      </xdr:nvSpPr>
      <xdr:spPr>
        <a:xfrm>
          <a:off x="7868285" y="845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73025</xdr:rowOff>
    </xdr:from>
    <xdr:to xmlns:xdr="http://schemas.openxmlformats.org/drawingml/2006/spreadsheetDrawing">
      <xdr:col>41</xdr:col>
      <xdr:colOff>101600</xdr:colOff>
      <xdr:row>56</xdr:row>
      <xdr:rowOff>3175</xdr:rowOff>
    </xdr:to>
    <xdr:sp macro="" textlink="">
      <xdr:nvSpPr>
        <xdr:cNvPr id="382" name="楕円 381"/>
        <xdr:cNvSpPr/>
      </xdr:nvSpPr>
      <xdr:spPr>
        <a:xfrm>
          <a:off x="7237730" y="8988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19685</xdr:rowOff>
    </xdr:from>
    <xdr:ext cx="534035" cy="259080"/>
    <xdr:sp macro="" textlink="">
      <xdr:nvSpPr>
        <xdr:cNvPr id="383" name="テキスト ボックス 382"/>
        <xdr:cNvSpPr txBox="1"/>
      </xdr:nvSpPr>
      <xdr:spPr>
        <a:xfrm>
          <a:off x="7049135" y="8773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70485</xdr:rowOff>
    </xdr:from>
    <xdr:to xmlns:xdr="http://schemas.openxmlformats.org/drawingml/2006/spreadsheetDrawing">
      <xdr:col>36</xdr:col>
      <xdr:colOff>165100</xdr:colOff>
      <xdr:row>56</xdr:row>
      <xdr:rowOff>635</xdr:rowOff>
    </xdr:to>
    <xdr:sp macro="" textlink="">
      <xdr:nvSpPr>
        <xdr:cNvPr id="384" name="楕円 383"/>
        <xdr:cNvSpPr/>
      </xdr:nvSpPr>
      <xdr:spPr>
        <a:xfrm>
          <a:off x="6418580" y="89858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17145</xdr:rowOff>
    </xdr:from>
    <xdr:ext cx="534035" cy="259080"/>
    <xdr:sp macro="" textlink="">
      <xdr:nvSpPr>
        <xdr:cNvPr id="385" name="テキスト ボックス 384"/>
        <xdr:cNvSpPr txBox="1"/>
      </xdr:nvSpPr>
      <xdr:spPr>
        <a:xfrm>
          <a:off x="6216015" y="877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129020" y="10267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24205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24205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1882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1882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2473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2473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129020" y="11045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4" name="テキスト ボックス 393"/>
        <xdr:cNvSpPr txBox="1"/>
      </xdr:nvSpPr>
      <xdr:spPr>
        <a:xfrm>
          <a:off x="609092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129020" y="13208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6" name="直線コネクタ 395"/>
        <xdr:cNvCxnSpPr/>
      </xdr:nvCxnSpPr>
      <xdr:spPr>
        <a:xfrm>
          <a:off x="6129020" y="127793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161925</xdr:rowOff>
    </xdr:from>
    <xdr:ext cx="248285" cy="259080"/>
    <xdr:sp macro="" textlink="">
      <xdr:nvSpPr>
        <xdr:cNvPr id="397" name="テキスト ボックス 396"/>
        <xdr:cNvSpPr txBox="1"/>
      </xdr:nvSpPr>
      <xdr:spPr>
        <a:xfrm>
          <a:off x="5894070" y="126396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8" name="直線コネクタ 397"/>
        <xdr:cNvCxnSpPr/>
      </xdr:nvCxnSpPr>
      <xdr:spPr>
        <a:xfrm>
          <a:off x="6129020" y="12341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9080"/>
    <xdr:sp macro="" textlink="">
      <xdr:nvSpPr>
        <xdr:cNvPr id="399" name="テキスト ボックス 398"/>
        <xdr:cNvSpPr txBox="1"/>
      </xdr:nvSpPr>
      <xdr:spPr>
        <a:xfrm>
          <a:off x="5639435" y="1220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0" name="直線コネクタ 399"/>
        <xdr:cNvCxnSpPr/>
      </xdr:nvCxnSpPr>
      <xdr:spPr>
        <a:xfrm>
          <a:off x="6129020" y="11912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9080"/>
    <xdr:sp macro="" textlink="">
      <xdr:nvSpPr>
        <xdr:cNvPr id="401" name="テキスト ボックス 400"/>
        <xdr:cNvSpPr txBox="1"/>
      </xdr:nvSpPr>
      <xdr:spPr>
        <a:xfrm>
          <a:off x="5639435" y="11779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2" name="直線コネクタ 401"/>
        <xdr:cNvCxnSpPr/>
      </xdr:nvCxnSpPr>
      <xdr:spPr>
        <a:xfrm>
          <a:off x="6129020" y="114839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161925</xdr:rowOff>
    </xdr:from>
    <xdr:ext cx="531495" cy="259080"/>
    <xdr:sp macro="" textlink="">
      <xdr:nvSpPr>
        <xdr:cNvPr id="403" name="テキスト ボックス 402"/>
        <xdr:cNvSpPr txBox="1"/>
      </xdr:nvSpPr>
      <xdr:spPr>
        <a:xfrm>
          <a:off x="5639435" y="11344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129020" y="11045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9080"/>
    <xdr:sp macro="" textlink="">
      <xdr:nvSpPr>
        <xdr:cNvPr id="405" name="テキスト ボックス 404"/>
        <xdr:cNvSpPr txBox="1"/>
      </xdr:nvSpPr>
      <xdr:spPr>
        <a:xfrm>
          <a:off x="563943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129020" y="11045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70</xdr:row>
      <xdr:rowOff>62230</xdr:rowOff>
    </xdr:from>
    <xdr:to xmlns:xdr="http://schemas.openxmlformats.org/drawingml/2006/spreadsheetDrawing">
      <xdr:col>54</xdr:col>
      <xdr:colOff>176530</xdr:colOff>
      <xdr:row>78</xdr:row>
      <xdr:rowOff>135255</xdr:rowOff>
    </xdr:to>
    <xdr:cxnSp macro="">
      <xdr:nvCxnSpPr>
        <xdr:cNvPr id="407" name="直線コネクタ 406"/>
        <xdr:cNvCxnSpPr/>
      </xdr:nvCxnSpPr>
      <xdr:spPr>
        <a:xfrm flipV="1">
          <a:off x="9709150" y="1140650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139065</xdr:rowOff>
    </xdr:from>
    <xdr:ext cx="377825" cy="259080"/>
    <xdr:sp macro="" textlink="">
      <xdr:nvSpPr>
        <xdr:cNvPr id="408" name="普通建設事業費 （ うち新規整備　）最小値テキスト"/>
        <xdr:cNvSpPr txBox="1"/>
      </xdr:nvSpPr>
      <xdr:spPr>
        <a:xfrm>
          <a:off x="9759950" y="127787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409" name="直線コネクタ 408"/>
        <xdr:cNvCxnSpPr/>
      </xdr:nvCxnSpPr>
      <xdr:spPr>
        <a:xfrm>
          <a:off x="9634220" y="12774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9525</xdr:rowOff>
    </xdr:from>
    <xdr:ext cx="534035" cy="259080"/>
    <xdr:sp macro="" textlink="">
      <xdr:nvSpPr>
        <xdr:cNvPr id="410" name="普通建設事業費 （ うち新規整備　）最大値テキスト"/>
        <xdr:cNvSpPr txBox="1"/>
      </xdr:nvSpPr>
      <xdr:spPr>
        <a:xfrm>
          <a:off x="9759950" y="1119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62230</xdr:rowOff>
    </xdr:from>
    <xdr:to xmlns:xdr="http://schemas.openxmlformats.org/drawingml/2006/spreadsheetDrawing">
      <xdr:col>55</xdr:col>
      <xdr:colOff>88900</xdr:colOff>
      <xdr:row>70</xdr:row>
      <xdr:rowOff>62230</xdr:rowOff>
    </xdr:to>
    <xdr:cxnSp macro="">
      <xdr:nvCxnSpPr>
        <xdr:cNvPr id="411" name="直線コネクタ 410"/>
        <xdr:cNvCxnSpPr/>
      </xdr:nvCxnSpPr>
      <xdr:spPr>
        <a:xfrm>
          <a:off x="9634220" y="11406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48895</xdr:rowOff>
    </xdr:from>
    <xdr:to xmlns:xdr="http://schemas.openxmlformats.org/drawingml/2006/spreadsheetDrawing">
      <xdr:col>55</xdr:col>
      <xdr:colOff>0</xdr:colOff>
      <xdr:row>78</xdr:row>
      <xdr:rowOff>55245</xdr:rowOff>
    </xdr:to>
    <xdr:cxnSp macro="">
      <xdr:nvCxnSpPr>
        <xdr:cNvPr id="412" name="直線コネクタ 411"/>
        <xdr:cNvCxnSpPr/>
      </xdr:nvCxnSpPr>
      <xdr:spPr>
        <a:xfrm>
          <a:off x="8940800" y="12688570"/>
          <a:ext cx="7683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4035" cy="259080"/>
    <xdr:sp macro="" textlink="">
      <xdr:nvSpPr>
        <xdr:cNvPr id="413" name="普通建設事業費 （ うち新規整備　）平均値テキスト"/>
        <xdr:cNvSpPr txBox="1"/>
      </xdr:nvSpPr>
      <xdr:spPr>
        <a:xfrm>
          <a:off x="9759950" y="123545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14" name="フローチャート: 判断 413"/>
        <xdr:cNvSpPr/>
      </xdr:nvSpPr>
      <xdr:spPr>
        <a:xfrm>
          <a:off x="9672320" y="124936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78</xdr:row>
      <xdr:rowOff>17145</xdr:rowOff>
    </xdr:from>
    <xdr:to xmlns:xdr="http://schemas.openxmlformats.org/drawingml/2006/spreadsheetDrawing">
      <xdr:col>50</xdr:col>
      <xdr:colOff>114300</xdr:colOff>
      <xdr:row>78</xdr:row>
      <xdr:rowOff>48895</xdr:rowOff>
    </xdr:to>
    <xdr:cxnSp macro="">
      <xdr:nvCxnSpPr>
        <xdr:cNvPr id="415" name="直線コネクタ 414"/>
        <xdr:cNvCxnSpPr/>
      </xdr:nvCxnSpPr>
      <xdr:spPr>
        <a:xfrm>
          <a:off x="8120380" y="12656820"/>
          <a:ext cx="8204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147320</xdr:rowOff>
    </xdr:from>
    <xdr:to xmlns:xdr="http://schemas.openxmlformats.org/drawingml/2006/spreadsheetDrawing">
      <xdr:col>50</xdr:col>
      <xdr:colOff>165100</xdr:colOff>
      <xdr:row>77</xdr:row>
      <xdr:rowOff>77470</xdr:rowOff>
    </xdr:to>
    <xdr:sp macro="" textlink="">
      <xdr:nvSpPr>
        <xdr:cNvPr id="416" name="フローチャート: 判断 415"/>
        <xdr:cNvSpPr/>
      </xdr:nvSpPr>
      <xdr:spPr>
        <a:xfrm>
          <a:off x="8890000" y="124631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93980</xdr:rowOff>
    </xdr:from>
    <xdr:ext cx="534035" cy="259080"/>
    <xdr:sp macro="" textlink="">
      <xdr:nvSpPr>
        <xdr:cNvPr id="417" name="テキスト ボックス 416"/>
        <xdr:cNvSpPr txBox="1"/>
      </xdr:nvSpPr>
      <xdr:spPr>
        <a:xfrm>
          <a:off x="8687435" y="12247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152400</xdr:rowOff>
    </xdr:from>
    <xdr:to xmlns:xdr="http://schemas.openxmlformats.org/drawingml/2006/spreadsheetDrawing">
      <xdr:col>45</xdr:col>
      <xdr:colOff>176530</xdr:colOff>
      <xdr:row>78</xdr:row>
      <xdr:rowOff>17145</xdr:rowOff>
    </xdr:to>
    <xdr:cxnSp macro="">
      <xdr:nvCxnSpPr>
        <xdr:cNvPr id="418" name="直線コネクタ 417"/>
        <xdr:cNvCxnSpPr/>
      </xdr:nvCxnSpPr>
      <xdr:spPr>
        <a:xfrm>
          <a:off x="7288530" y="12630150"/>
          <a:ext cx="8318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133985</xdr:rowOff>
    </xdr:from>
    <xdr:to xmlns:xdr="http://schemas.openxmlformats.org/drawingml/2006/spreadsheetDrawing">
      <xdr:col>46</xdr:col>
      <xdr:colOff>38100</xdr:colOff>
      <xdr:row>77</xdr:row>
      <xdr:rowOff>64135</xdr:rowOff>
    </xdr:to>
    <xdr:sp macro="" textlink="">
      <xdr:nvSpPr>
        <xdr:cNvPr id="419" name="フローチャート: 判断 418"/>
        <xdr:cNvSpPr/>
      </xdr:nvSpPr>
      <xdr:spPr>
        <a:xfrm>
          <a:off x="8070850" y="1244981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80645</xdr:rowOff>
    </xdr:from>
    <xdr:ext cx="534035" cy="259080"/>
    <xdr:sp macro="" textlink="">
      <xdr:nvSpPr>
        <xdr:cNvPr id="420" name="テキスト ボックス 419"/>
        <xdr:cNvSpPr txBox="1"/>
      </xdr:nvSpPr>
      <xdr:spPr>
        <a:xfrm>
          <a:off x="7868285" y="12234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60960</xdr:rowOff>
    </xdr:from>
    <xdr:to xmlns:xdr="http://schemas.openxmlformats.org/drawingml/2006/spreadsheetDrawing">
      <xdr:col>41</xdr:col>
      <xdr:colOff>50800</xdr:colOff>
      <xdr:row>77</xdr:row>
      <xdr:rowOff>152400</xdr:rowOff>
    </xdr:to>
    <xdr:cxnSp macro="">
      <xdr:nvCxnSpPr>
        <xdr:cNvPr id="421" name="直線コネクタ 420"/>
        <xdr:cNvCxnSpPr/>
      </xdr:nvCxnSpPr>
      <xdr:spPr>
        <a:xfrm>
          <a:off x="6469380" y="12538710"/>
          <a:ext cx="8191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116205</xdr:rowOff>
    </xdr:from>
    <xdr:to xmlns:xdr="http://schemas.openxmlformats.org/drawingml/2006/spreadsheetDrawing">
      <xdr:col>41</xdr:col>
      <xdr:colOff>101600</xdr:colOff>
      <xdr:row>77</xdr:row>
      <xdr:rowOff>46355</xdr:rowOff>
    </xdr:to>
    <xdr:sp macro="" textlink="">
      <xdr:nvSpPr>
        <xdr:cNvPr id="422" name="フローチャート: 判断 421"/>
        <xdr:cNvSpPr/>
      </xdr:nvSpPr>
      <xdr:spPr>
        <a:xfrm>
          <a:off x="7237730" y="124320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62865</xdr:rowOff>
    </xdr:from>
    <xdr:ext cx="534035" cy="259080"/>
    <xdr:sp macro="" textlink="">
      <xdr:nvSpPr>
        <xdr:cNvPr id="423" name="テキスト ボックス 422"/>
        <xdr:cNvSpPr txBox="1"/>
      </xdr:nvSpPr>
      <xdr:spPr>
        <a:xfrm>
          <a:off x="7049135" y="12216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142875</xdr:rowOff>
    </xdr:from>
    <xdr:to xmlns:xdr="http://schemas.openxmlformats.org/drawingml/2006/spreadsheetDrawing">
      <xdr:col>36</xdr:col>
      <xdr:colOff>165100</xdr:colOff>
      <xdr:row>77</xdr:row>
      <xdr:rowOff>73025</xdr:rowOff>
    </xdr:to>
    <xdr:sp macro="" textlink="">
      <xdr:nvSpPr>
        <xdr:cNvPr id="424" name="フローチャート: 判断 423"/>
        <xdr:cNvSpPr/>
      </xdr:nvSpPr>
      <xdr:spPr>
        <a:xfrm>
          <a:off x="6418580" y="124587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89535</xdr:rowOff>
    </xdr:from>
    <xdr:ext cx="534035" cy="259080"/>
    <xdr:sp macro="" textlink="">
      <xdr:nvSpPr>
        <xdr:cNvPr id="425" name="テキスト ボックス 424"/>
        <xdr:cNvSpPr txBox="1"/>
      </xdr:nvSpPr>
      <xdr:spPr>
        <a:xfrm>
          <a:off x="6216015" y="12243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95326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7" name="テキスト ボックス 426"/>
        <xdr:cNvSpPr txBox="1"/>
      </xdr:nvSpPr>
      <xdr:spPr>
        <a:xfrm>
          <a:off x="876427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2000" cy="259080"/>
    <xdr:sp macro="" textlink="">
      <xdr:nvSpPr>
        <xdr:cNvPr id="428" name="テキスト ボックス 427"/>
        <xdr:cNvSpPr txBox="1"/>
      </xdr:nvSpPr>
      <xdr:spPr>
        <a:xfrm>
          <a:off x="79438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9" name="テキスト ボックス 428"/>
        <xdr:cNvSpPr txBox="1"/>
      </xdr:nvSpPr>
      <xdr:spPr>
        <a:xfrm>
          <a:off x="71120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30" name="テキスト ボックス 429"/>
        <xdr:cNvSpPr txBox="1"/>
      </xdr:nvSpPr>
      <xdr:spPr>
        <a:xfrm>
          <a:off x="62928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4445</xdr:rowOff>
    </xdr:from>
    <xdr:to xmlns:xdr="http://schemas.openxmlformats.org/drawingml/2006/spreadsheetDrawing">
      <xdr:col>55</xdr:col>
      <xdr:colOff>50800</xdr:colOff>
      <xdr:row>78</xdr:row>
      <xdr:rowOff>106045</xdr:rowOff>
    </xdr:to>
    <xdr:sp macro="" textlink="">
      <xdr:nvSpPr>
        <xdr:cNvPr id="431" name="楕円 430"/>
        <xdr:cNvSpPr/>
      </xdr:nvSpPr>
      <xdr:spPr>
        <a:xfrm>
          <a:off x="9672320" y="126441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90805</xdr:rowOff>
    </xdr:from>
    <xdr:ext cx="469265" cy="259080"/>
    <xdr:sp macro="" textlink="">
      <xdr:nvSpPr>
        <xdr:cNvPr id="432" name="普通建設事業費 （ うち新規整備　）該当値テキスト"/>
        <xdr:cNvSpPr txBox="1"/>
      </xdr:nvSpPr>
      <xdr:spPr>
        <a:xfrm>
          <a:off x="9759950" y="12568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99695</xdr:rowOff>
    </xdr:to>
    <xdr:sp macro="" textlink="">
      <xdr:nvSpPr>
        <xdr:cNvPr id="433" name="楕円 432"/>
        <xdr:cNvSpPr/>
      </xdr:nvSpPr>
      <xdr:spPr>
        <a:xfrm>
          <a:off x="8890000" y="12639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90805</xdr:rowOff>
    </xdr:from>
    <xdr:ext cx="469900" cy="259080"/>
    <xdr:sp macro="" textlink="">
      <xdr:nvSpPr>
        <xdr:cNvPr id="434" name="テキスト ボックス 433"/>
        <xdr:cNvSpPr txBox="1"/>
      </xdr:nvSpPr>
      <xdr:spPr>
        <a:xfrm>
          <a:off x="8719820" y="12730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137795</xdr:rowOff>
    </xdr:from>
    <xdr:to xmlns:xdr="http://schemas.openxmlformats.org/drawingml/2006/spreadsheetDrawing">
      <xdr:col>46</xdr:col>
      <xdr:colOff>38100</xdr:colOff>
      <xdr:row>78</xdr:row>
      <xdr:rowOff>67945</xdr:rowOff>
    </xdr:to>
    <xdr:sp macro="" textlink="">
      <xdr:nvSpPr>
        <xdr:cNvPr id="435" name="楕円 434"/>
        <xdr:cNvSpPr/>
      </xdr:nvSpPr>
      <xdr:spPr>
        <a:xfrm>
          <a:off x="8070850" y="1261554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59055</xdr:rowOff>
    </xdr:from>
    <xdr:ext cx="469900" cy="259080"/>
    <xdr:sp macro="" textlink="">
      <xdr:nvSpPr>
        <xdr:cNvPr id="436" name="テキスト ボックス 435"/>
        <xdr:cNvSpPr txBox="1"/>
      </xdr:nvSpPr>
      <xdr:spPr>
        <a:xfrm>
          <a:off x="7900670" y="1269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37" name="楕円 436"/>
        <xdr:cNvSpPr/>
      </xdr:nvSpPr>
      <xdr:spPr>
        <a:xfrm>
          <a:off x="7237730" y="125793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22860</xdr:rowOff>
    </xdr:from>
    <xdr:ext cx="469900" cy="259080"/>
    <xdr:sp macro="" textlink="">
      <xdr:nvSpPr>
        <xdr:cNvPr id="438" name="テキスト ボックス 437"/>
        <xdr:cNvSpPr txBox="1"/>
      </xdr:nvSpPr>
      <xdr:spPr>
        <a:xfrm>
          <a:off x="7067550" y="1266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10160</xdr:rowOff>
    </xdr:from>
    <xdr:to xmlns:xdr="http://schemas.openxmlformats.org/drawingml/2006/spreadsheetDrawing">
      <xdr:col>36</xdr:col>
      <xdr:colOff>165100</xdr:colOff>
      <xdr:row>77</xdr:row>
      <xdr:rowOff>111760</xdr:rowOff>
    </xdr:to>
    <xdr:sp macro="" textlink="">
      <xdr:nvSpPr>
        <xdr:cNvPr id="439" name="楕円 438"/>
        <xdr:cNvSpPr/>
      </xdr:nvSpPr>
      <xdr:spPr>
        <a:xfrm>
          <a:off x="6418580" y="124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102870</xdr:rowOff>
    </xdr:from>
    <xdr:ext cx="534035" cy="259080"/>
    <xdr:sp macro="" textlink="">
      <xdr:nvSpPr>
        <xdr:cNvPr id="440" name="テキスト ボックス 439"/>
        <xdr:cNvSpPr txBox="1"/>
      </xdr:nvSpPr>
      <xdr:spPr>
        <a:xfrm>
          <a:off x="6216015" y="1258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129020" y="13506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24205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24205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1882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1882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2473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2473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129020" y="14284325"/>
          <a:ext cx="43370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9" name="テキスト ボックス 448"/>
        <xdr:cNvSpPr txBox="1"/>
      </xdr:nvSpPr>
      <xdr:spPr>
        <a:xfrm>
          <a:off x="609092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129020" y="16541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129020" y="16160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52" name="テキスト ボックス 451"/>
        <xdr:cNvSpPr txBox="1"/>
      </xdr:nvSpPr>
      <xdr:spPr>
        <a:xfrm>
          <a:off x="5894070" y="16018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129020" y="15779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4" name="テキスト ボックス 453"/>
        <xdr:cNvSpPr txBox="1"/>
      </xdr:nvSpPr>
      <xdr:spPr>
        <a:xfrm>
          <a:off x="5639435" y="1563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129020" y="15398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6" name="テキスト ボックス 455"/>
        <xdr:cNvSpPr txBox="1"/>
      </xdr:nvSpPr>
      <xdr:spPr>
        <a:xfrm>
          <a:off x="5639435" y="15256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129020" y="15017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8" name="テキスト ボックス 457"/>
        <xdr:cNvSpPr txBox="1"/>
      </xdr:nvSpPr>
      <xdr:spPr>
        <a:xfrm>
          <a:off x="5639435" y="1487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129020" y="146462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60" name="テキスト ボックス 459"/>
        <xdr:cNvSpPr txBox="1"/>
      </xdr:nvSpPr>
      <xdr:spPr>
        <a:xfrm>
          <a:off x="5639435" y="14513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129020" y="14284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9080"/>
    <xdr:sp macro="" textlink="">
      <xdr:nvSpPr>
        <xdr:cNvPr id="462" name="テキスト ボックス 461"/>
        <xdr:cNvSpPr txBox="1"/>
      </xdr:nvSpPr>
      <xdr:spPr>
        <a:xfrm>
          <a:off x="557530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129020" y="14284325"/>
          <a:ext cx="43370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91</xdr:row>
      <xdr:rowOff>123190</xdr:rowOff>
    </xdr:from>
    <xdr:to xmlns:xdr="http://schemas.openxmlformats.org/drawingml/2006/spreadsheetDrawing">
      <xdr:col>54</xdr:col>
      <xdr:colOff>176530</xdr:colOff>
      <xdr:row>98</xdr:row>
      <xdr:rowOff>42545</xdr:rowOff>
    </xdr:to>
    <xdr:cxnSp macro="">
      <xdr:nvCxnSpPr>
        <xdr:cNvPr id="464" name="直線コネクタ 463"/>
        <xdr:cNvCxnSpPr/>
      </xdr:nvCxnSpPr>
      <xdr:spPr>
        <a:xfrm flipV="1">
          <a:off x="9709150" y="1486789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46355</xdr:rowOff>
    </xdr:from>
    <xdr:ext cx="469265" cy="259080"/>
    <xdr:sp macro="" textlink="">
      <xdr:nvSpPr>
        <xdr:cNvPr id="465" name="普通建設事業費 （ うち更新整備　）最小値テキスト"/>
        <xdr:cNvSpPr txBox="1"/>
      </xdr:nvSpPr>
      <xdr:spPr>
        <a:xfrm>
          <a:off x="9759950" y="15991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42545</xdr:rowOff>
    </xdr:from>
    <xdr:to xmlns:xdr="http://schemas.openxmlformats.org/drawingml/2006/spreadsheetDrawing">
      <xdr:col>55</xdr:col>
      <xdr:colOff>88900</xdr:colOff>
      <xdr:row>98</xdr:row>
      <xdr:rowOff>42545</xdr:rowOff>
    </xdr:to>
    <xdr:cxnSp macro="">
      <xdr:nvCxnSpPr>
        <xdr:cNvPr id="466" name="直線コネクタ 465"/>
        <xdr:cNvCxnSpPr/>
      </xdr:nvCxnSpPr>
      <xdr:spPr>
        <a:xfrm>
          <a:off x="9634220" y="159873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69850</xdr:rowOff>
    </xdr:from>
    <xdr:ext cx="534035" cy="259080"/>
    <xdr:sp macro="" textlink="">
      <xdr:nvSpPr>
        <xdr:cNvPr id="467" name="普通建設事業費 （ うち更新整備　）最大値テキスト"/>
        <xdr:cNvSpPr txBox="1"/>
      </xdr:nvSpPr>
      <xdr:spPr>
        <a:xfrm>
          <a:off x="9759950" y="14652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123190</xdr:rowOff>
    </xdr:from>
    <xdr:to xmlns:xdr="http://schemas.openxmlformats.org/drawingml/2006/spreadsheetDrawing">
      <xdr:col>55</xdr:col>
      <xdr:colOff>88900</xdr:colOff>
      <xdr:row>91</xdr:row>
      <xdr:rowOff>123190</xdr:rowOff>
    </xdr:to>
    <xdr:cxnSp macro="">
      <xdr:nvCxnSpPr>
        <xdr:cNvPr id="468" name="直線コネクタ 467"/>
        <xdr:cNvCxnSpPr/>
      </xdr:nvCxnSpPr>
      <xdr:spPr>
        <a:xfrm>
          <a:off x="9634220" y="14867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151130</xdr:rowOff>
    </xdr:from>
    <xdr:to xmlns:xdr="http://schemas.openxmlformats.org/drawingml/2006/spreadsheetDrawing">
      <xdr:col>55</xdr:col>
      <xdr:colOff>0</xdr:colOff>
      <xdr:row>96</xdr:row>
      <xdr:rowOff>21590</xdr:rowOff>
    </xdr:to>
    <xdr:cxnSp macro="">
      <xdr:nvCxnSpPr>
        <xdr:cNvPr id="469" name="直線コネクタ 468"/>
        <xdr:cNvCxnSpPr/>
      </xdr:nvCxnSpPr>
      <xdr:spPr>
        <a:xfrm>
          <a:off x="8940800" y="15238730"/>
          <a:ext cx="76835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155575</xdr:rowOff>
    </xdr:from>
    <xdr:ext cx="534035" cy="258445"/>
    <xdr:sp macro="" textlink="">
      <xdr:nvSpPr>
        <xdr:cNvPr id="470" name="普通建設事業費 （ うち更新整備　）平均値テキスト"/>
        <xdr:cNvSpPr txBox="1"/>
      </xdr:nvSpPr>
      <xdr:spPr>
        <a:xfrm>
          <a:off x="9759950" y="154146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132715</xdr:rowOff>
    </xdr:from>
    <xdr:to xmlns:xdr="http://schemas.openxmlformats.org/drawingml/2006/spreadsheetDrawing">
      <xdr:col>55</xdr:col>
      <xdr:colOff>50800</xdr:colOff>
      <xdr:row>96</xdr:row>
      <xdr:rowOff>63500</xdr:rowOff>
    </xdr:to>
    <xdr:sp macro="" textlink="">
      <xdr:nvSpPr>
        <xdr:cNvPr id="471" name="フローチャート: 判断 470"/>
        <xdr:cNvSpPr/>
      </xdr:nvSpPr>
      <xdr:spPr>
        <a:xfrm>
          <a:off x="9672320" y="15563215"/>
          <a:ext cx="876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92</xdr:row>
      <xdr:rowOff>41910</xdr:rowOff>
    </xdr:from>
    <xdr:to xmlns:xdr="http://schemas.openxmlformats.org/drawingml/2006/spreadsheetDrawing">
      <xdr:col>50</xdr:col>
      <xdr:colOff>114300</xdr:colOff>
      <xdr:row>93</xdr:row>
      <xdr:rowOff>151130</xdr:rowOff>
    </xdr:to>
    <xdr:cxnSp macro="">
      <xdr:nvCxnSpPr>
        <xdr:cNvPr id="472" name="直線コネクタ 471"/>
        <xdr:cNvCxnSpPr/>
      </xdr:nvCxnSpPr>
      <xdr:spPr>
        <a:xfrm>
          <a:off x="8120380" y="14958060"/>
          <a:ext cx="82042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4445</xdr:rowOff>
    </xdr:from>
    <xdr:to xmlns:xdr="http://schemas.openxmlformats.org/drawingml/2006/spreadsheetDrawing">
      <xdr:col>50</xdr:col>
      <xdr:colOff>165100</xdr:colOff>
      <xdr:row>96</xdr:row>
      <xdr:rowOff>106045</xdr:rowOff>
    </xdr:to>
    <xdr:sp macro="" textlink="">
      <xdr:nvSpPr>
        <xdr:cNvPr id="473" name="フローチャート: 判断 472"/>
        <xdr:cNvSpPr/>
      </xdr:nvSpPr>
      <xdr:spPr>
        <a:xfrm>
          <a:off x="8890000" y="156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97790</xdr:rowOff>
    </xdr:from>
    <xdr:ext cx="534035" cy="258445"/>
    <xdr:sp macro="" textlink="">
      <xdr:nvSpPr>
        <xdr:cNvPr id="474" name="テキスト ボックス 473"/>
        <xdr:cNvSpPr txBox="1"/>
      </xdr:nvSpPr>
      <xdr:spPr>
        <a:xfrm>
          <a:off x="8687435" y="15699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41910</xdr:rowOff>
    </xdr:from>
    <xdr:to xmlns:xdr="http://schemas.openxmlformats.org/drawingml/2006/spreadsheetDrawing">
      <xdr:col>45</xdr:col>
      <xdr:colOff>176530</xdr:colOff>
      <xdr:row>94</xdr:row>
      <xdr:rowOff>102235</xdr:rowOff>
    </xdr:to>
    <xdr:cxnSp macro="">
      <xdr:nvCxnSpPr>
        <xdr:cNvPr id="475" name="直線コネクタ 474"/>
        <xdr:cNvCxnSpPr/>
      </xdr:nvCxnSpPr>
      <xdr:spPr>
        <a:xfrm flipV="1">
          <a:off x="7288530" y="14958060"/>
          <a:ext cx="83185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19050</xdr:rowOff>
    </xdr:from>
    <xdr:to xmlns:xdr="http://schemas.openxmlformats.org/drawingml/2006/spreadsheetDrawing">
      <xdr:col>46</xdr:col>
      <xdr:colOff>38100</xdr:colOff>
      <xdr:row>96</xdr:row>
      <xdr:rowOff>120650</xdr:rowOff>
    </xdr:to>
    <xdr:sp macro="" textlink="">
      <xdr:nvSpPr>
        <xdr:cNvPr id="476" name="フローチャート: 判断 475"/>
        <xdr:cNvSpPr/>
      </xdr:nvSpPr>
      <xdr:spPr>
        <a:xfrm>
          <a:off x="8070850" y="156210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111760</xdr:rowOff>
    </xdr:from>
    <xdr:ext cx="534035" cy="258445"/>
    <xdr:sp macro="" textlink="">
      <xdr:nvSpPr>
        <xdr:cNvPr id="477" name="テキスト ボックス 476"/>
        <xdr:cNvSpPr txBox="1"/>
      </xdr:nvSpPr>
      <xdr:spPr>
        <a:xfrm>
          <a:off x="7868285" y="1571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102235</xdr:rowOff>
    </xdr:from>
    <xdr:to xmlns:xdr="http://schemas.openxmlformats.org/drawingml/2006/spreadsheetDrawing">
      <xdr:col>41</xdr:col>
      <xdr:colOff>50800</xdr:colOff>
      <xdr:row>95</xdr:row>
      <xdr:rowOff>37465</xdr:rowOff>
    </xdr:to>
    <xdr:cxnSp macro="">
      <xdr:nvCxnSpPr>
        <xdr:cNvPr id="478" name="直線コネクタ 477"/>
        <xdr:cNvCxnSpPr/>
      </xdr:nvCxnSpPr>
      <xdr:spPr>
        <a:xfrm flipV="1">
          <a:off x="6469380" y="15361285"/>
          <a:ext cx="8191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153670</xdr:rowOff>
    </xdr:from>
    <xdr:to xmlns:xdr="http://schemas.openxmlformats.org/drawingml/2006/spreadsheetDrawing">
      <xdr:col>41</xdr:col>
      <xdr:colOff>101600</xdr:colOff>
      <xdr:row>96</xdr:row>
      <xdr:rowOff>83820</xdr:rowOff>
    </xdr:to>
    <xdr:sp macro="" textlink="">
      <xdr:nvSpPr>
        <xdr:cNvPr id="479" name="フローチャート: 判断 478"/>
        <xdr:cNvSpPr/>
      </xdr:nvSpPr>
      <xdr:spPr>
        <a:xfrm>
          <a:off x="7237730" y="1558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74930</xdr:rowOff>
    </xdr:from>
    <xdr:ext cx="534035" cy="258445"/>
    <xdr:sp macro="" textlink="">
      <xdr:nvSpPr>
        <xdr:cNvPr id="480" name="テキスト ボックス 479"/>
        <xdr:cNvSpPr txBox="1"/>
      </xdr:nvSpPr>
      <xdr:spPr>
        <a:xfrm>
          <a:off x="7049135" y="1567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1" name="フローチャート: 判断 480"/>
        <xdr:cNvSpPr/>
      </xdr:nvSpPr>
      <xdr:spPr>
        <a:xfrm>
          <a:off x="6418580" y="1556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57150</xdr:rowOff>
    </xdr:from>
    <xdr:ext cx="534035" cy="259080"/>
    <xdr:sp macro="" textlink="">
      <xdr:nvSpPr>
        <xdr:cNvPr id="482" name="テキスト ボックス 481"/>
        <xdr:cNvSpPr txBox="1"/>
      </xdr:nvSpPr>
      <xdr:spPr>
        <a:xfrm>
          <a:off x="6216015" y="1565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5326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84" name="テキスト ボックス 483"/>
        <xdr:cNvSpPr txBox="1"/>
      </xdr:nvSpPr>
      <xdr:spPr>
        <a:xfrm>
          <a:off x="876427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2000" cy="259080"/>
    <xdr:sp macro="" textlink="">
      <xdr:nvSpPr>
        <xdr:cNvPr id="485" name="テキスト ボックス 484"/>
        <xdr:cNvSpPr txBox="1"/>
      </xdr:nvSpPr>
      <xdr:spPr>
        <a:xfrm>
          <a:off x="79438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6" name="テキスト ボックス 485"/>
        <xdr:cNvSpPr txBox="1"/>
      </xdr:nvSpPr>
      <xdr:spPr>
        <a:xfrm>
          <a:off x="71120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7" name="テキスト ボックス 486"/>
        <xdr:cNvSpPr txBox="1"/>
      </xdr:nvSpPr>
      <xdr:spPr>
        <a:xfrm>
          <a:off x="62928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142240</xdr:rowOff>
    </xdr:from>
    <xdr:to xmlns:xdr="http://schemas.openxmlformats.org/drawingml/2006/spreadsheetDrawing">
      <xdr:col>55</xdr:col>
      <xdr:colOff>50800</xdr:colOff>
      <xdr:row>96</xdr:row>
      <xdr:rowOff>72390</xdr:rowOff>
    </xdr:to>
    <xdr:sp macro="" textlink="">
      <xdr:nvSpPr>
        <xdr:cNvPr id="488" name="楕円 487"/>
        <xdr:cNvSpPr/>
      </xdr:nvSpPr>
      <xdr:spPr>
        <a:xfrm>
          <a:off x="9672320" y="1557274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120650</xdr:rowOff>
    </xdr:from>
    <xdr:ext cx="534035" cy="258445"/>
    <xdr:sp macro="" textlink="">
      <xdr:nvSpPr>
        <xdr:cNvPr id="489" name="普通建設事業費 （ うち更新整備　）該当値テキスト"/>
        <xdr:cNvSpPr txBox="1"/>
      </xdr:nvSpPr>
      <xdr:spPr>
        <a:xfrm>
          <a:off x="9759950" y="15551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100330</xdr:rowOff>
    </xdr:from>
    <xdr:to xmlns:xdr="http://schemas.openxmlformats.org/drawingml/2006/spreadsheetDrawing">
      <xdr:col>50</xdr:col>
      <xdr:colOff>165100</xdr:colOff>
      <xdr:row>94</xdr:row>
      <xdr:rowOff>30480</xdr:rowOff>
    </xdr:to>
    <xdr:sp macro="" textlink="">
      <xdr:nvSpPr>
        <xdr:cNvPr id="490" name="楕円 489"/>
        <xdr:cNvSpPr/>
      </xdr:nvSpPr>
      <xdr:spPr>
        <a:xfrm>
          <a:off x="8890000" y="151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46990</xdr:rowOff>
    </xdr:from>
    <xdr:ext cx="534035" cy="259080"/>
    <xdr:sp macro="" textlink="">
      <xdr:nvSpPr>
        <xdr:cNvPr id="491" name="テキスト ボックス 490"/>
        <xdr:cNvSpPr txBox="1"/>
      </xdr:nvSpPr>
      <xdr:spPr>
        <a:xfrm>
          <a:off x="8687435" y="14963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91</xdr:row>
      <xdr:rowOff>162560</xdr:rowOff>
    </xdr:from>
    <xdr:to xmlns:xdr="http://schemas.openxmlformats.org/drawingml/2006/spreadsheetDrawing">
      <xdr:col>46</xdr:col>
      <xdr:colOff>38100</xdr:colOff>
      <xdr:row>92</xdr:row>
      <xdr:rowOff>92710</xdr:rowOff>
    </xdr:to>
    <xdr:sp macro="" textlink="">
      <xdr:nvSpPr>
        <xdr:cNvPr id="492" name="楕円 491"/>
        <xdr:cNvSpPr/>
      </xdr:nvSpPr>
      <xdr:spPr>
        <a:xfrm>
          <a:off x="8070850" y="1490726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90</xdr:row>
      <xdr:rowOff>109220</xdr:rowOff>
    </xdr:from>
    <xdr:ext cx="534035" cy="259080"/>
    <xdr:sp macro="" textlink="">
      <xdr:nvSpPr>
        <xdr:cNvPr id="493" name="テキスト ボックス 492"/>
        <xdr:cNvSpPr txBox="1"/>
      </xdr:nvSpPr>
      <xdr:spPr>
        <a:xfrm>
          <a:off x="7868285" y="14691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52070</xdr:rowOff>
    </xdr:from>
    <xdr:to xmlns:xdr="http://schemas.openxmlformats.org/drawingml/2006/spreadsheetDrawing">
      <xdr:col>41</xdr:col>
      <xdr:colOff>101600</xdr:colOff>
      <xdr:row>94</xdr:row>
      <xdr:rowOff>153035</xdr:rowOff>
    </xdr:to>
    <xdr:sp macro="" textlink="">
      <xdr:nvSpPr>
        <xdr:cNvPr id="494" name="楕円 493"/>
        <xdr:cNvSpPr/>
      </xdr:nvSpPr>
      <xdr:spPr>
        <a:xfrm>
          <a:off x="7237730" y="15311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169545</xdr:rowOff>
    </xdr:from>
    <xdr:ext cx="534035" cy="258445"/>
    <xdr:sp macro="" textlink="">
      <xdr:nvSpPr>
        <xdr:cNvPr id="495" name="テキスト ボックス 494"/>
        <xdr:cNvSpPr txBox="1"/>
      </xdr:nvSpPr>
      <xdr:spPr>
        <a:xfrm>
          <a:off x="7049135" y="15085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158115</xdr:rowOff>
    </xdr:from>
    <xdr:to xmlns:xdr="http://schemas.openxmlformats.org/drawingml/2006/spreadsheetDrawing">
      <xdr:col>36</xdr:col>
      <xdr:colOff>165100</xdr:colOff>
      <xdr:row>95</xdr:row>
      <xdr:rowOff>88265</xdr:rowOff>
    </xdr:to>
    <xdr:sp macro="" textlink="">
      <xdr:nvSpPr>
        <xdr:cNvPr id="496" name="楕円 495"/>
        <xdr:cNvSpPr/>
      </xdr:nvSpPr>
      <xdr:spPr>
        <a:xfrm>
          <a:off x="6418580" y="154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104775</xdr:rowOff>
    </xdr:from>
    <xdr:ext cx="534035" cy="259080"/>
    <xdr:sp macro="" textlink="">
      <xdr:nvSpPr>
        <xdr:cNvPr id="497" name="テキスト ボックス 496"/>
        <xdr:cNvSpPr txBox="1"/>
      </xdr:nvSpPr>
      <xdr:spPr>
        <a:xfrm>
          <a:off x="6216015" y="1519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98" name="正方形/長方形 497"/>
        <xdr:cNvSpPr/>
      </xdr:nvSpPr>
      <xdr:spPr>
        <a:xfrm>
          <a:off x="11537950" y="3790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16509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6509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259713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59713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365631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65631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05" name="正方形/長方形 504"/>
        <xdr:cNvSpPr/>
      </xdr:nvSpPr>
      <xdr:spPr>
        <a:xfrm>
          <a:off x="11537950" y="4568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6" name="テキスト ボックス 505"/>
        <xdr:cNvSpPr txBox="1"/>
      </xdr:nvSpPr>
      <xdr:spPr>
        <a:xfrm>
          <a:off x="1149985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507" name="直線コネクタ 506"/>
        <xdr:cNvCxnSpPr/>
      </xdr:nvCxnSpPr>
      <xdr:spPr>
        <a:xfrm>
          <a:off x="11537950" y="6731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176530</xdr:colOff>
      <xdr:row>39</xdr:row>
      <xdr:rowOff>44450</xdr:rowOff>
    </xdr:to>
    <xdr:cxnSp macro="">
      <xdr:nvCxnSpPr>
        <xdr:cNvPr id="508" name="直線コネクタ 507"/>
        <xdr:cNvCxnSpPr/>
      </xdr:nvCxnSpPr>
      <xdr:spPr>
        <a:xfrm>
          <a:off x="11537950" y="63690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9" name="テキスト ボックス 508"/>
        <xdr:cNvSpPr txBox="1"/>
      </xdr:nvSpPr>
      <xdr:spPr>
        <a:xfrm>
          <a:off x="11303000"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176530</xdr:colOff>
      <xdr:row>37</xdr:row>
      <xdr:rowOff>6350</xdr:rowOff>
    </xdr:to>
    <xdr:cxnSp macro="">
      <xdr:nvCxnSpPr>
        <xdr:cNvPr id="510" name="直線コネクタ 509"/>
        <xdr:cNvCxnSpPr/>
      </xdr:nvCxnSpPr>
      <xdr:spPr>
        <a:xfrm>
          <a:off x="11537950" y="60071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6725" cy="259080"/>
    <xdr:sp macro="" textlink="">
      <xdr:nvSpPr>
        <xdr:cNvPr id="511" name="テキスト ボックス 510"/>
        <xdr:cNvSpPr txBox="1"/>
      </xdr:nvSpPr>
      <xdr:spPr>
        <a:xfrm>
          <a:off x="11112500"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176530</xdr:colOff>
      <xdr:row>34</xdr:row>
      <xdr:rowOff>139700</xdr:rowOff>
    </xdr:to>
    <xdr:cxnSp macro="">
      <xdr:nvCxnSpPr>
        <xdr:cNvPr id="512" name="直線コネクタ 511"/>
        <xdr:cNvCxnSpPr/>
      </xdr:nvCxnSpPr>
      <xdr:spPr>
        <a:xfrm>
          <a:off x="11537950" y="56546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161925</xdr:rowOff>
    </xdr:from>
    <xdr:ext cx="531495" cy="259080"/>
    <xdr:sp macro="" textlink="">
      <xdr:nvSpPr>
        <xdr:cNvPr id="513" name="テキスト ボックス 512"/>
        <xdr:cNvSpPr txBox="1"/>
      </xdr:nvSpPr>
      <xdr:spPr>
        <a:xfrm>
          <a:off x="11048365" y="5514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176530</xdr:colOff>
      <xdr:row>32</xdr:row>
      <xdr:rowOff>101600</xdr:rowOff>
    </xdr:to>
    <xdr:cxnSp macro="">
      <xdr:nvCxnSpPr>
        <xdr:cNvPr id="514" name="直線コネクタ 513"/>
        <xdr:cNvCxnSpPr/>
      </xdr:nvCxnSpPr>
      <xdr:spPr>
        <a:xfrm>
          <a:off x="11537950" y="52927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048365" y="5160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176530</xdr:colOff>
      <xdr:row>30</xdr:row>
      <xdr:rowOff>63500</xdr:rowOff>
    </xdr:to>
    <xdr:cxnSp macro="">
      <xdr:nvCxnSpPr>
        <xdr:cNvPr id="516" name="直線コネクタ 515"/>
        <xdr:cNvCxnSpPr/>
      </xdr:nvCxnSpPr>
      <xdr:spPr>
        <a:xfrm>
          <a:off x="11537950" y="49307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048365" y="4798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8" name="直線コネクタ 517"/>
        <xdr:cNvCxnSpPr/>
      </xdr:nvCxnSpPr>
      <xdr:spPr>
        <a:xfrm>
          <a:off x="11537950" y="4568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9080"/>
    <xdr:sp macro="" textlink="">
      <xdr:nvSpPr>
        <xdr:cNvPr id="519" name="テキスト ボックス 518"/>
        <xdr:cNvSpPr txBox="1"/>
      </xdr:nvSpPr>
      <xdr:spPr>
        <a:xfrm>
          <a:off x="1104836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20" name="災害復旧事業費グラフ枠"/>
        <xdr:cNvSpPr/>
      </xdr:nvSpPr>
      <xdr:spPr>
        <a:xfrm>
          <a:off x="11537950" y="4568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129540</xdr:rowOff>
    </xdr:from>
    <xdr:to xmlns:xdr="http://schemas.openxmlformats.org/drawingml/2006/spreadsheetDrawing">
      <xdr:col>85</xdr:col>
      <xdr:colOff>126365</xdr:colOff>
      <xdr:row>39</xdr:row>
      <xdr:rowOff>44450</xdr:rowOff>
    </xdr:to>
    <xdr:cxnSp macro="">
      <xdr:nvCxnSpPr>
        <xdr:cNvPr id="521" name="直線コネクタ 520"/>
        <xdr:cNvCxnSpPr/>
      </xdr:nvCxnSpPr>
      <xdr:spPr>
        <a:xfrm flipV="1">
          <a:off x="15130145" y="515874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48260</xdr:rowOff>
    </xdr:from>
    <xdr:ext cx="249555" cy="259080"/>
    <xdr:sp macro="" textlink="">
      <xdr:nvSpPr>
        <xdr:cNvPr id="522" name="災害復旧事業費最小値テキスト"/>
        <xdr:cNvSpPr txBox="1"/>
      </xdr:nvSpPr>
      <xdr:spPr>
        <a:xfrm>
          <a:off x="15181580" y="63728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3" name="直線コネクタ 522"/>
        <xdr:cNvCxnSpPr/>
      </xdr:nvCxnSpPr>
      <xdr:spPr>
        <a:xfrm>
          <a:off x="15043150" y="636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30</xdr:row>
      <xdr:rowOff>76200</xdr:rowOff>
    </xdr:from>
    <xdr:ext cx="534670" cy="259080"/>
    <xdr:sp macro="" textlink="">
      <xdr:nvSpPr>
        <xdr:cNvPr id="524" name="災害復旧事業費最大値テキスト"/>
        <xdr:cNvSpPr txBox="1"/>
      </xdr:nvSpPr>
      <xdr:spPr>
        <a:xfrm>
          <a:off x="15181580" y="4943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129540</xdr:rowOff>
    </xdr:from>
    <xdr:to xmlns:xdr="http://schemas.openxmlformats.org/drawingml/2006/spreadsheetDrawing">
      <xdr:col>86</xdr:col>
      <xdr:colOff>25400</xdr:colOff>
      <xdr:row>31</xdr:row>
      <xdr:rowOff>129540</xdr:rowOff>
    </xdr:to>
    <xdr:cxnSp macro="">
      <xdr:nvCxnSpPr>
        <xdr:cNvPr id="525" name="直線コネクタ 524"/>
        <xdr:cNvCxnSpPr/>
      </xdr:nvCxnSpPr>
      <xdr:spPr>
        <a:xfrm>
          <a:off x="15043150" y="5158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22225</xdr:rowOff>
    </xdr:from>
    <xdr:to xmlns:xdr="http://schemas.openxmlformats.org/drawingml/2006/spreadsheetDrawing">
      <xdr:col>85</xdr:col>
      <xdr:colOff>127000</xdr:colOff>
      <xdr:row>39</xdr:row>
      <xdr:rowOff>19685</xdr:rowOff>
    </xdr:to>
    <xdr:cxnSp macro="">
      <xdr:nvCxnSpPr>
        <xdr:cNvPr id="526" name="直線コネクタ 525"/>
        <xdr:cNvCxnSpPr/>
      </xdr:nvCxnSpPr>
      <xdr:spPr>
        <a:xfrm flipV="1">
          <a:off x="14349730" y="6184900"/>
          <a:ext cx="78232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38</xdr:row>
      <xdr:rowOff>59055</xdr:rowOff>
    </xdr:from>
    <xdr:ext cx="469900" cy="259080"/>
    <xdr:sp macro="" textlink="">
      <xdr:nvSpPr>
        <xdr:cNvPr id="527" name="災害復旧事業費平均値テキスト"/>
        <xdr:cNvSpPr txBox="1"/>
      </xdr:nvSpPr>
      <xdr:spPr>
        <a:xfrm>
          <a:off x="15181580" y="6221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176530</xdr:colOff>
      <xdr:row>39</xdr:row>
      <xdr:rowOff>10795</xdr:rowOff>
    </xdr:to>
    <xdr:sp macro="" textlink="">
      <xdr:nvSpPr>
        <xdr:cNvPr id="528" name="フローチャート: 判断 527"/>
        <xdr:cNvSpPr/>
      </xdr:nvSpPr>
      <xdr:spPr>
        <a:xfrm>
          <a:off x="15081250" y="624332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19685</xdr:rowOff>
    </xdr:from>
    <xdr:to xmlns:xdr="http://schemas.openxmlformats.org/drawingml/2006/spreadsheetDrawing">
      <xdr:col>81</xdr:col>
      <xdr:colOff>50800</xdr:colOff>
      <xdr:row>39</xdr:row>
      <xdr:rowOff>29210</xdr:rowOff>
    </xdr:to>
    <xdr:cxnSp macro="">
      <xdr:nvCxnSpPr>
        <xdr:cNvPr id="529" name="直線コネクタ 528"/>
        <xdr:cNvCxnSpPr/>
      </xdr:nvCxnSpPr>
      <xdr:spPr>
        <a:xfrm flipV="1">
          <a:off x="13530580" y="6344285"/>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106045</xdr:rowOff>
    </xdr:from>
    <xdr:to xmlns:xdr="http://schemas.openxmlformats.org/drawingml/2006/spreadsheetDrawing">
      <xdr:col>81</xdr:col>
      <xdr:colOff>101600</xdr:colOff>
      <xdr:row>39</xdr:row>
      <xdr:rowOff>36195</xdr:rowOff>
    </xdr:to>
    <xdr:sp macro="" textlink="">
      <xdr:nvSpPr>
        <xdr:cNvPr id="530" name="フローチャート: 判断 529"/>
        <xdr:cNvSpPr/>
      </xdr:nvSpPr>
      <xdr:spPr>
        <a:xfrm>
          <a:off x="14298930" y="6268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52705</xdr:rowOff>
    </xdr:from>
    <xdr:ext cx="378460" cy="259080"/>
    <xdr:sp macro="" textlink="">
      <xdr:nvSpPr>
        <xdr:cNvPr id="531" name="テキスト ボックス 530"/>
        <xdr:cNvSpPr txBox="1"/>
      </xdr:nvSpPr>
      <xdr:spPr>
        <a:xfrm>
          <a:off x="14174470" y="6053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39</xdr:row>
      <xdr:rowOff>23495</xdr:rowOff>
    </xdr:from>
    <xdr:to xmlns:xdr="http://schemas.openxmlformats.org/drawingml/2006/spreadsheetDrawing">
      <xdr:col>76</xdr:col>
      <xdr:colOff>114300</xdr:colOff>
      <xdr:row>39</xdr:row>
      <xdr:rowOff>29210</xdr:rowOff>
    </xdr:to>
    <xdr:cxnSp macro="">
      <xdr:nvCxnSpPr>
        <xdr:cNvPr id="532" name="直線コネクタ 531"/>
        <xdr:cNvCxnSpPr/>
      </xdr:nvCxnSpPr>
      <xdr:spPr>
        <a:xfrm>
          <a:off x="12710160" y="6348095"/>
          <a:ext cx="8204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62230</xdr:rowOff>
    </xdr:from>
    <xdr:to xmlns:xdr="http://schemas.openxmlformats.org/drawingml/2006/spreadsheetDrawing">
      <xdr:col>76</xdr:col>
      <xdr:colOff>165100</xdr:colOff>
      <xdr:row>38</xdr:row>
      <xdr:rowOff>161925</xdr:rowOff>
    </xdr:to>
    <xdr:sp macro="" textlink="">
      <xdr:nvSpPr>
        <xdr:cNvPr id="533" name="フローチャート: 判断 532"/>
        <xdr:cNvSpPr/>
      </xdr:nvSpPr>
      <xdr:spPr>
        <a:xfrm>
          <a:off x="13479780" y="6224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9525</xdr:rowOff>
    </xdr:from>
    <xdr:ext cx="469900" cy="259080"/>
    <xdr:sp macro="" textlink="">
      <xdr:nvSpPr>
        <xdr:cNvPr id="534" name="テキスト ボックス 533"/>
        <xdr:cNvSpPr txBox="1"/>
      </xdr:nvSpPr>
      <xdr:spPr>
        <a:xfrm>
          <a:off x="13309600" y="6010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12700</xdr:rowOff>
    </xdr:from>
    <xdr:to xmlns:xdr="http://schemas.openxmlformats.org/drawingml/2006/spreadsheetDrawing">
      <xdr:col>71</xdr:col>
      <xdr:colOff>176530</xdr:colOff>
      <xdr:row>39</xdr:row>
      <xdr:rowOff>23495</xdr:rowOff>
    </xdr:to>
    <xdr:cxnSp macro="">
      <xdr:nvCxnSpPr>
        <xdr:cNvPr id="535" name="直線コネクタ 534"/>
        <xdr:cNvCxnSpPr/>
      </xdr:nvCxnSpPr>
      <xdr:spPr>
        <a:xfrm>
          <a:off x="11878310" y="6337300"/>
          <a:ext cx="8318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107950</xdr:rowOff>
    </xdr:from>
    <xdr:to xmlns:xdr="http://schemas.openxmlformats.org/drawingml/2006/spreadsheetDrawing">
      <xdr:col>72</xdr:col>
      <xdr:colOff>38100</xdr:colOff>
      <xdr:row>38</xdr:row>
      <xdr:rowOff>38100</xdr:rowOff>
    </xdr:to>
    <xdr:sp macro="" textlink="">
      <xdr:nvSpPr>
        <xdr:cNvPr id="536" name="フローチャート: 判断 535"/>
        <xdr:cNvSpPr/>
      </xdr:nvSpPr>
      <xdr:spPr>
        <a:xfrm>
          <a:off x="12660630" y="61087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54610</xdr:rowOff>
    </xdr:from>
    <xdr:ext cx="469900" cy="259080"/>
    <xdr:sp macro="" textlink="">
      <xdr:nvSpPr>
        <xdr:cNvPr id="537" name="テキスト ボックス 536"/>
        <xdr:cNvSpPr txBox="1"/>
      </xdr:nvSpPr>
      <xdr:spPr>
        <a:xfrm>
          <a:off x="12490450" y="589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38" name="フローチャート: 判断 537"/>
        <xdr:cNvSpPr/>
      </xdr:nvSpPr>
      <xdr:spPr>
        <a:xfrm>
          <a:off x="11827510" y="61410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86995</xdr:rowOff>
    </xdr:from>
    <xdr:ext cx="469900" cy="259080"/>
    <xdr:sp macro="" textlink="">
      <xdr:nvSpPr>
        <xdr:cNvPr id="539" name="テキスト ボックス 538"/>
        <xdr:cNvSpPr txBox="1"/>
      </xdr:nvSpPr>
      <xdr:spPr>
        <a:xfrm>
          <a:off x="11657330" y="5925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49555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41" name="テキスト ボックス 540"/>
        <xdr:cNvSpPr txBox="1"/>
      </xdr:nvSpPr>
      <xdr:spPr>
        <a:xfrm>
          <a:off x="141732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42" name="テキスト ボックス 541"/>
        <xdr:cNvSpPr txBox="1"/>
      </xdr:nvSpPr>
      <xdr:spPr>
        <a:xfrm>
          <a:off x="133540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2000" cy="259080"/>
    <xdr:sp macro="" textlink="">
      <xdr:nvSpPr>
        <xdr:cNvPr id="543" name="テキスト ボックス 542"/>
        <xdr:cNvSpPr txBox="1"/>
      </xdr:nvSpPr>
      <xdr:spPr>
        <a:xfrm>
          <a:off x="125336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4" name="テキスト ボックス 543"/>
        <xdr:cNvSpPr txBox="1"/>
      </xdr:nvSpPr>
      <xdr:spPr>
        <a:xfrm>
          <a:off x="117017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142875</xdr:rowOff>
    </xdr:from>
    <xdr:to xmlns:xdr="http://schemas.openxmlformats.org/drawingml/2006/spreadsheetDrawing">
      <xdr:col>85</xdr:col>
      <xdr:colOff>176530</xdr:colOff>
      <xdr:row>38</xdr:row>
      <xdr:rowOff>73025</xdr:rowOff>
    </xdr:to>
    <xdr:sp macro="" textlink="">
      <xdr:nvSpPr>
        <xdr:cNvPr id="545" name="楕円 544"/>
        <xdr:cNvSpPr/>
      </xdr:nvSpPr>
      <xdr:spPr>
        <a:xfrm>
          <a:off x="15081250" y="614362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36</xdr:row>
      <xdr:rowOff>161925</xdr:rowOff>
    </xdr:from>
    <xdr:ext cx="469900" cy="259080"/>
    <xdr:sp macro="" textlink="">
      <xdr:nvSpPr>
        <xdr:cNvPr id="546" name="災害復旧事業費該当値テキスト"/>
        <xdr:cNvSpPr txBox="1"/>
      </xdr:nvSpPr>
      <xdr:spPr>
        <a:xfrm>
          <a:off x="15181580" y="6000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140335</xdr:rowOff>
    </xdr:from>
    <xdr:to xmlns:xdr="http://schemas.openxmlformats.org/drawingml/2006/spreadsheetDrawing">
      <xdr:col>81</xdr:col>
      <xdr:colOff>101600</xdr:colOff>
      <xdr:row>39</xdr:row>
      <xdr:rowOff>70485</xdr:rowOff>
    </xdr:to>
    <xdr:sp macro="" textlink="">
      <xdr:nvSpPr>
        <xdr:cNvPr id="547" name="楕円 546"/>
        <xdr:cNvSpPr/>
      </xdr:nvSpPr>
      <xdr:spPr>
        <a:xfrm>
          <a:off x="14298930" y="6303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61595</xdr:rowOff>
    </xdr:from>
    <xdr:ext cx="378460" cy="259080"/>
    <xdr:sp macro="" textlink="">
      <xdr:nvSpPr>
        <xdr:cNvPr id="548" name="テキスト ボックス 547"/>
        <xdr:cNvSpPr txBox="1"/>
      </xdr:nvSpPr>
      <xdr:spPr>
        <a:xfrm>
          <a:off x="14174470" y="638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149860</xdr:rowOff>
    </xdr:from>
    <xdr:to xmlns:xdr="http://schemas.openxmlformats.org/drawingml/2006/spreadsheetDrawing">
      <xdr:col>76</xdr:col>
      <xdr:colOff>165100</xdr:colOff>
      <xdr:row>39</xdr:row>
      <xdr:rowOff>80010</xdr:rowOff>
    </xdr:to>
    <xdr:sp macro="" textlink="">
      <xdr:nvSpPr>
        <xdr:cNvPr id="549" name="楕円 548"/>
        <xdr:cNvSpPr/>
      </xdr:nvSpPr>
      <xdr:spPr>
        <a:xfrm>
          <a:off x="13479780" y="63125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71120</xdr:rowOff>
    </xdr:from>
    <xdr:ext cx="378460" cy="259080"/>
    <xdr:sp macro="" textlink="">
      <xdr:nvSpPr>
        <xdr:cNvPr id="550" name="テキスト ボックス 549"/>
        <xdr:cNvSpPr txBox="1"/>
      </xdr:nvSpPr>
      <xdr:spPr>
        <a:xfrm>
          <a:off x="13355320" y="6395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144145</xdr:rowOff>
    </xdr:from>
    <xdr:to xmlns:xdr="http://schemas.openxmlformats.org/drawingml/2006/spreadsheetDrawing">
      <xdr:col>72</xdr:col>
      <xdr:colOff>38100</xdr:colOff>
      <xdr:row>39</xdr:row>
      <xdr:rowOff>74295</xdr:rowOff>
    </xdr:to>
    <xdr:sp macro="" textlink="">
      <xdr:nvSpPr>
        <xdr:cNvPr id="551" name="楕円 550"/>
        <xdr:cNvSpPr/>
      </xdr:nvSpPr>
      <xdr:spPr>
        <a:xfrm>
          <a:off x="12660630" y="630682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176530</xdr:colOff>
      <xdr:row>39</xdr:row>
      <xdr:rowOff>65405</xdr:rowOff>
    </xdr:from>
    <xdr:ext cx="378460" cy="259080"/>
    <xdr:sp macro="" textlink="">
      <xdr:nvSpPr>
        <xdr:cNvPr id="552" name="テキスト ボックス 551"/>
        <xdr:cNvSpPr txBox="1"/>
      </xdr:nvSpPr>
      <xdr:spPr>
        <a:xfrm>
          <a:off x="12533630" y="6390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133350</xdr:rowOff>
    </xdr:from>
    <xdr:to xmlns:xdr="http://schemas.openxmlformats.org/drawingml/2006/spreadsheetDrawing">
      <xdr:col>67</xdr:col>
      <xdr:colOff>101600</xdr:colOff>
      <xdr:row>39</xdr:row>
      <xdr:rowOff>63500</xdr:rowOff>
    </xdr:to>
    <xdr:sp macro="" textlink="">
      <xdr:nvSpPr>
        <xdr:cNvPr id="553" name="楕円 552"/>
        <xdr:cNvSpPr/>
      </xdr:nvSpPr>
      <xdr:spPr>
        <a:xfrm>
          <a:off x="11827510" y="6296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54610</xdr:rowOff>
    </xdr:from>
    <xdr:ext cx="378460" cy="259080"/>
    <xdr:sp macro="" textlink="">
      <xdr:nvSpPr>
        <xdr:cNvPr id="554" name="テキスト ボックス 553"/>
        <xdr:cNvSpPr txBox="1"/>
      </xdr:nvSpPr>
      <xdr:spPr>
        <a:xfrm>
          <a:off x="1170305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55" name="正方形/長方形 554"/>
        <xdr:cNvSpPr/>
      </xdr:nvSpPr>
      <xdr:spPr>
        <a:xfrm>
          <a:off x="11537950" y="7029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16509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6509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259713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59713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365631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65631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2" name="正方形/長方形 561"/>
        <xdr:cNvSpPr/>
      </xdr:nvSpPr>
      <xdr:spPr>
        <a:xfrm>
          <a:off x="11537950" y="78073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3" name="テキスト ボックス 562"/>
        <xdr:cNvSpPr txBox="1"/>
      </xdr:nvSpPr>
      <xdr:spPr>
        <a:xfrm>
          <a:off x="1149985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64" name="直線コネクタ 563"/>
        <xdr:cNvCxnSpPr/>
      </xdr:nvCxnSpPr>
      <xdr:spPr>
        <a:xfrm>
          <a:off x="11537950" y="99695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176530</xdr:colOff>
      <xdr:row>54</xdr:row>
      <xdr:rowOff>139700</xdr:rowOff>
    </xdr:to>
    <xdr:cxnSp macro="">
      <xdr:nvCxnSpPr>
        <xdr:cNvPr id="565" name="直線コネクタ 564"/>
        <xdr:cNvCxnSpPr/>
      </xdr:nvCxnSpPr>
      <xdr:spPr>
        <a:xfrm>
          <a:off x="11537950" y="88931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161925</xdr:rowOff>
    </xdr:from>
    <xdr:ext cx="248285" cy="259080"/>
    <xdr:sp macro="" textlink="">
      <xdr:nvSpPr>
        <xdr:cNvPr id="566" name="テキスト ボックス 565"/>
        <xdr:cNvSpPr txBox="1"/>
      </xdr:nvSpPr>
      <xdr:spPr>
        <a:xfrm>
          <a:off x="11303000" y="87534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67" name="直線コネクタ 566"/>
        <xdr:cNvCxnSpPr/>
      </xdr:nvCxnSpPr>
      <xdr:spPr>
        <a:xfrm>
          <a:off x="11537950" y="7807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9080"/>
    <xdr:sp macro="" textlink="">
      <xdr:nvSpPr>
        <xdr:cNvPr id="568" name="テキスト ボックス 567"/>
        <xdr:cNvSpPr txBox="1"/>
      </xdr:nvSpPr>
      <xdr:spPr>
        <a:xfrm>
          <a:off x="11303000" y="7674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9" name="失業対策事業費グラフ枠"/>
        <xdr:cNvSpPr/>
      </xdr:nvSpPr>
      <xdr:spPr>
        <a:xfrm>
          <a:off x="11537950" y="78073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513014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55</xdr:row>
      <xdr:rowOff>10160</xdr:rowOff>
    </xdr:from>
    <xdr:ext cx="249555" cy="259080"/>
    <xdr:sp macro="" textlink="">
      <xdr:nvSpPr>
        <xdr:cNvPr id="571" name="失業対策事業費最小値テキスト"/>
        <xdr:cNvSpPr txBox="1"/>
      </xdr:nvSpPr>
      <xdr:spPr>
        <a:xfrm>
          <a:off x="1518158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50431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53</xdr:row>
      <xdr:rowOff>10160</xdr:rowOff>
    </xdr:from>
    <xdr:ext cx="249555" cy="259080"/>
    <xdr:sp macro="" textlink="">
      <xdr:nvSpPr>
        <xdr:cNvPr id="573" name="失業対策事業費最大値テキスト"/>
        <xdr:cNvSpPr txBox="1"/>
      </xdr:nvSpPr>
      <xdr:spPr>
        <a:xfrm>
          <a:off x="15181580" y="8601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50431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4349730" y="889317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54</xdr:row>
      <xdr:rowOff>67310</xdr:rowOff>
    </xdr:from>
    <xdr:ext cx="249555" cy="259080"/>
    <xdr:sp macro="" textlink="">
      <xdr:nvSpPr>
        <xdr:cNvPr id="576" name="失業対策事業費平均値テキスト"/>
        <xdr:cNvSpPr txBox="1"/>
      </xdr:nvSpPr>
      <xdr:spPr>
        <a:xfrm>
          <a:off x="15181580" y="882078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77" name="フローチャート: 判断 576"/>
        <xdr:cNvSpPr/>
      </xdr:nvSpPr>
      <xdr:spPr>
        <a:xfrm>
          <a:off x="15081250" y="884237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3530580" y="88931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429893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0" name="テキスト ボックス 579"/>
        <xdr:cNvSpPr txBox="1"/>
      </xdr:nvSpPr>
      <xdr:spPr>
        <a:xfrm>
          <a:off x="1423924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2710160" y="88931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347978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55</xdr:row>
      <xdr:rowOff>10160</xdr:rowOff>
    </xdr:from>
    <xdr:ext cx="249555" cy="259080"/>
    <xdr:sp macro="" textlink="">
      <xdr:nvSpPr>
        <xdr:cNvPr id="583" name="テキスト ボックス 582"/>
        <xdr:cNvSpPr txBox="1"/>
      </xdr:nvSpPr>
      <xdr:spPr>
        <a:xfrm>
          <a:off x="1341628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176530</xdr:colOff>
      <xdr:row>54</xdr:row>
      <xdr:rowOff>139700</xdr:rowOff>
    </xdr:to>
    <xdr:cxnSp macro="">
      <xdr:nvCxnSpPr>
        <xdr:cNvPr id="584" name="直線コネクタ 583"/>
        <xdr:cNvCxnSpPr/>
      </xdr:nvCxnSpPr>
      <xdr:spPr>
        <a:xfrm>
          <a:off x="11878310" y="88931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266063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6" name="テキスト ボックス 585"/>
        <xdr:cNvSpPr txBox="1"/>
      </xdr:nvSpPr>
      <xdr:spPr>
        <a:xfrm>
          <a:off x="1258697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182751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8" name="テキスト ボックス 587"/>
        <xdr:cNvSpPr txBox="1"/>
      </xdr:nvSpPr>
      <xdr:spPr>
        <a:xfrm>
          <a:off x="1176782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49555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0" name="テキスト ボックス 589"/>
        <xdr:cNvSpPr txBox="1"/>
      </xdr:nvSpPr>
      <xdr:spPr>
        <a:xfrm>
          <a:off x="141732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1" name="テキスト ボックス 590"/>
        <xdr:cNvSpPr txBox="1"/>
      </xdr:nvSpPr>
      <xdr:spPr>
        <a:xfrm>
          <a:off x="133540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2000" cy="259080"/>
    <xdr:sp macro="" textlink="">
      <xdr:nvSpPr>
        <xdr:cNvPr id="592" name="テキスト ボックス 591"/>
        <xdr:cNvSpPr txBox="1"/>
      </xdr:nvSpPr>
      <xdr:spPr>
        <a:xfrm>
          <a:off x="125336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3" name="テキスト ボックス 592"/>
        <xdr:cNvSpPr txBox="1"/>
      </xdr:nvSpPr>
      <xdr:spPr>
        <a:xfrm>
          <a:off x="117017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94" name="楕円 593"/>
        <xdr:cNvSpPr/>
      </xdr:nvSpPr>
      <xdr:spPr>
        <a:xfrm>
          <a:off x="15081250" y="884237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53</xdr:row>
      <xdr:rowOff>124460</xdr:rowOff>
    </xdr:from>
    <xdr:ext cx="249555" cy="259080"/>
    <xdr:sp macro="" textlink="">
      <xdr:nvSpPr>
        <xdr:cNvPr id="595" name="失業対策事業費該当値テキスト"/>
        <xdr:cNvSpPr txBox="1"/>
      </xdr:nvSpPr>
      <xdr:spPr>
        <a:xfrm>
          <a:off x="15181580" y="8716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429893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7" name="テキスト ボックス 596"/>
        <xdr:cNvSpPr txBox="1"/>
      </xdr:nvSpPr>
      <xdr:spPr>
        <a:xfrm>
          <a:off x="1423924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347978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53</xdr:row>
      <xdr:rowOff>35560</xdr:rowOff>
    </xdr:from>
    <xdr:ext cx="249555" cy="259080"/>
    <xdr:sp macro="" textlink="">
      <xdr:nvSpPr>
        <xdr:cNvPr id="599" name="テキスト ボックス 598"/>
        <xdr:cNvSpPr txBox="1"/>
      </xdr:nvSpPr>
      <xdr:spPr>
        <a:xfrm>
          <a:off x="13416280" y="862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266063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1" name="テキスト ボックス 600"/>
        <xdr:cNvSpPr txBox="1"/>
      </xdr:nvSpPr>
      <xdr:spPr>
        <a:xfrm>
          <a:off x="1258697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182751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3" name="テキスト ボックス 602"/>
        <xdr:cNvSpPr txBox="1"/>
      </xdr:nvSpPr>
      <xdr:spPr>
        <a:xfrm>
          <a:off x="1176782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604" name="正方形/長方形 603"/>
        <xdr:cNvSpPr/>
      </xdr:nvSpPr>
      <xdr:spPr>
        <a:xfrm>
          <a:off x="11537950" y="10267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16509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6509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259713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59713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365631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65631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11" name="正方形/長方形 610"/>
        <xdr:cNvSpPr/>
      </xdr:nvSpPr>
      <xdr:spPr>
        <a:xfrm>
          <a:off x="11537950" y="11045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2" name="テキスト ボックス 611"/>
        <xdr:cNvSpPr txBox="1"/>
      </xdr:nvSpPr>
      <xdr:spPr>
        <a:xfrm>
          <a:off x="1149985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13" name="直線コネクタ 612"/>
        <xdr:cNvCxnSpPr/>
      </xdr:nvCxnSpPr>
      <xdr:spPr>
        <a:xfrm>
          <a:off x="11537950" y="13208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9080"/>
    <xdr:sp macro="" textlink="">
      <xdr:nvSpPr>
        <xdr:cNvPr id="614" name="テキスト ボックス 613"/>
        <xdr:cNvSpPr txBox="1"/>
      </xdr:nvSpPr>
      <xdr:spPr>
        <a:xfrm>
          <a:off x="11303000" y="130752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139700</xdr:rowOff>
    </xdr:from>
    <xdr:to xmlns:xdr="http://schemas.openxmlformats.org/drawingml/2006/spreadsheetDrawing">
      <xdr:col>89</xdr:col>
      <xdr:colOff>176530</xdr:colOff>
      <xdr:row>79</xdr:row>
      <xdr:rowOff>139700</xdr:rowOff>
    </xdr:to>
    <xdr:cxnSp macro="">
      <xdr:nvCxnSpPr>
        <xdr:cNvPr id="615" name="直線コネクタ 614"/>
        <xdr:cNvCxnSpPr/>
      </xdr:nvCxnSpPr>
      <xdr:spPr>
        <a:xfrm>
          <a:off x="11537950" y="129413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161925</xdr:rowOff>
    </xdr:from>
    <xdr:ext cx="531495" cy="259080"/>
    <xdr:sp macro="" textlink="">
      <xdr:nvSpPr>
        <xdr:cNvPr id="616" name="テキスト ボックス 615"/>
        <xdr:cNvSpPr txBox="1"/>
      </xdr:nvSpPr>
      <xdr:spPr>
        <a:xfrm>
          <a:off x="11048365" y="12801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176530</xdr:colOff>
      <xdr:row>78</xdr:row>
      <xdr:rowOff>25400</xdr:rowOff>
    </xdr:to>
    <xdr:cxnSp macro="">
      <xdr:nvCxnSpPr>
        <xdr:cNvPr id="617" name="直線コネクタ 616"/>
        <xdr:cNvCxnSpPr/>
      </xdr:nvCxnSpPr>
      <xdr:spPr>
        <a:xfrm>
          <a:off x="11537950" y="126650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1495" cy="259080"/>
    <xdr:sp macro="" textlink="">
      <xdr:nvSpPr>
        <xdr:cNvPr id="618" name="テキスト ボックス 617"/>
        <xdr:cNvSpPr txBox="1"/>
      </xdr:nvSpPr>
      <xdr:spPr>
        <a:xfrm>
          <a:off x="11048365" y="12532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176530</xdr:colOff>
      <xdr:row>76</xdr:row>
      <xdr:rowOff>82550</xdr:rowOff>
    </xdr:to>
    <xdr:cxnSp macro="">
      <xdr:nvCxnSpPr>
        <xdr:cNvPr id="619" name="直線コネクタ 618"/>
        <xdr:cNvCxnSpPr/>
      </xdr:nvCxnSpPr>
      <xdr:spPr>
        <a:xfrm>
          <a:off x="11537950" y="123983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1495" cy="259080"/>
    <xdr:sp macro="" textlink="">
      <xdr:nvSpPr>
        <xdr:cNvPr id="620" name="テキスト ボックス 619"/>
        <xdr:cNvSpPr txBox="1"/>
      </xdr:nvSpPr>
      <xdr:spPr>
        <a:xfrm>
          <a:off x="11048365" y="12265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176530</xdr:colOff>
      <xdr:row>74</xdr:row>
      <xdr:rowOff>139700</xdr:rowOff>
    </xdr:to>
    <xdr:cxnSp macro="">
      <xdr:nvCxnSpPr>
        <xdr:cNvPr id="621" name="直線コネクタ 620"/>
        <xdr:cNvCxnSpPr/>
      </xdr:nvCxnSpPr>
      <xdr:spPr>
        <a:xfrm>
          <a:off x="11537950" y="121316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161925</xdr:rowOff>
    </xdr:from>
    <xdr:ext cx="531495" cy="259080"/>
    <xdr:sp macro="" textlink="">
      <xdr:nvSpPr>
        <xdr:cNvPr id="622" name="テキスト ボックス 621"/>
        <xdr:cNvSpPr txBox="1"/>
      </xdr:nvSpPr>
      <xdr:spPr>
        <a:xfrm>
          <a:off x="11048365" y="11991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176530</xdr:colOff>
      <xdr:row>73</xdr:row>
      <xdr:rowOff>25400</xdr:rowOff>
    </xdr:to>
    <xdr:cxnSp macro="">
      <xdr:nvCxnSpPr>
        <xdr:cNvPr id="623" name="直線コネクタ 622"/>
        <xdr:cNvCxnSpPr/>
      </xdr:nvCxnSpPr>
      <xdr:spPr>
        <a:xfrm>
          <a:off x="11537950" y="118554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54610</xdr:rowOff>
    </xdr:from>
    <xdr:ext cx="531495" cy="259080"/>
    <xdr:sp macro="" textlink="">
      <xdr:nvSpPr>
        <xdr:cNvPr id="624" name="テキスト ボックス 623"/>
        <xdr:cNvSpPr txBox="1"/>
      </xdr:nvSpPr>
      <xdr:spPr>
        <a:xfrm>
          <a:off x="11048365" y="11722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176530</xdr:colOff>
      <xdr:row>71</xdr:row>
      <xdr:rowOff>82550</xdr:rowOff>
    </xdr:to>
    <xdr:cxnSp macro="">
      <xdr:nvCxnSpPr>
        <xdr:cNvPr id="625" name="直線コネクタ 624"/>
        <xdr:cNvCxnSpPr/>
      </xdr:nvCxnSpPr>
      <xdr:spPr>
        <a:xfrm>
          <a:off x="11537950" y="11588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9080"/>
    <xdr:sp macro="" textlink="">
      <xdr:nvSpPr>
        <xdr:cNvPr id="626" name="テキスト ボックス 625"/>
        <xdr:cNvSpPr txBox="1"/>
      </xdr:nvSpPr>
      <xdr:spPr>
        <a:xfrm>
          <a:off x="11048365" y="11456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139700</xdr:rowOff>
    </xdr:from>
    <xdr:to xmlns:xdr="http://schemas.openxmlformats.org/drawingml/2006/spreadsheetDrawing">
      <xdr:col>89</xdr:col>
      <xdr:colOff>176530</xdr:colOff>
      <xdr:row>69</xdr:row>
      <xdr:rowOff>139700</xdr:rowOff>
    </xdr:to>
    <xdr:cxnSp macro="">
      <xdr:nvCxnSpPr>
        <xdr:cNvPr id="627" name="直線コネクタ 626"/>
        <xdr:cNvCxnSpPr/>
      </xdr:nvCxnSpPr>
      <xdr:spPr>
        <a:xfrm>
          <a:off x="11537950" y="113220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68</xdr:row>
      <xdr:rowOff>161925</xdr:rowOff>
    </xdr:from>
    <xdr:ext cx="531495" cy="259080"/>
    <xdr:sp macro="" textlink="">
      <xdr:nvSpPr>
        <xdr:cNvPr id="628" name="テキスト ボックス 627"/>
        <xdr:cNvSpPr txBox="1"/>
      </xdr:nvSpPr>
      <xdr:spPr>
        <a:xfrm>
          <a:off x="11048365" y="11182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29" name="直線コネクタ 628"/>
        <xdr:cNvCxnSpPr/>
      </xdr:nvCxnSpPr>
      <xdr:spPr>
        <a:xfrm>
          <a:off x="11537950" y="11045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9080"/>
    <xdr:sp macro="" textlink="">
      <xdr:nvSpPr>
        <xdr:cNvPr id="630" name="テキスト ボックス 629"/>
        <xdr:cNvSpPr txBox="1"/>
      </xdr:nvSpPr>
      <xdr:spPr>
        <a:xfrm>
          <a:off x="1104836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31" name="公債費グラフ枠"/>
        <xdr:cNvSpPr/>
      </xdr:nvSpPr>
      <xdr:spPr>
        <a:xfrm>
          <a:off x="11537950" y="11045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142240</xdr:rowOff>
    </xdr:from>
    <xdr:to xmlns:xdr="http://schemas.openxmlformats.org/drawingml/2006/spreadsheetDrawing">
      <xdr:col>85</xdr:col>
      <xdr:colOff>126365</xdr:colOff>
      <xdr:row>78</xdr:row>
      <xdr:rowOff>97790</xdr:rowOff>
    </xdr:to>
    <xdr:cxnSp macro="">
      <xdr:nvCxnSpPr>
        <xdr:cNvPr id="632" name="直線コネクタ 631"/>
        <xdr:cNvCxnSpPr/>
      </xdr:nvCxnSpPr>
      <xdr:spPr>
        <a:xfrm flipV="1">
          <a:off x="15130145" y="11486515"/>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101600</xdr:rowOff>
    </xdr:from>
    <xdr:ext cx="534670" cy="259080"/>
    <xdr:sp macro="" textlink="">
      <xdr:nvSpPr>
        <xdr:cNvPr id="633" name="公債費最小値テキスト"/>
        <xdr:cNvSpPr txBox="1"/>
      </xdr:nvSpPr>
      <xdr:spPr>
        <a:xfrm>
          <a:off x="15181580" y="1274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97790</xdr:rowOff>
    </xdr:from>
    <xdr:to xmlns:xdr="http://schemas.openxmlformats.org/drawingml/2006/spreadsheetDrawing">
      <xdr:col>86</xdr:col>
      <xdr:colOff>25400</xdr:colOff>
      <xdr:row>78</xdr:row>
      <xdr:rowOff>97790</xdr:rowOff>
    </xdr:to>
    <xdr:cxnSp macro="">
      <xdr:nvCxnSpPr>
        <xdr:cNvPr id="634" name="直線コネクタ 633"/>
        <xdr:cNvCxnSpPr/>
      </xdr:nvCxnSpPr>
      <xdr:spPr>
        <a:xfrm>
          <a:off x="15043150" y="127374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69</xdr:row>
      <xdr:rowOff>88900</xdr:rowOff>
    </xdr:from>
    <xdr:ext cx="534670" cy="259080"/>
    <xdr:sp macro="" textlink="">
      <xdr:nvSpPr>
        <xdr:cNvPr id="635" name="公債費最大値テキスト"/>
        <xdr:cNvSpPr txBox="1"/>
      </xdr:nvSpPr>
      <xdr:spPr>
        <a:xfrm>
          <a:off x="15181580" y="1127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142240</xdr:rowOff>
    </xdr:from>
    <xdr:to xmlns:xdr="http://schemas.openxmlformats.org/drawingml/2006/spreadsheetDrawing">
      <xdr:col>86</xdr:col>
      <xdr:colOff>25400</xdr:colOff>
      <xdr:row>70</xdr:row>
      <xdr:rowOff>142240</xdr:rowOff>
    </xdr:to>
    <xdr:cxnSp macro="">
      <xdr:nvCxnSpPr>
        <xdr:cNvPr id="636" name="直線コネクタ 635"/>
        <xdr:cNvCxnSpPr/>
      </xdr:nvCxnSpPr>
      <xdr:spPr>
        <a:xfrm>
          <a:off x="15043150" y="114865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58420</xdr:rowOff>
    </xdr:from>
    <xdr:to xmlns:xdr="http://schemas.openxmlformats.org/drawingml/2006/spreadsheetDrawing">
      <xdr:col>85</xdr:col>
      <xdr:colOff>127000</xdr:colOff>
      <xdr:row>72</xdr:row>
      <xdr:rowOff>82550</xdr:rowOff>
    </xdr:to>
    <xdr:cxnSp macro="">
      <xdr:nvCxnSpPr>
        <xdr:cNvPr id="637" name="直線コネクタ 636"/>
        <xdr:cNvCxnSpPr/>
      </xdr:nvCxnSpPr>
      <xdr:spPr>
        <a:xfrm flipV="1">
          <a:off x="14349730" y="11726545"/>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74</xdr:row>
      <xdr:rowOff>138430</xdr:rowOff>
    </xdr:from>
    <xdr:ext cx="534670" cy="259080"/>
    <xdr:sp macro="" textlink="">
      <xdr:nvSpPr>
        <xdr:cNvPr id="638" name="公債費平均値テキスト"/>
        <xdr:cNvSpPr txBox="1"/>
      </xdr:nvSpPr>
      <xdr:spPr>
        <a:xfrm>
          <a:off x="15181580" y="12130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160020</xdr:rowOff>
    </xdr:from>
    <xdr:to xmlns:xdr="http://schemas.openxmlformats.org/drawingml/2006/spreadsheetDrawing">
      <xdr:col>85</xdr:col>
      <xdr:colOff>176530</xdr:colOff>
      <xdr:row>75</xdr:row>
      <xdr:rowOff>90170</xdr:rowOff>
    </xdr:to>
    <xdr:sp macro="" textlink="">
      <xdr:nvSpPr>
        <xdr:cNvPr id="639" name="フローチャート: 判断 638"/>
        <xdr:cNvSpPr/>
      </xdr:nvSpPr>
      <xdr:spPr>
        <a:xfrm>
          <a:off x="15081250" y="1215199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82550</xdr:rowOff>
    </xdr:from>
    <xdr:to xmlns:xdr="http://schemas.openxmlformats.org/drawingml/2006/spreadsheetDrawing">
      <xdr:col>81</xdr:col>
      <xdr:colOff>50800</xdr:colOff>
      <xdr:row>72</xdr:row>
      <xdr:rowOff>123190</xdr:rowOff>
    </xdr:to>
    <xdr:cxnSp macro="">
      <xdr:nvCxnSpPr>
        <xdr:cNvPr id="640" name="直線コネクタ 639"/>
        <xdr:cNvCxnSpPr/>
      </xdr:nvCxnSpPr>
      <xdr:spPr>
        <a:xfrm flipV="1">
          <a:off x="13530580" y="11750675"/>
          <a:ext cx="8191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157480</xdr:rowOff>
    </xdr:from>
    <xdr:to xmlns:xdr="http://schemas.openxmlformats.org/drawingml/2006/spreadsheetDrawing">
      <xdr:col>81</xdr:col>
      <xdr:colOff>101600</xdr:colOff>
      <xdr:row>75</xdr:row>
      <xdr:rowOff>87630</xdr:rowOff>
    </xdr:to>
    <xdr:sp macro="" textlink="">
      <xdr:nvSpPr>
        <xdr:cNvPr id="641" name="フローチャート: 判断 640"/>
        <xdr:cNvSpPr/>
      </xdr:nvSpPr>
      <xdr:spPr>
        <a:xfrm>
          <a:off x="14298930" y="121494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78740</xdr:rowOff>
    </xdr:from>
    <xdr:ext cx="534035" cy="259080"/>
    <xdr:sp macro="" textlink="">
      <xdr:nvSpPr>
        <xdr:cNvPr id="642" name="テキスト ボックス 641"/>
        <xdr:cNvSpPr txBox="1"/>
      </xdr:nvSpPr>
      <xdr:spPr>
        <a:xfrm>
          <a:off x="14110335" y="1223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72</xdr:row>
      <xdr:rowOff>123190</xdr:rowOff>
    </xdr:from>
    <xdr:to xmlns:xdr="http://schemas.openxmlformats.org/drawingml/2006/spreadsheetDrawing">
      <xdr:col>76</xdr:col>
      <xdr:colOff>114300</xdr:colOff>
      <xdr:row>72</xdr:row>
      <xdr:rowOff>146050</xdr:rowOff>
    </xdr:to>
    <xdr:cxnSp macro="">
      <xdr:nvCxnSpPr>
        <xdr:cNvPr id="643" name="直線コネクタ 642"/>
        <xdr:cNvCxnSpPr/>
      </xdr:nvCxnSpPr>
      <xdr:spPr>
        <a:xfrm flipV="1">
          <a:off x="12710160" y="11791315"/>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161925</xdr:rowOff>
    </xdr:from>
    <xdr:to xmlns:xdr="http://schemas.openxmlformats.org/drawingml/2006/spreadsheetDrawing">
      <xdr:col>76</xdr:col>
      <xdr:colOff>165100</xdr:colOff>
      <xdr:row>75</xdr:row>
      <xdr:rowOff>92075</xdr:rowOff>
    </xdr:to>
    <xdr:sp macro="" textlink="">
      <xdr:nvSpPr>
        <xdr:cNvPr id="644" name="フローチャート: 判断 643"/>
        <xdr:cNvSpPr/>
      </xdr:nvSpPr>
      <xdr:spPr>
        <a:xfrm>
          <a:off x="13479780" y="121539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83185</xdr:rowOff>
    </xdr:from>
    <xdr:ext cx="534035" cy="259080"/>
    <xdr:sp macro="" textlink="">
      <xdr:nvSpPr>
        <xdr:cNvPr id="645" name="テキスト ボックス 644"/>
        <xdr:cNvSpPr txBox="1"/>
      </xdr:nvSpPr>
      <xdr:spPr>
        <a:xfrm>
          <a:off x="13277215" y="12237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108585</xdr:rowOff>
    </xdr:from>
    <xdr:to xmlns:xdr="http://schemas.openxmlformats.org/drawingml/2006/spreadsheetDrawing">
      <xdr:col>71</xdr:col>
      <xdr:colOff>176530</xdr:colOff>
      <xdr:row>72</xdr:row>
      <xdr:rowOff>146050</xdr:rowOff>
    </xdr:to>
    <xdr:cxnSp macro="">
      <xdr:nvCxnSpPr>
        <xdr:cNvPr id="646" name="直線コネクタ 645"/>
        <xdr:cNvCxnSpPr/>
      </xdr:nvCxnSpPr>
      <xdr:spPr>
        <a:xfrm>
          <a:off x="11878310" y="11776710"/>
          <a:ext cx="8318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10795</xdr:rowOff>
    </xdr:from>
    <xdr:to xmlns:xdr="http://schemas.openxmlformats.org/drawingml/2006/spreadsheetDrawing">
      <xdr:col>72</xdr:col>
      <xdr:colOff>38100</xdr:colOff>
      <xdr:row>75</xdr:row>
      <xdr:rowOff>112395</xdr:rowOff>
    </xdr:to>
    <xdr:sp macro="" textlink="">
      <xdr:nvSpPr>
        <xdr:cNvPr id="647" name="フローチャート: 判断 646"/>
        <xdr:cNvSpPr/>
      </xdr:nvSpPr>
      <xdr:spPr>
        <a:xfrm>
          <a:off x="12660630" y="1216469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103505</xdr:rowOff>
    </xdr:from>
    <xdr:ext cx="534035" cy="259080"/>
    <xdr:sp macro="" textlink="">
      <xdr:nvSpPr>
        <xdr:cNvPr id="648" name="テキスト ボックス 647"/>
        <xdr:cNvSpPr txBox="1"/>
      </xdr:nvSpPr>
      <xdr:spPr>
        <a:xfrm>
          <a:off x="12458065" y="12257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161925</xdr:rowOff>
    </xdr:from>
    <xdr:to xmlns:xdr="http://schemas.openxmlformats.org/drawingml/2006/spreadsheetDrawing">
      <xdr:col>67</xdr:col>
      <xdr:colOff>101600</xdr:colOff>
      <xdr:row>75</xdr:row>
      <xdr:rowOff>93345</xdr:rowOff>
    </xdr:to>
    <xdr:sp macro="" textlink="">
      <xdr:nvSpPr>
        <xdr:cNvPr id="649" name="フローチャート: 判断 648"/>
        <xdr:cNvSpPr/>
      </xdr:nvSpPr>
      <xdr:spPr>
        <a:xfrm>
          <a:off x="11827510" y="12153900"/>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84455</xdr:rowOff>
    </xdr:from>
    <xdr:ext cx="534035" cy="259080"/>
    <xdr:sp macro="" textlink="">
      <xdr:nvSpPr>
        <xdr:cNvPr id="650" name="テキスト ボックス 649"/>
        <xdr:cNvSpPr txBox="1"/>
      </xdr:nvSpPr>
      <xdr:spPr>
        <a:xfrm>
          <a:off x="11638915" y="1223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49555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2" name="テキスト ボックス 651"/>
        <xdr:cNvSpPr txBox="1"/>
      </xdr:nvSpPr>
      <xdr:spPr>
        <a:xfrm>
          <a:off x="141732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53" name="テキスト ボックス 652"/>
        <xdr:cNvSpPr txBox="1"/>
      </xdr:nvSpPr>
      <xdr:spPr>
        <a:xfrm>
          <a:off x="133540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2000" cy="259080"/>
    <xdr:sp macro="" textlink="">
      <xdr:nvSpPr>
        <xdr:cNvPr id="654" name="テキスト ボックス 653"/>
        <xdr:cNvSpPr txBox="1"/>
      </xdr:nvSpPr>
      <xdr:spPr>
        <a:xfrm>
          <a:off x="125336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5" name="テキスト ボックス 654"/>
        <xdr:cNvSpPr txBox="1"/>
      </xdr:nvSpPr>
      <xdr:spPr>
        <a:xfrm>
          <a:off x="117017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7620</xdr:rowOff>
    </xdr:from>
    <xdr:to xmlns:xdr="http://schemas.openxmlformats.org/drawingml/2006/spreadsheetDrawing">
      <xdr:col>85</xdr:col>
      <xdr:colOff>176530</xdr:colOff>
      <xdr:row>72</xdr:row>
      <xdr:rowOff>109220</xdr:rowOff>
    </xdr:to>
    <xdr:sp macro="" textlink="">
      <xdr:nvSpPr>
        <xdr:cNvPr id="656" name="楕円 655"/>
        <xdr:cNvSpPr/>
      </xdr:nvSpPr>
      <xdr:spPr>
        <a:xfrm>
          <a:off x="15081250" y="1167574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71</xdr:row>
      <xdr:rowOff>30480</xdr:rowOff>
    </xdr:from>
    <xdr:ext cx="534670" cy="259080"/>
    <xdr:sp macro="" textlink="">
      <xdr:nvSpPr>
        <xdr:cNvPr id="657" name="公債費該当値テキスト"/>
        <xdr:cNvSpPr txBox="1"/>
      </xdr:nvSpPr>
      <xdr:spPr>
        <a:xfrm>
          <a:off x="15181580" y="11536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31750</xdr:rowOff>
    </xdr:from>
    <xdr:to xmlns:xdr="http://schemas.openxmlformats.org/drawingml/2006/spreadsheetDrawing">
      <xdr:col>81</xdr:col>
      <xdr:colOff>101600</xdr:colOff>
      <xdr:row>72</xdr:row>
      <xdr:rowOff>133350</xdr:rowOff>
    </xdr:to>
    <xdr:sp macro="" textlink="">
      <xdr:nvSpPr>
        <xdr:cNvPr id="658" name="楕円 657"/>
        <xdr:cNvSpPr/>
      </xdr:nvSpPr>
      <xdr:spPr>
        <a:xfrm>
          <a:off x="14298930" y="116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149860</xdr:rowOff>
    </xdr:from>
    <xdr:ext cx="534035" cy="259080"/>
    <xdr:sp macro="" textlink="">
      <xdr:nvSpPr>
        <xdr:cNvPr id="659" name="テキスト ボックス 658"/>
        <xdr:cNvSpPr txBox="1"/>
      </xdr:nvSpPr>
      <xdr:spPr>
        <a:xfrm>
          <a:off x="14110335" y="1149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72390</xdr:rowOff>
    </xdr:from>
    <xdr:to xmlns:xdr="http://schemas.openxmlformats.org/drawingml/2006/spreadsheetDrawing">
      <xdr:col>76</xdr:col>
      <xdr:colOff>165100</xdr:colOff>
      <xdr:row>73</xdr:row>
      <xdr:rowOff>2540</xdr:rowOff>
    </xdr:to>
    <xdr:sp macro="" textlink="">
      <xdr:nvSpPr>
        <xdr:cNvPr id="660" name="楕円 659"/>
        <xdr:cNvSpPr/>
      </xdr:nvSpPr>
      <xdr:spPr>
        <a:xfrm>
          <a:off x="13479780" y="117405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19050</xdr:rowOff>
    </xdr:from>
    <xdr:ext cx="534035" cy="259080"/>
    <xdr:sp macro="" textlink="">
      <xdr:nvSpPr>
        <xdr:cNvPr id="661" name="テキスト ボックス 660"/>
        <xdr:cNvSpPr txBox="1"/>
      </xdr:nvSpPr>
      <xdr:spPr>
        <a:xfrm>
          <a:off x="13277215" y="11525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95250</xdr:rowOff>
    </xdr:from>
    <xdr:to xmlns:xdr="http://schemas.openxmlformats.org/drawingml/2006/spreadsheetDrawing">
      <xdr:col>72</xdr:col>
      <xdr:colOff>38100</xdr:colOff>
      <xdr:row>73</xdr:row>
      <xdr:rowOff>25400</xdr:rowOff>
    </xdr:to>
    <xdr:sp macro="" textlink="">
      <xdr:nvSpPr>
        <xdr:cNvPr id="662" name="楕円 661"/>
        <xdr:cNvSpPr/>
      </xdr:nvSpPr>
      <xdr:spPr>
        <a:xfrm>
          <a:off x="12660630" y="11763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41910</xdr:rowOff>
    </xdr:from>
    <xdr:ext cx="534035" cy="259080"/>
    <xdr:sp macro="" textlink="">
      <xdr:nvSpPr>
        <xdr:cNvPr id="663" name="テキスト ボックス 662"/>
        <xdr:cNvSpPr txBox="1"/>
      </xdr:nvSpPr>
      <xdr:spPr>
        <a:xfrm>
          <a:off x="12458065" y="11548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57785</xdr:rowOff>
    </xdr:from>
    <xdr:to xmlns:xdr="http://schemas.openxmlformats.org/drawingml/2006/spreadsheetDrawing">
      <xdr:col>67</xdr:col>
      <xdr:colOff>101600</xdr:colOff>
      <xdr:row>72</xdr:row>
      <xdr:rowOff>159385</xdr:rowOff>
    </xdr:to>
    <xdr:sp macro="" textlink="">
      <xdr:nvSpPr>
        <xdr:cNvPr id="664" name="楕円 663"/>
        <xdr:cNvSpPr/>
      </xdr:nvSpPr>
      <xdr:spPr>
        <a:xfrm>
          <a:off x="11827510" y="1172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4445</xdr:rowOff>
    </xdr:from>
    <xdr:ext cx="534035" cy="259080"/>
    <xdr:sp macro="" textlink="">
      <xdr:nvSpPr>
        <xdr:cNvPr id="665" name="テキスト ボックス 664"/>
        <xdr:cNvSpPr txBox="1"/>
      </xdr:nvSpPr>
      <xdr:spPr>
        <a:xfrm>
          <a:off x="11638915" y="11510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66" name="正方形/長方形 665"/>
        <xdr:cNvSpPr/>
      </xdr:nvSpPr>
      <xdr:spPr>
        <a:xfrm>
          <a:off x="11537950" y="13506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16509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16509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259713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259713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365631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365631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3" name="正方形/長方形 672"/>
        <xdr:cNvSpPr/>
      </xdr:nvSpPr>
      <xdr:spPr>
        <a:xfrm>
          <a:off x="11537950" y="14284325"/>
          <a:ext cx="43497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4" name="テキスト ボックス 673"/>
        <xdr:cNvSpPr txBox="1"/>
      </xdr:nvSpPr>
      <xdr:spPr>
        <a:xfrm>
          <a:off x="1149985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75" name="直線コネクタ 674"/>
        <xdr:cNvCxnSpPr/>
      </xdr:nvCxnSpPr>
      <xdr:spPr>
        <a:xfrm>
          <a:off x="11537950" y="16541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176530</xdr:colOff>
      <xdr:row>99</xdr:row>
      <xdr:rowOff>99060</xdr:rowOff>
    </xdr:to>
    <xdr:cxnSp macro="">
      <xdr:nvCxnSpPr>
        <xdr:cNvPr id="676" name="直線コネクタ 675"/>
        <xdr:cNvCxnSpPr/>
      </xdr:nvCxnSpPr>
      <xdr:spPr>
        <a:xfrm>
          <a:off x="11537950" y="1621536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7" name="テキスト ボックス 676"/>
        <xdr:cNvSpPr txBox="1"/>
      </xdr:nvSpPr>
      <xdr:spPr>
        <a:xfrm>
          <a:off x="11303000" y="16073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176530</xdr:colOff>
      <xdr:row>97</xdr:row>
      <xdr:rowOff>114935</xdr:rowOff>
    </xdr:to>
    <xdr:cxnSp macro="">
      <xdr:nvCxnSpPr>
        <xdr:cNvPr id="678" name="直線コネクタ 677"/>
        <xdr:cNvCxnSpPr/>
      </xdr:nvCxnSpPr>
      <xdr:spPr>
        <a:xfrm>
          <a:off x="11537950" y="1588833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79" name="テキスト ボックス 678"/>
        <xdr:cNvSpPr txBox="1"/>
      </xdr:nvSpPr>
      <xdr:spPr>
        <a:xfrm>
          <a:off x="11048365" y="157460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176530</xdr:colOff>
      <xdr:row>95</xdr:row>
      <xdr:rowOff>132080</xdr:rowOff>
    </xdr:to>
    <xdr:cxnSp macro="">
      <xdr:nvCxnSpPr>
        <xdr:cNvPr id="680" name="直線コネクタ 679"/>
        <xdr:cNvCxnSpPr/>
      </xdr:nvCxnSpPr>
      <xdr:spPr>
        <a:xfrm>
          <a:off x="11537950" y="1556258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048365" y="15419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176530</xdr:colOff>
      <xdr:row>93</xdr:row>
      <xdr:rowOff>147955</xdr:rowOff>
    </xdr:to>
    <xdr:cxnSp macro="">
      <xdr:nvCxnSpPr>
        <xdr:cNvPr id="682" name="直線コネクタ 681"/>
        <xdr:cNvCxnSpPr/>
      </xdr:nvCxnSpPr>
      <xdr:spPr>
        <a:xfrm>
          <a:off x="11537950" y="1523555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8445"/>
    <xdr:sp macro="" textlink="">
      <xdr:nvSpPr>
        <xdr:cNvPr id="683" name="テキスト ボックス 682"/>
        <xdr:cNvSpPr txBox="1"/>
      </xdr:nvSpPr>
      <xdr:spPr>
        <a:xfrm>
          <a:off x="11048365" y="150939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176530</xdr:colOff>
      <xdr:row>91</xdr:row>
      <xdr:rowOff>164465</xdr:rowOff>
    </xdr:to>
    <xdr:cxnSp macro="">
      <xdr:nvCxnSpPr>
        <xdr:cNvPr id="684" name="直線コネクタ 683"/>
        <xdr:cNvCxnSpPr/>
      </xdr:nvCxnSpPr>
      <xdr:spPr>
        <a:xfrm>
          <a:off x="11537950" y="149091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5" name="テキスト ボックス 684"/>
        <xdr:cNvSpPr txBox="1"/>
      </xdr:nvSpPr>
      <xdr:spPr>
        <a:xfrm>
          <a:off x="11048365" y="147669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176530</xdr:colOff>
      <xdr:row>90</xdr:row>
      <xdr:rowOff>8890</xdr:rowOff>
    </xdr:to>
    <xdr:cxnSp macro="">
      <xdr:nvCxnSpPr>
        <xdr:cNvPr id="686" name="直線コネクタ 685"/>
        <xdr:cNvCxnSpPr/>
      </xdr:nvCxnSpPr>
      <xdr:spPr>
        <a:xfrm>
          <a:off x="11537950" y="145916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1495" cy="259080"/>
    <xdr:sp macro="" textlink="">
      <xdr:nvSpPr>
        <xdr:cNvPr id="687" name="テキスト ボックス 686"/>
        <xdr:cNvSpPr txBox="1"/>
      </xdr:nvSpPr>
      <xdr:spPr>
        <a:xfrm>
          <a:off x="11048365" y="14458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88" name="直線コネクタ 687"/>
        <xdr:cNvCxnSpPr/>
      </xdr:nvCxnSpPr>
      <xdr:spPr>
        <a:xfrm>
          <a:off x="11537950" y="14284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9080"/>
    <xdr:sp macro="" textlink="">
      <xdr:nvSpPr>
        <xdr:cNvPr id="689" name="テキスト ボックス 688"/>
        <xdr:cNvSpPr txBox="1"/>
      </xdr:nvSpPr>
      <xdr:spPr>
        <a:xfrm>
          <a:off x="11048365" y="14151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90" name="積立金グラフ枠"/>
        <xdr:cNvSpPr/>
      </xdr:nvSpPr>
      <xdr:spPr>
        <a:xfrm>
          <a:off x="11537950" y="14284325"/>
          <a:ext cx="43497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143510</xdr:rowOff>
    </xdr:from>
    <xdr:to xmlns:xdr="http://schemas.openxmlformats.org/drawingml/2006/spreadsheetDrawing">
      <xdr:col>85</xdr:col>
      <xdr:colOff>126365</xdr:colOff>
      <xdr:row>99</xdr:row>
      <xdr:rowOff>36195</xdr:rowOff>
    </xdr:to>
    <xdr:cxnSp macro="">
      <xdr:nvCxnSpPr>
        <xdr:cNvPr id="691" name="直線コネクタ 690"/>
        <xdr:cNvCxnSpPr/>
      </xdr:nvCxnSpPr>
      <xdr:spPr>
        <a:xfrm flipV="1">
          <a:off x="15130145" y="14726285"/>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99</xdr:row>
      <xdr:rowOff>40640</xdr:rowOff>
    </xdr:from>
    <xdr:ext cx="469900" cy="258445"/>
    <xdr:sp macro="" textlink="">
      <xdr:nvSpPr>
        <xdr:cNvPr id="692" name="積立金最小値テキスト"/>
        <xdr:cNvSpPr txBox="1"/>
      </xdr:nvSpPr>
      <xdr:spPr>
        <a:xfrm>
          <a:off x="15181580" y="16156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93" name="直線コネクタ 692"/>
        <xdr:cNvCxnSpPr/>
      </xdr:nvCxnSpPr>
      <xdr:spPr>
        <a:xfrm>
          <a:off x="15043150" y="16152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89</xdr:row>
      <xdr:rowOff>90170</xdr:rowOff>
    </xdr:from>
    <xdr:ext cx="534670" cy="259080"/>
    <xdr:sp macro="" textlink="">
      <xdr:nvSpPr>
        <xdr:cNvPr id="694" name="積立金最大値テキスト"/>
        <xdr:cNvSpPr txBox="1"/>
      </xdr:nvSpPr>
      <xdr:spPr>
        <a:xfrm>
          <a:off x="15181580" y="1451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143510</xdr:rowOff>
    </xdr:from>
    <xdr:to xmlns:xdr="http://schemas.openxmlformats.org/drawingml/2006/spreadsheetDrawing">
      <xdr:col>86</xdr:col>
      <xdr:colOff>25400</xdr:colOff>
      <xdr:row>90</xdr:row>
      <xdr:rowOff>143510</xdr:rowOff>
    </xdr:to>
    <xdr:cxnSp macro="">
      <xdr:nvCxnSpPr>
        <xdr:cNvPr id="695" name="直線コネクタ 694"/>
        <xdr:cNvCxnSpPr/>
      </xdr:nvCxnSpPr>
      <xdr:spPr>
        <a:xfrm>
          <a:off x="15043150" y="147262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73025</xdr:rowOff>
    </xdr:from>
    <xdr:to xmlns:xdr="http://schemas.openxmlformats.org/drawingml/2006/spreadsheetDrawing">
      <xdr:col>85</xdr:col>
      <xdr:colOff>127000</xdr:colOff>
      <xdr:row>98</xdr:row>
      <xdr:rowOff>20320</xdr:rowOff>
    </xdr:to>
    <xdr:cxnSp macro="">
      <xdr:nvCxnSpPr>
        <xdr:cNvPr id="696" name="直線コネクタ 695"/>
        <xdr:cNvCxnSpPr/>
      </xdr:nvCxnSpPr>
      <xdr:spPr>
        <a:xfrm>
          <a:off x="14349730" y="15846425"/>
          <a:ext cx="7823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96</xdr:row>
      <xdr:rowOff>40640</xdr:rowOff>
    </xdr:from>
    <xdr:ext cx="534670" cy="258445"/>
    <xdr:sp macro="" textlink="">
      <xdr:nvSpPr>
        <xdr:cNvPr id="697" name="積立金平均値テキスト"/>
        <xdr:cNvSpPr txBox="1"/>
      </xdr:nvSpPr>
      <xdr:spPr>
        <a:xfrm>
          <a:off x="15181580" y="156425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17780</xdr:rowOff>
    </xdr:from>
    <xdr:to xmlns:xdr="http://schemas.openxmlformats.org/drawingml/2006/spreadsheetDrawing">
      <xdr:col>85</xdr:col>
      <xdr:colOff>176530</xdr:colOff>
      <xdr:row>97</xdr:row>
      <xdr:rowOff>119380</xdr:rowOff>
    </xdr:to>
    <xdr:sp macro="" textlink="">
      <xdr:nvSpPr>
        <xdr:cNvPr id="698" name="フローチャート: 判断 697"/>
        <xdr:cNvSpPr/>
      </xdr:nvSpPr>
      <xdr:spPr>
        <a:xfrm>
          <a:off x="15081250" y="1579118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73025</xdr:rowOff>
    </xdr:from>
    <xdr:to xmlns:xdr="http://schemas.openxmlformats.org/drawingml/2006/spreadsheetDrawing">
      <xdr:col>81</xdr:col>
      <xdr:colOff>50800</xdr:colOff>
      <xdr:row>97</xdr:row>
      <xdr:rowOff>137160</xdr:rowOff>
    </xdr:to>
    <xdr:cxnSp macro="">
      <xdr:nvCxnSpPr>
        <xdr:cNvPr id="699" name="直線コネクタ 698"/>
        <xdr:cNvCxnSpPr/>
      </xdr:nvCxnSpPr>
      <xdr:spPr>
        <a:xfrm flipV="1">
          <a:off x="13530580" y="15846425"/>
          <a:ext cx="8191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154940</xdr:rowOff>
    </xdr:from>
    <xdr:to xmlns:xdr="http://schemas.openxmlformats.org/drawingml/2006/spreadsheetDrawing">
      <xdr:col>81</xdr:col>
      <xdr:colOff>101600</xdr:colOff>
      <xdr:row>97</xdr:row>
      <xdr:rowOff>84455</xdr:rowOff>
    </xdr:to>
    <xdr:sp macro="" textlink="">
      <xdr:nvSpPr>
        <xdr:cNvPr id="700" name="フローチャート: 判断 699"/>
        <xdr:cNvSpPr/>
      </xdr:nvSpPr>
      <xdr:spPr>
        <a:xfrm>
          <a:off x="14298930" y="15756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100965</xdr:rowOff>
    </xdr:from>
    <xdr:ext cx="534035" cy="258445"/>
    <xdr:sp macro="" textlink="">
      <xdr:nvSpPr>
        <xdr:cNvPr id="701" name="テキスト ボックス 700"/>
        <xdr:cNvSpPr txBox="1"/>
      </xdr:nvSpPr>
      <xdr:spPr>
        <a:xfrm>
          <a:off x="14110335" y="1553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97</xdr:row>
      <xdr:rowOff>137160</xdr:rowOff>
    </xdr:from>
    <xdr:to xmlns:xdr="http://schemas.openxmlformats.org/drawingml/2006/spreadsheetDrawing">
      <xdr:col>76</xdr:col>
      <xdr:colOff>114300</xdr:colOff>
      <xdr:row>97</xdr:row>
      <xdr:rowOff>160655</xdr:rowOff>
    </xdr:to>
    <xdr:cxnSp macro="">
      <xdr:nvCxnSpPr>
        <xdr:cNvPr id="702" name="直線コネクタ 701"/>
        <xdr:cNvCxnSpPr/>
      </xdr:nvCxnSpPr>
      <xdr:spPr>
        <a:xfrm flipV="1">
          <a:off x="12710160" y="15910560"/>
          <a:ext cx="8204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147320</xdr:rowOff>
    </xdr:from>
    <xdr:to xmlns:xdr="http://schemas.openxmlformats.org/drawingml/2006/spreadsheetDrawing">
      <xdr:col>76</xdr:col>
      <xdr:colOff>165100</xdr:colOff>
      <xdr:row>97</xdr:row>
      <xdr:rowOff>77470</xdr:rowOff>
    </xdr:to>
    <xdr:sp macro="" textlink="">
      <xdr:nvSpPr>
        <xdr:cNvPr id="703" name="フローチャート: 判断 702"/>
        <xdr:cNvSpPr/>
      </xdr:nvSpPr>
      <xdr:spPr>
        <a:xfrm>
          <a:off x="13479780" y="157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93980</xdr:rowOff>
    </xdr:from>
    <xdr:ext cx="534035" cy="259080"/>
    <xdr:sp macro="" textlink="">
      <xdr:nvSpPr>
        <xdr:cNvPr id="704" name="テキスト ボックス 703"/>
        <xdr:cNvSpPr txBox="1"/>
      </xdr:nvSpPr>
      <xdr:spPr>
        <a:xfrm>
          <a:off x="13277215" y="1552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160655</xdr:rowOff>
    </xdr:from>
    <xdr:to xmlns:xdr="http://schemas.openxmlformats.org/drawingml/2006/spreadsheetDrawing">
      <xdr:col>71</xdr:col>
      <xdr:colOff>176530</xdr:colOff>
      <xdr:row>98</xdr:row>
      <xdr:rowOff>92710</xdr:rowOff>
    </xdr:to>
    <xdr:cxnSp macro="">
      <xdr:nvCxnSpPr>
        <xdr:cNvPr id="705" name="直線コネクタ 704"/>
        <xdr:cNvCxnSpPr/>
      </xdr:nvCxnSpPr>
      <xdr:spPr>
        <a:xfrm flipV="1">
          <a:off x="11878310" y="15934055"/>
          <a:ext cx="8318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143510</xdr:rowOff>
    </xdr:from>
    <xdr:to xmlns:xdr="http://schemas.openxmlformats.org/drawingml/2006/spreadsheetDrawing">
      <xdr:col>72</xdr:col>
      <xdr:colOff>38100</xdr:colOff>
      <xdr:row>98</xdr:row>
      <xdr:rowOff>73025</xdr:rowOff>
    </xdr:to>
    <xdr:sp macro="" textlink="">
      <xdr:nvSpPr>
        <xdr:cNvPr id="706" name="フローチャート: 判断 705"/>
        <xdr:cNvSpPr/>
      </xdr:nvSpPr>
      <xdr:spPr>
        <a:xfrm>
          <a:off x="12660630" y="15916910"/>
          <a:ext cx="876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64135</xdr:rowOff>
    </xdr:from>
    <xdr:ext cx="469900" cy="258445"/>
    <xdr:sp macro="" textlink="">
      <xdr:nvSpPr>
        <xdr:cNvPr id="707" name="テキスト ボックス 706"/>
        <xdr:cNvSpPr txBox="1"/>
      </xdr:nvSpPr>
      <xdr:spPr>
        <a:xfrm>
          <a:off x="12490450" y="16008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21590</xdr:rowOff>
    </xdr:from>
    <xdr:to xmlns:xdr="http://schemas.openxmlformats.org/drawingml/2006/spreadsheetDrawing">
      <xdr:col>67</xdr:col>
      <xdr:colOff>101600</xdr:colOff>
      <xdr:row>98</xdr:row>
      <xdr:rowOff>123190</xdr:rowOff>
    </xdr:to>
    <xdr:sp macro="" textlink="">
      <xdr:nvSpPr>
        <xdr:cNvPr id="708" name="フローチャート: 判断 707"/>
        <xdr:cNvSpPr/>
      </xdr:nvSpPr>
      <xdr:spPr>
        <a:xfrm>
          <a:off x="11827510" y="1596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139700</xdr:rowOff>
    </xdr:from>
    <xdr:ext cx="469900" cy="259080"/>
    <xdr:sp macro="" textlink="">
      <xdr:nvSpPr>
        <xdr:cNvPr id="709" name="テキスト ボックス 708"/>
        <xdr:cNvSpPr txBox="1"/>
      </xdr:nvSpPr>
      <xdr:spPr>
        <a:xfrm>
          <a:off x="11657330" y="1574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49555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1" name="テキスト ボックス 710"/>
        <xdr:cNvSpPr txBox="1"/>
      </xdr:nvSpPr>
      <xdr:spPr>
        <a:xfrm>
          <a:off x="141732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12" name="テキスト ボックス 711"/>
        <xdr:cNvSpPr txBox="1"/>
      </xdr:nvSpPr>
      <xdr:spPr>
        <a:xfrm>
          <a:off x="133540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2000" cy="259080"/>
    <xdr:sp macro="" textlink="">
      <xdr:nvSpPr>
        <xdr:cNvPr id="713" name="テキスト ボックス 712"/>
        <xdr:cNvSpPr txBox="1"/>
      </xdr:nvSpPr>
      <xdr:spPr>
        <a:xfrm>
          <a:off x="125336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4" name="テキスト ボックス 713"/>
        <xdr:cNvSpPr txBox="1"/>
      </xdr:nvSpPr>
      <xdr:spPr>
        <a:xfrm>
          <a:off x="117017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140970</xdr:rowOff>
    </xdr:from>
    <xdr:to xmlns:xdr="http://schemas.openxmlformats.org/drawingml/2006/spreadsheetDrawing">
      <xdr:col>85</xdr:col>
      <xdr:colOff>176530</xdr:colOff>
      <xdr:row>98</xdr:row>
      <xdr:rowOff>71120</xdr:rowOff>
    </xdr:to>
    <xdr:sp macro="" textlink="">
      <xdr:nvSpPr>
        <xdr:cNvPr id="715" name="楕円 714"/>
        <xdr:cNvSpPr/>
      </xdr:nvSpPr>
      <xdr:spPr>
        <a:xfrm>
          <a:off x="15081250" y="1591437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97</xdr:row>
      <xdr:rowOff>119380</xdr:rowOff>
    </xdr:from>
    <xdr:ext cx="469900" cy="259080"/>
    <xdr:sp macro="" textlink="">
      <xdr:nvSpPr>
        <xdr:cNvPr id="716" name="積立金該当値テキスト"/>
        <xdr:cNvSpPr txBox="1"/>
      </xdr:nvSpPr>
      <xdr:spPr>
        <a:xfrm>
          <a:off x="15181580" y="1589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22225</xdr:rowOff>
    </xdr:from>
    <xdr:to xmlns:xdr="http://schemas.openxmlformats.org/drawingml/2006/spreadsheetDrawing">
      <xdr:col>81</xdr:col>
      <xdr:colOff>101600</xdr:colOff>
      <xdr:row>97</xdr:row>
      <xdr:rowOff>123825</xdr:rowOff>
    </xdr:to>
    <xdr:sp macro="" textlink="">
      <xdr:nvSpPr>
        <xdr:cNvPr id="717" name="楕円 716"/>
        <xdr:cNvSpPr/>
      </xdr:nvSpPr>
      <xdr:spPr>
        <a:xfrm>
          <a:off x="14298930" y="157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114935</xdr:rowOff>
    </xdr:from>
    <xdr:ext cx="534035" cy="259080"/>
    <xdr:sp macro="" textlink="">
      <xdr:nvSpPr>
        <xdr:cNvPr id="718" name="テキスト ボックス 717"/>
        <xdr:cNvSpPr txBox="1"/>
      </xdr:nvSpPr>
      <xdr:spPr>
        <a:xfrm>
          <a:off x="14110335" y="15888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86360</xdr:rowOff>
    </xdr:from>
    <xdr:to xmlns:xdr="http://schemas.openxmlformats.org/drawingml/2006/spreadsheetDrawing">
      <xdr:col>76</xdr:col>
      <xdr:colOff>165100</xdr:colOff>
      <xdr:row>98</xdr:row>
      <xdr:rowOff>16510</xdr:rowOff>
    </xdr:to>
    <xdr:sp macro="" textlink="">
      <xdr:nvSpPr>
        <xdr:cNvPr id="719" name="楕円 718"/>
        <xdr:cNvSpPr/>
      </xdr:nvSpPr>
      <xdr:spPr>
        <a:xfrm>
          <a:off x="13479780" y="158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7620</xdr:rowOff>
    </xdr:from>
    <xdr:ext cx="469900" cy="258445"/>
    <xdr:sp macro="" textlink="">
      <xdr:nvSpPr>
        <xdr:cNvPr id="720" name="テキスト ボックス 719"/>
        <xdr:cNvSpPr txBox="1"/>
      </xdr:nvSpPr>
      <xdr:spPr>
        <a:xfrm>
          <a:off x="13309600" y="15952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109855</xdr:rowOff>
    </xdr:from>
    <xdr:to xmlns:xdr="http://schemas.openxmlformats.org/drawingml/2006/spreadsheetDrawing">
      <xdr:col>72</xdr:col>
      <xdr:colOff>38100</xdr:colOff>
      <xdr:row>98</xdr:row>
      <xdr:rowOff>40640</xdr:rowOff>
    </xdr:to>
    <xdr:sp macro="" textlink="">
      <xdr:nvSpPr>
        <xdr:cNvPr id="721" name="楕円 720"/>
        <xdr:cNvSpPr/>
      </xdr:nvSpPr>
      <xdr:spPr>
        <a:xfrm>
          <a:off x="12660630" y="15883255"/>
          <a:ext cx="8763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56515</xdr:rowOff>
    </xdr:from>
    <xdr:ext cx="469900" cy="258445"/>
    <xdr:sp macro="" textlink="">
      <xdr:nvSpPr>
        <xdr:cNvPr id="722" name="テキスト ボックス 721"/>
        <xdr:cNvSpPr txBox="1"/>
      </xdr:nvSpPr>
      <xdr:spPr>
        <a:xfrm>
          <a:off x="12490450" y="15658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41910</xdr:rowOff>
    </xdr:from>
    <xdr:to xmlns:xdr="http://schemas.openxmlformats.org/drawingml/2006/spreadsheetDrawing">
      <xdr:col>67</xdr:col>
      <xdr:colOff>101600</xdr:colOff>
      <xdr:row>98</xdr:row>
      <xdr:rowOff>143510</xdr:rowOff>
    </xdr:to>
    <xdr:sp macro="" textlink="">
      <xdr:nvSpPr>
        <xdr:cNvPr id="723" name="楕円 722"/>
        <xdr:cNvSpPr/>
      </xdr:nvSpPr>
      <xdr:spPr>
        <a:xfrm>
          <a:off x="11827510" y="159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134620</xdr:rowOff>
    </xdr:from>
    <xdr:ext cx="469900" cy="258445"/>
    <xdr:sp macro="" textlink="">
      <xdr:nvSpPr>
        <xdr:cNvPr id="724" name="テキスト ボックス 723"/>
        <xdr:cNvSpPr txBox="1"/>
      </xdr:nvSpPr>
      <xdr:spPr>
        <a:xfrm>
          <a:off x="11657330" y="16079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694688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70738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70738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800606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800606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1906524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1906524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694688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33" name="テキスト ボックス 732"/>
        <xdr:cNvSpPr txBox="1"/>
      </xdr:nvSpPr>
      <xdr:spPr>
        <a:xfrm>
          <a:off x="1692275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694688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5" name="直線コネクタ 734"/>
        <xdr:cNvCxnSpPr/>
      </xdr:nvCxnSpPr>
      <xdr:spPr>
        <a:xfrm>
          <a:off x="16946880" y="6369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6" name="テキスト ボックス 735"/>
        <xdr:cNvSpPr txBox="1"/>
      </xdr:nvSpPr>
      <xdr:spPr>
        <a:xfrm>
          <a:off x="16725900"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7" name="直線コネクタ 736"/>
        <xdr:cNvCxnSpPr/>
      </xdr:nvCxnSpPr>
      <xdr:spPr>
        <a:xfrm>
          <a:off x="16946880" y="6007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8" name="テキスト ボックス 737"/>
        <xdr:cNvSpPr txBox="1"/>
      </xdr:nvSpPr>
      <xdr:spPr>
        <a:xfrm>
          <a:off x="16521430"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9" name="直線コネクタ 738"/>
        <xdr:cNvCxnSpPr/>
      </xdr:nvCxnSpPr>
      <xdr:spPr>
        <a:xfrm>
          <a:off x="16946880" y="5654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161925</xdr:rowOff>
    </xdr:from>
    <xdr:ext cx="466725" cy="259080"/>
    <xdr:sp macro="" textlink="">
      <xdr:nvSpPr>
        <xdr:cNvPr id="740" name="テキスト ボックス 739"/>
        <xdr:cNvSpPr txBox="1"/>
      </xdr:nvSpPr>
      <xdr:spPr>
        <a:xfrm>
          <a:off x="16521430"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1" name="直線コネクタ 740"/>
        <xdr:cNvCxnSpPr/>
      </xdr:nvCxnSpPr>
      <xdr:spPr>
        <a:xfrm>
          <a:off x="16946880" y="529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2" name="テキスト ボックス 741"/>
        <xdr:cNvSpPr txBox="1"/>
      </xdr:nvSpPr>
      <xdr:spPr>
        <a:xfrm>
          <a:off x="16521430"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3" name="直線コネクタ 742"/>
        <xdr:cNvCxnSpPr/>
      </xdr:nvCxnSpPr>
      <xdr:spPr>
        <a:xfrm>
          <a:off x="16946880" y="4930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4" name="テキスト ボックス 743"/>
        <xdr:cNvSpPr txBox="1"/>
      </xdr:nvSpPr>
      <xdr:spPr>
        <a:xfrm>
          <a:off x="16521430"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5" name="直線コネクタ 744"/>
        <xdr:cNvCxnSpPr/>
      </xdr:nvCxnSpPr>
      <xdr:spPr>
        <a:xfrm>
          <a:off x="1694688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9080"/>
    <xdr:sp macro="" textlink="">
      <xdr:nvSpPr>
        <xdr:cNvPr id="746" name="テキスト ボックス 745"/>
        <xdr:cNvSpPr txBox="1"/>
      </xdr:nvSpPr>
      <xdr:spPr>
        <a:xfrm>
          <a:off x="1645729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7" name="投資及び出資金グラフ枠"/>
        <xdr:cNvSpPr/>
      </xdr:nvSpPr>
      <xdr:spPr>
        <a:xfrm>
          <a:off x="1694688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114300</xdr:rowOff>
    </xdr:from>
    <xdr:to xmlns:xdr="http://schemas.openxmlformats.org/drawingml/2006/spreadsheetDrawing">
      <xdr:col>116</xdr:col>
      <xdr:colOff>62865</xdr:colOff>
      <xdr:row>39</xdr:row>
      <xdr:rowOff>44450</xdr:rowOff>
    </xdr:to>
    <xdr:cxnSp macro="">
      <xdr:nvCxnSpPr>
        <xdr:cNvPr id="748" name="直線コネクタ 747"/>
        <xdr:cNvCxnSpPr/>
      </xdr:nvCxnSpPr>
      <xdr:spPr>
        <a:xfrm flipV="1">
          <a:off x="20539075" y="514350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49" name="投資及び出資金最小値テキスト"/>
        <xdr:cNvSpPr txBox="1"/>
      </xdr:nvSpPr>
      <xdr:spPr>
        <a:xfrm>
          <a:off x="20591780"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0" name="直線コネクタ 749"/>
        <xdr:cNvCxnSpPr/>
      </xdr:nvCxnSpPr>
      <xdr:spPr>
        <a:xfrm>
          <a:off x="20466050" y="636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60960</xdr:rowOff>
    </xdr:from>
    <xdr:ext cx="469265" cy="259080"/>
    <xdr:sp macro="" textlink="">
      <xdr:nvSpPr>
        <xdr:cNvPr id="751" name="投資及び出資金最大値テキスト"/>
        <xdr:cNvSpPr txBox="1"/>
      </xdr:nvSpPr>
      <xdr:spPr>
        <a:xfrm>
          <a:off x="20591780" y="4928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114300</xdr:rowOff>
    </xdr:from>
    <xdr:to xmlns:xdr="http://schemas.openxmlformats.org/drawingml/2006/spreadsheetDrawing">
      <xdr:col>116</xdr:col>
      <xdr:colOff>152400</xdr:colOff>
      <xdr:row>31</xdr:row>
      <xdr:rowOff>114300</xdr:rowOff>
    </xdr:to>
    <xdr:cxnSp macro="">
      <xdr:nvCxnSpPr>
        <xdr:cNvPr id="752" name="直線コネクタ 751"/>
        <xdr:cNvCxnSpPr/>
      </xdr:nvCxnSpPr>
      <xdr:spPr>
        <a:xfrm>
          <a:off x="20466050" y="5143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33</xdr:row>
      <xdr:rowOff>86995</xdr:rowOff>
    </xdr:from>
    <xdr:to xmlns:xdr="http://schemas.openxmlformats.org/drawingml/2006/spreadsheetDrawing">
      <xdr:col>116</xdr:col>
      <xdr:colOff>63500</xdr:colOff>
      <xdr:row>33</xdr:row>
      <xdr:rowOff>107315</xdr:rowOff>
    </xdr:to>
    <xdr:cxnSp macro="">
      <xdr:nvCxnSpPr>
        <xdr:cNvPr id="753" name="直線コネクタ 752"/>
        <xdr:cNvCxnSpPr/>
      </xdr:nvCxnSpPr>
      <xdr:spPr>
        <a:xfrm>
          <a:off x="19771360" y="5440045"/>
          <a:ext cx="769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130810</xdr:rowOff>
    </xdr:from>
    <xdr:ext cx="469265" cy="259080"/>
    <xdr:sp macro="" textlink="">
      <xdr:nvSpPr>
        <xdr:cNvPr id="754" name="投資及び出資金平均値テキスト"/>
        <xdr:cNvSpPr txBox="1"/>
      </xdr:nvSpPr>
      <xdr:spPr>
        <a:xfrm>
          <a:off x="20591780" y="59696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152400</xdr:rowOff>
    </xdr:from>
    <xdr:to xmlns:xdr="http://schemas.openxmlformats.org/drawingml/2006/spreadsheetDrawing">
      <xdr:col>116</xdr:col>
      <xdr:colOff>114300</xdr:colOff>
      <xdr:row>37</xdr:row>
      <xdr:rowOff>82550</xdr:rowOff>
    </xdr:to>
    <xdr:sp macro="" textlink="">
      <xdr:nvSpPr>
        <xdr:cNvPr id="755" name="フローチャート: 判断 754"/>
        <xdr:cNvSpPr/>
      </xdr:nvSpPr>
      <xdr:spPr>
        <a:xfrm>
          <a:off x="20490180" y="59912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86995</xdr:rowOff>
    </xdr:from>
    <xdr:to xmlns:xdr="http://schemas.openxmlformats.org/drawingml/2006/spreadsheetDrawing">
      <xdr:col>111</xdr:col>
      <xdr:colOff>176530</xdr:colOff>
      <xdr:row>33</xdr:row>
      <xdr:rowOff>138430</xdr:rowOff>
    </xdr:to>
    <xdr:cxnSp macro="">
      <xdr:nvCxnSpPr>
        <xdr:cNvPr id="756" name="直線コネクタ 755"/>
        <xdr:cNvCxnSpPr/>
      </xdr:nvCxnSpPr>
      <xdr:spPr>
        <a:xfrm flipV="1">
          <a:off x="18939510" y="5440045"/>
          <a:ext cx="8318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139700</xdr:rowOff>
    </xdr:from>
    <xdr:to xmlns:xdr="http://schemas.openxmlformats.org/drawingml/2006/spreadsheetDrawing">
      <xdr:col>112</xdr:col>
      <xdr:colOff>38100</xdr:colOff>
      <xdr:row>37</xdr:row>
      <xdr:rowOff>69850</xdr:rowOff>
    </xdr:to>
    <xdr:sp macro="" textlink="">
      <xdr:nvSpPr>
        <xdr:cNvPr id="757" name="フローチャート: 判断 756"/>
        <xdr:cNvSpPr/>
      </xdr:nvSpPr>
      <xdr:spPr>
        <a:xfrm>
          <a:off x="19721830" y="597852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60960</xdr:rowOff>
    </xdr:from>
    <xdr:ext cx="469900" cy="259080"/>
    <xdr:sp macro="" textlink="">
      <xdr:nvSpPr>
        <xdr:cNvPr id="758" name="テキスト ボックス 757"/>
        <xdr:cNvSpPr txBox="1"/>
      </xdr:nvSpPr>
      <xdr:spPr>
        <a:xfrm>
          <a:off x="19551650" y="6061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138430</xdr:rowOff>
    </xdr:from>
    <xdr:to xmlns:xdr="http://schemas.openxmlformats.org/drawingml/2006/spreadsheetDrawing">
      <xdr:col>107</xdr:col>
      <xdr:colOff>50800</xdr:colOff>
      <xdr:row>33</xdr:row>
      <xdr:rowOff>158750</xdr:rowOff>
    </xdr:to>
    <xdr:cxnSp macro="">
      <xdr:nvCxnSpPr>
        <xdr:cNvPr id="759" name="直線コネクタ 758"/>
        <xdr:cNvCxnSpPr/>
      </xdr:nvCxnSpPr>
      <xdr:spPr>
        <a:xfrm flipV="1">
          <a:off x="18120360" y="5491480"/>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141605</xdr:rowOff>
    </xdr:from>
    <xdr:to xmlns:xdr="http://schemas.openxmlformats.org/drawingml/2006/spreadsheetDrawing">
      <xdr:col>107</xdr:col>
      <xdr:colOff>101600</xdr:colOff>
      <xdr:row>37</xdr:row>
      <xdr:rowOff>71755</xdr:rowOff>
    </xdr:to>
    <xdr:sp macro="" textlink="">
      <xdr:nvSpPr>
        <xdr:cNvPr id="760" name="フローチャート: 判断 759"/>
        <xdr:cNvSpPr/>
      </xdr:nvSpPr>
      <xdr:spPr>
        <a:xfrm>
          <a:off x="18888710" y="5980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62865</xdr:rowOff>
    </xdr:from>
    <xdr:ext cx="469900" cy="259080"/>
    <xdr:sp macro="" textlink="">
      <xdr:nvSpPr>
        <xdr:cNvPr id="761" name="テキスト ボックス 760"/>
        <xdr:cNvSpPr txBox="1"/>
      </xdr:nvSpPr>
      <xdr:spPr>
        <a:xfrm>
          <a:off x="18718530" y="6063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33</xdr:row>
      <xdr:rowOff>140970</xdr:rowOff>
    </xdr:from>
    <xdr:to xmlns:xdr="http://schemas.openxmlformats.org/drawingml/2006/spreadsheetDrawing">
      <xdr:col>102</xdr:col>
      <xdr:colOff>114300</xdr:colOff>
      <xdr:row>33</xdr:row>
      <xdr:rowOff>158750</xdr:rowOff>
    </xdr:to>
    <xdr:cxnSp macro="">
      <xdr:nvCxnSpPr>
        <xdr:cNvPr id="762" name="直線コネクタ 761"/>
        <xdr:cNvCxnSpPr/>
      </xdr:nvCxnSpPr>
      <xdr:spPr>
        <a:xfrm>
          <a:off x="17299940" y="549402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142240</xdr:rowOff>
    </xdr:from>
    <xdr:to xmlns:xdr="http://schemas.openxmlformats.org/drawingml/2006/spreadsheetDrawing">
      <xdr:col>102</xdr:col>
      <xdr:colOff>165100</xdr:colOff>
      <xdr:row>37</xdr:row>
      <xdr:rowOff>72390</xdr:rowOff>
    </xdr:to>
    <xdr:sp macro="" textlink="">
      <xdr:nvSpPr>
        <xdr:cNvPr id="763" name="フローチャート: 判断 762"/>
        <xdr:cNvSpPr/>
      </xdr:nvSpPr>
      <xdr:spPr>
        <a:xfrm>
          <a:off x="18069560" y="59810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63500</xdr:rowOff>
    </xdr:from>
    <xdr:ext cx="469900" cy="259080"/>
    <xdr:sp macro="" textlink="">
      <xdr:nvSpPr>
        <xdr:cNvPr id="764" name="テキスト ボックス 763"/>
        <xdr:cNvSpPr txBox="1"/>
      </xdr:nvSpPr>
      <xdr:spPr>
        <a:xfrm>
          <a:off x="17899380" y="6064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117475</xdr:rowOff>
    </xdr:from>
    <xdr:to xmlns:xdr="http://schemas.openxmlformats.org/drawingml/2006/spreadsheetDrawing">
      <xdr:col>98</xdr:col>
      <xdr:colOff>38100</xdr:colOff>
      <xdr:row>37</xdr:row>
      <xdr:rowOff>47625</xdr:rowOff>
    </xdr:to>
    <xdr:sp macro="" textlink="">
      <xdr:nvSpPr>
        <xdr:cNvPr id="765" name="フローチャート: 判断 764"/>
        <xdr:cNvSpPr/>
      </xdr:nvSpPr>
      <xdr:spPr>
        <a:xfrm>
          <a:off x="17250410" y="59563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38735</xdr:rowOff>
    </xdr:from>
    <xdr:ext cx="469900" cy="259080"/>
    <xdr:sp macro="" textlink="">
      <xdr:nvSpPr>
        <xdr:cNvPr id="766" name="テキスト ボックス 765"/>
        <xdr:cNvSpPr txBox="1"/>
      </xdr:nvSpPr>
      <xdr:spPr>
        <a:xfrm>
          <a:off x="17080230" y="603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7" name="テキスト ボックス 766"/>
        <xdr:cNvSpPr txBox="1"/>
      </xdr:nvSpPr>
      <xdr:spPr>
        <a:xfrm>
          <a:off x="203644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2000" cy="259080"/>
    <xdr:sp macro="" textlink="">
      <xdr:nvSpPr>
        <xdr:cNvPr id="768" name="テキスト ボックス 767"/>
        <xdr:cNvSpPr txBox="1"/>
      </xdr:nvSpPr>
      <xdr:spPr>
        <a:xfrm>
          <a:off x="195948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9" name="テキスト ボックス 768"/>
        <xdr:cNvSpPr txBox="1"/>
      </xdr:nvSpPr>
      <xdr:spPr>
        <a:xfrm>
          <a:off x="187629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70" name="テキスト ボックス 769"/>
        <xdr:cNvSpPr txBox="1"/>
      </xdr:nvSpPr>
      <xdr:spPr>
        <a:xfrm>
          <a:off x="17943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2000" cy="259080"/>
    <xdr:sp macro="" textlink="">
      <xdr:nvSpPr>
        <xdr:cNvPr id="771" name="テキスト ボックス 770"/>
        <xdr:cNvSpPr txBox="1"/>
      </xdr:nvSpPr>
      <xdr:spPr>
        <a:xfrm>
          <a:off x="1712341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56515</xdr:rowOff>
    </xdr:from>
    <xdr:to xmlns:xdr="http://schemas.openxmlformats.org/drawingml/2006/spreadsheetDrawing">
      <xdr:col>116</xdr:col>
      <xdr:colOff>114300</xdr:colOff>
      <xdr:row>33</xdr:row>
      <xdr:rowOff>158115</xdr:rowOff>
    </xdr:to>
    <xdr:sp macro="" textlink="">
      <xdr:nvSpPr>
        <xdr:cNvPr id="772" name="楕円 771"/>
        <xdr:cNvSpPr/>
      </xdr:nvSpPr>
      <xdr:spPr>
        <a:xfrm>
          <a:off x="2049018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79375</xdr:rowOff>
    </xdr:from>
    <xdr:ext cx="469265" cy="259080"/>
    <xdr:sp macro="" textlink="">
      <xdr:nvSpPr>
        <xdr:cNvPr id="773" name="投資及び出資金該当値テキスト"/>
        <xdr:cNvSpPr txBox="1"/>
      </xdr:nvSpPr>
      <xdr:spPr>
        <a:xfrm>
          <a:off x="20591780" y="5270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36195</xdr:rowOff>
    </xdr:from>
    <xdr:to xmlns:xdr="http://schemas.openxmlformats.org/drawingml/2006/spreadsheetDrawing">
      <xdr:col>112</xdr:col>
      <xdr:colOff>38100</xdr:colOff>
      <xdr:row>33</xdr:row>
      <xdr:rowOff>137795</xdr:rowOff>
    </xdr:to>
    <xdr:sp macro="" textlink="">
      <xdr:nvSpPr>
        <xdr:cNvPr id="774" name="楕円 773"/>
        <xdr:cNvSpPr/>
      </xdr:nvSpPr>
      <xdr:spPr>
        <a:xfrm>
          <a:off x="19721830" y="538924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31</xdr:row>
      <xdr:rowOff>154305</xdr:rowOff>
    </xdr:from>
    <xdr:ext cx="469900" cy="259080"/>
    <xdr:sp macro="" textlink="">
      <xdr:nvSpPr>
        <xdr:cNvPr id="775" name="テキスト ボックス 774"/>
        <xdr:cNvSpPr txBox="1"/>
      </xdr:nvSpPr>
      <xdr:spPr>
        <a:xfrm>
          <a:off x="19551650" y="5183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87630</xdr:rowOff>
    </xdr:from>
    <xdr:to xmlns:xdr="http://schemas.openxmlformats.org/drawingml/2006/spreadsheetDrawing">
      <xdr:col>107</xdr:col>
      <xdr:colOff>101600</xdr:colOff>
      <xdr:row>34</xdr:row>
      <xdr:rowOff>17780</xdr:rowOff>
    </xdr:to>
    <xdr:sp macro="" textlink="">
      <xdr:nvSpPr>
        <xdr:cNvPr id="776" name="楕円 775"/>
        <xdr:cNvSpPr/>
      </xdr:nvSpPr>
      <xdr:spPr>
        <a:xfrm>
          <a:off x="18888710" y="5440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34290</xdr:rowOff>
    </xdr:from>
    <xdr:ext cx="469900" cy="259080"/>
    <xdr:sp macro="" textlink="">
      <xdr:nvSpPr>
        <xdr:cNvPr id="777" name="テキスト ボックス 776"/>
        <xdr:cNvSpPr txBox="1"/>
      </xdr:nvSpPr>
      <xdr:spPr>
        <a:xfrm>
          <a:off x="18718530" y="5225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107950</xdr:rowOff>
    </xdr:from>
    <xdr:to xmlns:xdr="http://schemas.openxmlformats.org/drawingml/2006/spreadsheetDrawing">
      <xdr:col>102</xdr:col>
      <xdr:colOff>165100</xdr:colOff>
      <xdr:row>34</xdr:row>
      <xdr:rowOff>38100</xdr:rowOff>
    </xdr:to>
    <xdr:sp macro="" textlink="">
      <xdr:nvSpPr>
        <xdr:cNvPr id="778" name="楕円 777"/>
        <xdr:cNvSpPr/>
      </xdr:nvSpPr>
      <xdr:spPr>
        <a:xfrm>
          <a:off x="18069560" y="54610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32</xdr:row>
      <xdr:rowOff>54610</xdr:rowOff>
    </xdr:from>
    <xdr:ext cx="469900" cy="259080"/>
    <xdr:sp macro="" textlink="">
      <xdr:nvSpPr>
        <xdr:cNvPr id="779" name="テキスト ボックス 778"/>
        <xdr:cNvSpPr txBox="1"/>
      </xdr:nvSpPr>
      <xdr:spPr>
        <a:xfrm>
          <a:off x="17899380" y="524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90170</xdr:rowOff>
    </xdr:from>
    <xdr:to xmlns:xdr="http://schemas.openxmlformats.org/drawingml/2006/spreadsheetDrawing">
      <xdr:col>98</xdr:col>
      <xdr:colOff>38100</xdr:colOff>
      <xdr:row>34</xdr:row>
      <xdr:rowOff>20320</xdr:rowOff>
    </xdr:to>
    <xdr:sp macro="" textlink="">
      <xdr:nvSpPr>
        <xdr:cNvPr id="780" name="楕円 779"/>
        <xdr:cNvSpPr/>
      </xdr:nvSpPr>
      <xdr:spPr>
        <a:xfrm>
          <a:off x="17250410" y="544322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32</xdr:row>
      <xdr:rowOff>36830</xdr:rowOff>
    </xdr:from>
    <xdr:ext cx="469900" cy="259080"/>
    <xdr:sp macro="" textlink="">
      <xdr:nvSpPr>
        <xdr:cNvPr id="781" name="テキスト ボックス 780"/>
        <xdr:cNvSpPr txBox="1"/>
      </xdr:nvSpPr>
      <xdr:spPr>
        <a:xfrm>
          <a:off x="17080230" y="5227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2" name="正方形/長方形 781"/>
        <xdr:cNvSpPr/>
      </xdr:nvSpPr>
      <xdr:spPr>
        <a:xfrm>
          <a:off x="1694688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3" name="正方形/長方形 782"/>
        <xdr:cNvSpPr/>
      </xdr:nvSpPr>
      <xdr:spPr>
        <a:xfrm>
          <a:off x="170738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70738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5" name="正方形/長方形 784"/>
        <xdr:cNvSpPr/>
      </xdr:nvSpPr>
      <xdr:spPr>
        <a:xfrm>
          <a:off x="1800606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800606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7" name="正方形/長方形 786"/>
        <xdr:cNvSpPr/>
      </xdr:nvSpPr>
      <xdr:spPr>
        <a:xfrm>
          <a:off x="1906524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1906524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正方形/長方形 788"/>
        <xdr:cNvSpPr/>
      </xdr:nvSpPr>
      <xdr:spPr>
        <a:xfrm>
          <a:off x="1694688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90" name="テキスト ボックス 789"/>
        <xdr:cNvSpPr txBox="1"/>
      </xdr:nvSpPr>
      <xdr:spPr>
        <a:xfrm>
          <a:off x="1692275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1" name="直線コネクタ 790"/>
        <xdr:cNvCxnSpPr/>
      </xdr:nvCxnSpPr>
      <xdr:spPr>
        <a:xfrm>
          <a:off x="1694688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2" name="直線コネクタ 791"/>
        <xdr:cNvCxnSpPr/>
      </xdr:nvCxnSpPr>
      <xdr:spPr>
        <a:xfrm>
          <a:off x="16946880" y="96075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3" name="テキスト ボックス 792"/>
        <xdr:cNvSpPr txBox="1"/>
      </xdr:nvSpPr>
      <xdr:spPr>
        <a:xfrm>
          <a:off x="16725900" y="94748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4" name="直線コネクタ 793"/>
        <xdr:cNvCxnSpPr/>
      </xdr:nvCxnSpPr>
      <xdr:spPr>
        <a:xfrm>
          <a:off x="16946880" y="9245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5" name="テキスト ボックス 794"/>
        <xdr:cNvSpPr txBox="1"/>
      </xdr:nvSpPr>
      <xdr:spPr>
        <a:xfrm>
          <a:off x="16457295" y="911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6946880" y="88931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161925</xdr:rowOff>
    </xdr:from>
    <xdr:ext cx="531495" cy="259080"/>
    <xdr:sp macro="" textlink="">
      <xdr:nvSpPr>
        <xdr:cNvPr id="797" name="テキスト ボックス 796"/>
        <xdr:cNvSpPr txBox="1"/>
      </xdr:nvSpPr>
      <xdr:spPr>
        <a:xfrm>
          <a:off x="1645729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8" name="直線コネクタ 797"/>
        <xdr:cNvCxnSpPr/>
      </xdr:nvCxnSpPr>
      <xdr:spPr>
        <a:xfrm>
          <a:off x="16946880" y="8531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9" name="テキスト ボックス 798"/>
        <xdr:cNvSpPr txBox="1"/>
      </xdr:nvSpPr>
      <xdr:spPr>
        <a:xfrm>
          <a:off x="16457295" y="839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0" name="直線コネクタ 799"/>
        <xdr:cNvCxnSpPr/>
      </xdr:nvCxnSpPr>
      <xdr:spPr>
        <a:xfrm>
          <a:off x="16946880" y="81692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801" name="テキスト ボックス 800"/>
        <xdr:cNvSpPr txBox="1"/>
      </xdr:nvSpPr>
      <xdr:spPr>
        <a:xfrm>
          <a:off x="16457295" y="8036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694688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9080"/>
    <xdr:sp macro="" textlink="">
      <xdr:nvSpPr>
        <xdr:cNvPr id="803" name="テキスト ボックス 802"/>
        <xdr:cNvSpPr txBox="1"/>
      </xdr:nvSpPr>
      <xdr:spPr>
        <a:xfrm>
          <a:off x="1640713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貸付金グラフ枠"/>
        <xdr:cNvSpPr/>
      </xdr:nvSpPr>
      <xdr:spPr>
        <a:xfrm>
          <a:off x="1694688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38100</xdr:rowOff>
    </xdr:from>
    <xdr:to xmlns:xdr="http://schemas.openxmlformats.org/drawingml/2006/spreadsheetDrawing">
      <xdr:col>116</xdr:col>
      <xdr:colOff>62865</xdr:colOff>
      <xdr:row>59</xdr:row>
      <xdr:rowOff>44450</xdr:rowOff>
    </xdr:to>
    <xdr:cxnSp macro="">
      <xdr:nvCxnSpPr>
        <xdr:cNvPr id="805" name="直線コネクタ 804"/>
        <xdr:cNvCxnSpPr/>
      </xdr:nvCxnSpPr>
      <xdr:spPr>
        <a:xfrm flipV="1">
          <a:off x="20539075" y="830580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3055" cy="259080"/>
    <xdr:sp macro="" textlink="">
      <xdr:nvSpPr>
        <xdr:cNvPr id="806" name="貸付金最小値テキスト"/>
        <xdr:cNvSpPr txBox="1"/>
      </xdr:nvSpPr>
      <xdr:spPr>
        <a:xfrm>
          <a:off x="20591780" y="96113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7" name="直線コネクタ 806"/>
        <xdr:cNvCxnSpPr/>
      </xdr:nvCxnSpPr>
      <xdr:spPr>
        <a:xfrm>
          <a:off x="20466050" y="9607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156210</xdr:rowOff>
    </xdr:from>
    <xdr:ext cx="534035" cy="259080"/>
    <xdr:sp macro="" textlink="">
      <xdr:nvSpPr>
        <xdr:cNvPr id="808" name="貸付金最大値テキスト"/>
        <xdr:cNvSpPr txBox="1"/>
      </xdr:nvSpPr>
      <xdr:spPr>
        <a:xfrm>
          <a:off x="20591780" y="8100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38100</xdr:rowOff>
    </xdr:from>
    <xdr:to xmlns:xdr="http://schemas.openxmlformats.org/drawingml/2006/spreadsheetDrawing">
      <xdr:col>116</xdr:col>
      <xdr:colOff>152400</xdr:colOff>
      <xdr:row>51</xdr:row>
      <xdr:rowOff>38100</xdr:rowOff>
    </xdr:to>
    <xdr:cxnSp macro="">
      <xdr:nvCxnSpPr>
        <xdr:cNvPr id="809" name="直線コネクタ 808"/>
        <xdr:cNvCxnSpPr/>
      </xdr:nvCxnSpPr>
      <xdr:spPr>
        <a:xfrm>
          <a:off x="20466050" y="8305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58</xdr:row>
      <xdr:rowOff>161925</xdr:rowOff>
    </xdr:from>
    <xdr:to xmlns:xdr="http://schemas.openxmlformats.org/drawingml/2006/spreadsheetDrawing">
      <xdr:col>116</xdr:col>
      <xdr:colOff>63500</xdr:colOff>
      <xdr:row>58</xdr:row>
      <xdr:rowOff>161925</xdr:rowOff>
    </xdr:to>
    <xdr:cxnSp macro="">
      <xdr:nvCxnSpPr>
        <xdr:cNvPr id="810" name="直線コネクタ 809"/>
        <xdr:cNvCxnSpPr/>
      </xdr:nvCxnSpPr>
      <xdr:spPr>
        <a:xfrm flipV="1">
          <a:off x="19771360" y="956310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45085</xdr:rowOff>
    </xdr:from>
    <xdr:ext cx="469265" cy="259080"/>
    <xdr:sp macro="" textlink="">
      <xdr:nvSpPr>
        <xdr:cNvPr id="811" name="貸付金平均値テキスト"/>
        <xdr:cNvSpPr txBox="1"/>
      </xdr:nvSpPr>
      <xdr:spPr>
        <a:xfrm>
          <a:off x="20591780" y="92843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22225</xdr:rowOff>
    </xdr:from>
    <xdr:to xmlns:xdr="http://schemas.openxmlformats.org/drawingml/2006/spreadsheetDrawing">
      <xdr:col>116</xdr:col>
      <xdr:colOff>114300</xdr:colOff>
      <xdr:row>58</xdr:row>
      <xdr:rowOff>123825</xdr:rowOff>
    </xdr:to>
    <xdr:sp macro="" textlink="">
      <xdr:nvSpPr>
        <xdr:cNvPr id="812" name="フローチャート: 判断 811"/>
        <xdr:cNvSpPr/>
      </xdr:nvSpPr>
      <xdr:spPr>
        <a:xfrm>
          <a:off x="2049018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146050</xdr:rowOff>
    </xdr:from>
    <xdr:to xmlns:xdr="http://schemas.openxmlformats.org/drawingml/2006/spreadsheetDrawing">
      <xdr:col>111</xdr:col>
      <xdr:colOff>176530</xdr:colOff>
      <xdr:row>58</xdr:row>
      <xdr:rowOff>161925</xdr:rowOff>
    </xdr:to>
    <xdr:cxnSp macro="">
      <xdr:nvCxnSpPr>
        <xdr:cNvPr id="813" name="直線コネクタ 812"/>
        <xdr:cNvCxnSpPr/>
      </xdr:nvCxnSpPr>
      <xdr:spPr>
        <a:xfrm>
          <a:off x="18939510" y="9547225"/>
          <a:ext cx="8318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21590</xdr:rowOff>
    </xdr:from>
    <xdr:to xmlns:xdr="http://schemas.openxmlformats.org/drawingml/2006/spreadsheetDrawing">
      <xdr:col>112</xdr:col>
      <xdr:colOff>38100</xdr:colOff>
      <xdr:row>58</xdr:row>
      <xdr:rowOff>123190</xdr:rowOff>
    </xdr:to>
    <xdr:sp macro="" textlink="">
      <xdr:nvSpPr>
        <xdr:cNvPr id="814" name="フローチャート: 判断 813"/>
        <xdr:cNvSpPr/>
      </xdr:nvSpPr>
      <xdr:spPr>
        <a:xfrm>
          <a:off x="19721830" y="942276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139700</xdr:rowOff>
    </xdr:from>
    <xdr:ext cx="469900" cy="259080"/>
    <xdr:sp macro="" textlink="">
      <xdr:nvSpPr>
        <xdr:cNvPr id="815" name="テキスト ボックス 814"/>
        <xdr:cNvSpPr txBox="1"/>
      </xdr:nvSpPr>
      <xdr:spPr>
        <a:xfrm>
          <a:off x="19551650" y="921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146050</xdr:rowOff>
    </xdr:from>
    <xdr:to xmlns:xdr="http://schemas.openxmlformats.org/drawingml/2006/spreadsheetDrawing">
      <xdr:col>107</xdr:col>
      <xdr:colOff>50800</xdr:colOff>
      <xdr:row>58</xdr:row>
      <xdr:rowOff>161290</xdr:rowOff>
    </xdr:to>
    <xdr:cxnSp macro="">
      <xdr:nvCxnSpPr>
        <xdr:cNvPr id="816" name="直線コネクタ 815"/>
        <xdr:cNvCxnSpPr/>
      </xdr:nvCxnSpPr>
      <xdr:spPr>
        <a:xfrm flipV="1">
          <a:off x="18120360" y="9547225"/>
          <a:ext cx="8191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9525</xdr:rowOff>
    </xdr:from>
    <xdr:to xmlns:xdr="http://schemas.openxmlformats.org/drawingml/2006/spreadsheetDrawing">
      <xdr:col>107</xdr:col>
      <xdr:colOff>101600</xdr:colOff>
      <xdr:row>58</xdr:row>
      <xdr:rowOff>111125</xdr:rowOff>
    </xdr:to>
    <xdr:sp macro="" textlink="">
      <xdr:nvSpPr>
        <xdr:cNvPr id="817" name="フローチャート: 判断 816"/>
        <xdr:cNvSpPr/>
      </xdr:nvSpPr>
      <xdr:spPr>
        <a:xfrm>
          <a:off x="1888871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127635</xdr:rowOff>
    </xdr:from>
    <xdr:ext cx="469900" cy="259080"/>
    <xdr:sp macro="" textlink="">
      <xdr:nvSpPr>
        <xdr:cNvPr id="818" name="テキスト ボックス 817"/>
        <xdr:cNvSpPr txBox="1"/>
      </xdr:nvSpPr>
      <xdr:spPr>
        <a:xfrm>
          <a:off x="18718530" y="920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58</xdr:row>
      <xdr:rowOff>158750</xdr:rowOff>
    </xdr:from>
    <xdr:to xmlns:xdr="http://schemas.openxmlformats.org/drawingml/2006/spreadsheetDrawing">
      <xdr:col>102</xdr:col>
      <xdr:colOff>114300</xdr:colOff>
      <xdr:row>58</xdr:row>
      <xdr:rowOff>161290</xdr:rowOff>
    </xdr:to>
    <xdr:cxnSp macro="">
      <xdr:nvCxnSpPr>
        <xdr:cNvPr id="819" name="直線コネクタ 818"/>
        <xdr:cNvCxnSpPr/>
      </xdr:nvCxnSpPr>
      <xdr:spPr>
        <a:xfrm>
          <a:off x="17299940" y="9559925"/>
          <a:ext cx="8204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820" name="フローチャート: 判断 819"/>
        <xdr:cNvSpPr/>
      </xdr:nvSpPr>
      <xdr:spPr>
        <a:xfrm>
          <a:off x="18069560" y="93999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107315</xdr:rowOff>
    </xdr:from>
    <xdr:ext cx="469900" cy="259080"/>
    <xdr:sp macro="" textlink="">
      <xdr:nvSpPr>
        <xdr:cNvPr id="821" name="テキスト ボックス 820"/>
        <xdr:cNvSpPr txBox="1"/>
      </xdr:nvSpPr>
      <xdr:spPr>
        <a:xfrm>
          <a:off x="17899380" y="918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44450</xdr:rowOff>
    </xdr:from>
    <xdr:to xmlns:xdr="http://schemas.openxmlformats.org/drawingml/2006/spreadsheetDrawing">
      <xdr:col>98</xdr:col>
      <xdr:colOff>38100</xdr:colOff>
      <xdr:row>58</xdr:row>
      <xdr:rowOff>146050</xdr:rowOff>
    </xdr:to>
    <xdr:sp macro="" textlink="">
      <xdr:nvSpPr>
        <xdr:cNvPr id="822" name="フローチャート: 判断 821"/>
        <xdr:cNvSpPr/>
      </xdr:nvSpPr>
      <xdr:spPr>
        <a:xfrm>
          <a:off x="17250410" y="94456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161925</xdr:rowOff>
    </xdr:from>
    <xdr:ext cx="469900" cy="259080"/>
    <xdr:sp macro="" textlink="">
      <xdr:nvSpPr>
        <xdr:cNvPr id="823" name="テキスト ボックス 822"/>
        <xdr:cNvSpPr txBox="1"/>
      </xdr:nvSpPr>
      <xdr:spPr>
        <a:xfrm>
          <a:off x="1708023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03644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2000" cy="259080"/>
    <xdr:sp macro="" textlink="">
      <xdr:nvSpPr>
        <xdr:cNvPr id="825" name="テキスト ボックス 824"/>
        <xdr:cNvSpPr txBox="1"/>
      </xdr:nvSpPr>
      <xdr:spPr>
        <a:xfrm>
          <a:off x="195948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26" name="テキスト ボックス 825"/>
        <xdr:cNvSpPr txBox="1"/>
      </xdr:nvSpPr>
      <xdr:spPr>
        <a:xfrm>
          <a:off x="187629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27" name="テキスト ボックス 826"/>
        <xdr:cNvSpPr txBox="1"/>
      </xdr:nvSpPr>
      <xdr:spPr>
        <a:xfrm>
          <a:off x="17943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2000" cy="259080"/>
    <xdr:sp macro="" textlink="">
      <xdr:nvSpPr>
        <xdr:cNvPr id="828" name="テキスト ボックス 827"/>
        <xdr:cNvSpPr txBox="1"/>
      </xdr:nvSpPr>
      <xdr:spPr>
        <a:xfrm>
          <a:off x="1712341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113030</xdr:rowOff>
    </xdr:from>
    <xdr:to xmlns:xdr="http://schemas.openxmlformats.org/drawingml/2006/spreadsheetDrawing">
      <xdr:col>116</xdr:col>
      <xdr:colOff>114300</xdr:colOff>
      <xdr:row>59</xdr:row>
      <xdr:rowOff>43180</xdr:rowOff>
    </xdr:to>
    <xdr:sp macro="" textlink="">
      <xdr:nvSpPr>
        <xdr:cNvPr id="829" name="楕円 828"/>
        <xdr:cNvSpPr/>
      </xdr:nvSpPr>
      <xdr:spPr>
        <a:xfrm>
          <a:off x="20490180" y="95142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469265" cy="259080"/>
    <xdr:sp macro="" textlink="">
      <xdr:nvSpPr>
        <xdr:cNvPr id="830" name="貸付金該当値テキスト"/>
        <xdr:cNvSpPr txBox="1"/>
      </xdr:nvSpPr>
      <xdr:spPr>
        <a:xfrm>
          <a:off x="20591780" y="9429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115570</xdr:rowOff>
    </xdr:from>
    <xdr:to xmlns:xdr="http://schemas.openxmlformats.org/drawingml/2006/spreadsheetDrawing">
      <xdr:col>112</xdr:col>
      <xdr:colOff>38100</xdr:colOff>
      <xdr:row>59</xdr:row>
      <xdr:rowOff>45720</xdr:rowOff>
    </xdr:to>
    <xdr:sp macro="" textlink="">
      <xdr:nvSpPr>
        <xdr:cNvPr id="831" name="楕円 830"/>
        <xdr:cNvSpPr/>
      </xdr:nvSpPr>
      <xdr:spPr>
        <a:xfrm>
          <a:off x="19721830" y="951674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36830</xdr:rowOff>
    </xdr:from>
    <xdr:ext cx="469900" cy="259080"/>
    <xdr:sp macro="" textlink="">
      <xdr:nvSpPr>
        <xdr:cNvPr id="832" name="テキスト ボックス 831"/>
        <xdr:cNvSpPr txBox="1"/>
      </xdr:nvSpPr>
      <xdr:spPr>
        <a:xfrm>
          <a:off x="19551650" y="959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95250</xdr:rowOff>
    </xdr:from>
    <xdr:to xmlns:xdr="http://schemas.openxmlformats.org/drawingml/2006/spreadsheetDrawing">
      <xdr:col>107</xdr:col>
      <xdr:colOff>101600</xdr:colOff>
      <xdr:row>59</xdr:row>
      <xdr:rowOff>25400</xdr:rowOff>
    </xdr:to>
    <xdr:sp macro="" textlink="">
      <xdr:nvSpPr>
        <xdr:cNvPr id="833" name="楕円 832"/>
        <xdr:cNvSpPr/>
      </xdr:nvSpPr>
      <xdr:spPr>
        <a:xfrm>
          <a:off x="18888710" y="9496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16510</xdr:rowOff>
    </xdr:from>
    <xdr:ext cx="469900" cy="259080"/>
    <xdr:sp macro="" textlink="">
      <xdr:nvSpPr>
        <xdr:cNvPr id="834" name="テキスト ボックス 833"/>
        <xdr:cNvSpPr txBox="1"/>
      </xdr:nvSpPr>
      <xdr:spPr>
        <a:xfrm>
          <a:off x="18718530" y="957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110490</xdr:rowOff>
    </xdr:from>
    <xdr:to xmlns:xdr="http://schemas.openxmlformats.org/drawingml/2006/spreadsheetDrawing">
      <xdr:col>102</xdr:col>
      <xdr:colOff>165100</xdr:colOff>
      <xdr:row>59</xdr:row>
      <xdr:rowOff>40640</xdr:rowOff>
    </xdr:to>
    <xdr:sp macro="" textlink="">
      <xdr:nvSpPr>
        <xdr:cNvPr id="835" name="楕円 834"/>
        <xdr:cNvSpPr/>
      </xdr:nvSpPr>
      <xdr:spPr>
        <a:xfrm>
          <a:off x="18069560" y="95116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31750</xdr:rowOff>
    </xdr:from>
    <xdr:ext cx="469900" cy="259080"/>
    <xdr:sp macro="" textlink="">
      <xdr:nvSpPr>
        <xdr:cNvPr id="836" name="テキスト ボックス 835"/>
        <xdr:cNvSpPr txBox="1"/>
      </xdr:nvSpPr>
      <xdr:spPr>
        <a:xfrm>
          <a:off x="17899380" y="9594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107950</xdr:rowOff>
    </xdr:from>
    <xdr:to xmlns:xdr="http://schemas.openxmlformats.org/drawingml/2006/spreadsheetDrawing">
      <xdr:col>98</xdr:col>
      <xdr:colOff>38100</xdr:colOff>
      <xdr:row>59</xdr:row>
      <xdr:rowOff>38100</xdr:rowOff>
    </xdr:to>
    <xdr:sp macro="" textlink="">
      <xdr:nvSpPr>
        <xdr:cNvPr id="837" name="楕円 836"/>
        <xdr:cNvSpPr/>
      </xdr:nvSpPr>
      <xdr:spPr>
        <a:xfrm>
          <a:off x="17250410" y="950912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29210</xdr:rowOff>
    </xdr:from>
    <xdr:ext cx="469900" cy="259080"/>
    <xdr:sp macro="" textlink="">
      <xdr:nvSpPr>
        <xdr:cNvPr id="838" name="テキスト ボックス 837"/>
        <xdr:cNvSpPr txBox="1"/>
      </xdr:nvSpPr>
      <xdr:spPr>
        <a:xfrm>
          <a:off x="17080230" y="959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9" name="正方形/長方形 838"/>
        <xdr:cNvSpPr/>
      </xdr:nvSpPr>
      <xdr:spPr>
        <a:xfrm>
          <a:off x="1694688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0" name="正方形/長方形 839"/>
        <xdr:cNvSpPr/>
      </xdr:nvSpPr>
      <xdr:spPr>
        <a:xfrm>
          <a:off x="170738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1" name="正方形/長方形 840"/>
        <xdr:cNvSpPr/>
      </xdr:nvSpPr>
      <xdr:spPr>
        <a:xfrm>
          <a:off x="170738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2" name="正方形/長方形 841"/>
        <xdr:cNvSpPr/>
      </xdr:nvSpPr>
      <xdr:spPr>
        <a:xfrm>
          <a:off x="1800606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3" name="正方形/長方形 842"/>
        <xdr:cNvSpPr/>
      </xdr:nvSpPr>
      <xdr:spPr>
        <a:xfrm>
          <a:off x="1800606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4" name="正方形/長方形 843"/>
        <xdr:cNvSpPr/>
      </xdr:nvSpPr>
      <xdr:spPr>
        <a:xfrm>
          <a:off x="1906524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5" name="正方形/長方形 844"/>
        <xdr:cNvSpPr/>
      </xdr:nvSpPr>
      <xdr:spPr>
        <a:xfrm>
          <a:off x="1906524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正方形/長方形 845"/>
        <xdr:cNvSpPr/>
      </xdr:nvSpPr>
      <xdr:spPr>
        <a:xfrm>
          <a:off x="1694688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47" name="テキスト ボックス 846"/>
        <xdr:cNvSpPr txBox="1"/>
      </xdr:nvSpPr>
      <xdr:spPr>
        <a:xfrm>
          <a:off x="1692275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8" name="直線コネクタ 847"/>
        <xdr:cNvCxnSpPr/>
      </xdr:nvCxnSpPr>
      <xdr:spPr>
        <a:xfrm>
          <a:off x="1694688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9080"/>
    <xdr:sp macro="" textlink="">
      <xdr:nvSpPr>
        <xdr:cNvPr id="849" name="テキスト ボックス 848"/>
        <xdr:cNvSpPr txBox="1"/>
      </xdr:nvSpPr>
      <xdr:spPr>
        <a:xfrm>
          <a:off x="16457295" y="1307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50" name="直線コネクタ 849"/>
        <xdr:cNvCxnSpPr/>
      </xdr:nvCxnSpPr>
      <xdr:spPr>
        <a:xfrm>
          <a:off x="16946880" y="12846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51" name="テキスト ボックス 850"/>
        <xdr:cNvSpPr txBox="1"/>
      </xdr:nvSpPr>
      <xdr:spPr>
        <a:xfrm>
          <a:off x="16457295" y="12713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52" name="直線コネクタ 851"/>
        <xdr:cNvCxnSpPr/>
      </xdr:nvCxnSpPr>
      <xdr:spPr>
        <a:xfrm>
          <a:off x="16946880" y="12484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53" name="テキスト ボックス 852"/>
        <xdr:cNvSpPr txBox="1"/>
      </xdr:nvSpPr>
      <xdr:spPr>
        <a:xfrm>
          <a:off x="16457295" y="1235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4" name="直線コネクタ 853"/>
        <xdr:cNvCxnSpPr/>
      </xdr:nvCxnSpPr>
      <xdr:spPr>
        <a:xfrm>
          <a:off x="16946880" y="12131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161925</xdr:rowOff>
    </xdr:from>
    <xdr:ext cx="531495" cy="259080"/>
    <xdr:sp macro="" textlink="">
      <xdr:nvSpPr>
        <xdr:cNvPr id="855" name="テキスト ボックス 854"/>
        <xdr:cNvSpPr txBox="1"/>
      </xdr:nvSpPr>
      <xdr:spPr>
        <a:xfrm>
          <a:off x="16457295" y="11991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6" name="直線コネクタ 855"/>
        <xdr:cNvCxnSpPr/>
      </xdr:nvCxnSpPr>
      <xdr:spPr>
        <a:xfrm>
          <a:off x="16946880" y="11769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7" name="テキスト ボックス 856"/>
        <xdr:cNvSpPr txBox="1"/>
      </xdr:nvSpPr>
      <xdr:spPr>
        <a:xfrm>
          <a:off x="16457295" y="11637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8" name="直線コネクタ 857"/>
        <xdr:cNvCxnSpPr/>
      </xdr:nvCxnSpPr>
      <xdr:spPr>
        <a:xfrm>
          <a:off x="16946880" y="11407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9" name="テキスト ボックス 858"/>
        <xdr:cNvSpPr txBox="1"/>
      </xdr:nvSpPr>
      <xdr:spPr>
        <a:xfrm>
          <a:off x="16457295" y="11275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0" name="直線コネクタ 859"/>
        <xdr:cNvCxnSpPr/>
      </xdr:nvCxnSpPr>
      <xdr:spPr>
        <a:xfrm>
          <a:off x="1694688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9080"/>
    <xdr:sp macro="" textlink="">
      <xdr:nvSpPr>
        <xdr:cNvPr id="861" name="テキスト ボックス 860"/>
        <xdr:cNvSpPr txBox="1"/>
      </xdr:nvSpPr>
      <xdr:spPr>
        <a:xfrm>
          <a:off x="1645729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2" name="繰出金グラフ枠"/>
        <xdr:cNvSpPr/>
      </xdr:nvSpPr>
      <xdr:spPr>
        <a:xfrm>
          <a:off x="1694688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43180</xdr:rowOff>
    </xdr:from>
    <xdr:to xmlns:xdr="http://schemas.openxmlformats.org/drawingml/2006/spreadsheetDrawing">
      <xdr:col>116</xdr:col>
      <xdr:colOff>62865</xdr:colOff>
      <xdr:row>78</xdr:row>
      <xdr:rowOff>67945</xdr:rowOff>
    </xdr:to>
    <xdr:cxnSp macro="">
      <xdr:nvCxnSpPr>
        <xdr:cNvPr id="863" name="直線コネクタ 862"/>
        <xdr:cNvCxnSpPr/>
      </xdr:nvCxnSpPr>
      <xdr:spPr>
        <a:xfrm flipV="1">
          <a:off x="20539075" y="11549380"/>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71755</xdr:rowOff>
    </xdr:from>
    <xdr:ext cx="534035" cy="259080"/>
    <xdr:sp macro="" textlink="">
      <xdr:nvSpPr>
        <xdr:cNvPr id="864" name="繰出金最小値テキスト"/>
        <xdr:cNvSpPr txBox="1"/>
      </xdr:nvSpPr>
      <xdr:spPr>
        <a:xfrm>
          <a:off x="20591780" y="12711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67945</xdr:rowOff>
    </xdr:from>
    <xdr:to xmlns:xdr="http://schemas.openxmlformats.org/drawingml/2006/spreadsheetDrawing">
      <xdr:col>116</xdr:col>
      <xdr:colOff>152400</xdr:colOff>
      <xdr:row>78</xdr:row>
      <xdr:rowOff>67945</xdr:rowOff>
    </xdr:to>
    <xdr:cxnSp macro="">
      <xdr:nvCxnSpPr>
        <xdr:cNvPr id="865" name="直線コネクタ 864"/>
        <xdr:cNvCxnSpPr/>
      </xdr:nvCxnSpPr>
      <xdr:spPr>
        <a:xfrm>
          <a:off x="20466050" y="127076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161290</xdr:rowOff>
    </xdr:from>
    <xdr:ext cx="534035" cy="259080"/>
    <xdr:sp macro="" textlink="">
      <xdr:nvSpPr>
        <xdr:cNvPr id="866" name="繰出金最大値テキスト"/>
        <xdr:cNvSpPr txBox="1"/>
      </xdr:nvSpPr>
      <xdr:spPr>
        <a:xfrm>
          <a:off x="20591780" y="11343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43180</xdr:rowOff>
    </xdr:from>
    <xdr:to xmlns:xdr="http://schemas.openxmlformats.org/drawingml/2006/spreadsheetDrawing">
      <xdr:col>116</xdr:col>
      <xdr:colOff>152400</xdr:colOff>
      <xdr:row>71</xdr:row>
      <xdr:rowOff>43180</xdr:rowOff>
    </xdr:to>
    <xdr:cxnSp macro="">
      <xdr:nvCxnSpPr>
        <xdr:cNvPr id="867" name="直線コネクタ 866"/>
        <xdr:cNvCxnSpPr/>
      </xdr:nvCxnSpPr>
      <xdr:spPr>
        <a:xfrm>
          <a:off x="20466050" y="115493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74</xdr:row>
      <xdr:rowOff>76835</xdr:rowOff>
    </xdr:from>
    <xdr:to xmlns:xdr="http://schemas.openxmlformats.org/drawingml/2006/spreadsheetDrawing">
      <xdr:col>116</xdr:col>
      <xdr:colOff>63500</xdr:colOff>
      <xdr:row>74</xdr:row>
      <xdr:rowOff>93345</xdr:rowOff>
    </xdr:to>
    <xdr:cxnSp macro="">
      <xdr:nvCxnSpPr>
        <xdr:cNvPr id="868" name="直線コネクタ 867"/>
        <xdr:cNvCxnSpPr/>
      </xdr:nvCxnSpPr>
      <xdr:spPr>
        <a:xfrm flipV="1">
          <a:off x="19771360" y="12068810"/>
          <a:ext cx="7696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104775</xdr:rowOff>
    </xdr:from>
    <xdr:ext cx="534035" cy="259080"/>
    <xdr:sp macro="" textlink="">
      <xdr:nvSpPr>
        <xdr:cNvPr id="869" name="繰出金平均値テキスト"/>
        <xdr:cNvSpPr txBox="1"/>
      </xdr:nvSpPr>
      <xdr:spPr>
        <a:xfrm>
          <a:off x="20591780" y="120967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126365</xdr:rowOff>
    </xdr:from>
    <xdr:to xmlns:xdr="http://schemas.openxmlformats.org/drawingml/2006/spreadsheetDrawing">
      <xdr:col>116</xdr:col>
      <xdr:colOff>114300</xdr:colOff>
      <xdr:row>75</xdr:row>
      <xdr:rowOff>56515</xdr:rowOff>
    </xdr:to>
    <xdr:sp macro="" textlink="">
      <xdr:nvSpPr>
        <xdr:cNvPr id="870" name="フローチャート: 判断 869"/>
        <xdr:cNvSpPr/>
      </xdr:nvSpPr>
      <xdr:spPr>
        <a:xfrm>
          <a:off x="20490180" y="12118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93345</xdr:rowOff>
    </xdr:from>
    <xdr:to xmlns:xdr="http://schemas.openxmlformats.org/drawingml/2006/spreadsheetDrawing">
      <xdr:col>111</xdr:col>
      <xdr:colOff>176530</xdr:colOff>
      <xdr:row>74</xdr:row>
      <xdr:rowOff>156845</xdr:rowOff>
    </xdr:to>
    <xdr:cxnSp macro="">
      <xdr:nvCxnSpPr>
        <xdr:cNvPr id="871" name="直線コネクタ 870"/>
        <xdr:cNvCxnSpPr/>
      </xdr:nvCxnSpPr>
      <xdr:spPr>
        <a:xfrm flipV="1">
          <a:off x="18939510" y="12085320"/>
          <a:ext cx="8318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14605</xdr:rowOff>
    </xdr:from>
    <xdr:to xmlns:xdr="http://schemas.openxmlformats.org/drawingml/2006/spreadsheetDrawing">
      <xdr:col>112</xdr:col>
      <xdr:colOff>38100</xdr:colOff>
      <xdr:row>75</xdr:row>
      <xdr:rowOff>116205</xdr:rowOff>
    </xdr:to>
    <xdr:sp macro="" textlink="">
      <xdr:nvSpPr>
        <xdr:cNvPr id="872" name="フローチャート: 判断 871"/>
        <xdr:cNvSpPr/>
      </xdr:nvSpPr>
      <xdr:spPr>
        <a:xfrm>
          <a:off x="19721830" y="1216850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107315</xdr:rowOff>
    </xdr:from>
    <xdr:ext cx="534035" cy="259080"/>
    <xdr:sp macro="" textlink="">
      <xdr:nvSpPr>
        <xdr:cNvPr id="873" name="テキスト ボックス 872"/>
        <xdr:cNvSpPr txBox="1"/>
      </xdr:nvSpPr>
      <xdr:spPr>
        <a:xfrm>
          <a:off x="19519265" y="1226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156845</xdr:rowOff>
    </xdr:from>
    <xdr:to xmlns:xdr="http://schemas.openxmlformats.org/drawingml/2006/spreadsheetDrawing">
      <xdr:col>107</xdr:col>
      <xdr:colOff>50800</xdr:colOff>
      <xdr:row>75</xdr:row>
      <xdr:rowOff>6985</xdr:rowOff>
    </xdr:to>
    <xdr:cxnSp macro="">
      <xdr:nvCxnSpPr>
        <xdr:cNvPr id="874" name="直線コネクタ 873"/>
        <xdr:cNvCxnSpPr/>
      </xdr:nvCxnSpPr>
      <xdr:spPr>
        <a:xfrm flipV="1">
          <a:off x="18120360" y="12148820"/>
          <a:ext cx="8191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46990</xdr:rowOff>
    </xdr:from>
    <xdr:to xmlns:xdr="http://schemas.openxmlformats.org/drawingml/2006/spreadsheetDrawing">
      <xdr:col>107</xdr:col>
      <xdr:colOff>101600</xdr:colOff>
      <xdr:row>75</xdr:row>
      <xdr:rowOff>148590</xdr:rowOff>
    </xdr:to>
    <xdr:sp macro="" textlink="">
      <xdr:nvSpPr>
        <xdr:cNvPr id="875" name="フローチャート: 判断 874"/>
        <xdr:cNvSpPr/>
      </xdr:nvSpPr>
      <xdr:spPr>
        <a:xfrm>
          <a:off x="18888710" y="1220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139700</xdr:rowOff>
    </xdr:from>
    <xdr:ext cx="534035" cy="259080"/>
    <xdr:sp macro="" textlink="">
      <xdr:nvSpPr>
        <xdr:cNvPr id="876" name="テキスト ボックス 875"/>
        <xdr:cNvSpPr txBox="1"/>
      </xdr:nvSpPr>
      <xdr:spPr>
        <a:xfrm>
          <a:off x="18700115" y="1229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75</xdr:row>
      <xdr:rowOff>6985</xdr:rowOff>
    </xdr:from>
    <xdr:to xmlns:xdr="http://schemas.openxmlformats.org/drawingml/2006/spreadsheetDrawing">
      <xdr:col>102</xdr:col>
      <xdr:colOff>114300</xdr:colOff>
      <xdr:row>75</xdr:row>
      <xdr:rowOff>40640</xdr:rowOff>
    </xdr:to>
    <xdr:cxnSp macro="">
      <xdr:nvCxnSpPr>
        <xdr:cNvPr id="877" name="直線コネクタ 876"/>
        <xdr:cNvCxnSpPr/>
      </xdr:nvCxnSpPr>
      <xdr:spPr>
        <a:xfrm flipV="1">
          <a:off x="17299940" y="12160885"/>
          <a:ext cx="82042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64135</xdr:rowOff>
    </xdr:from>
    <xdr:to xmlns:xdr="http://schemas.openxmlformats.org/drawingml/2006/spreadsheetDrawing">
      <xdr:col>102</xdr:col>
      <xdr:colOff>165100</xdr:colOff>
      <xdr:row>75</xdr:row>
      <xdr:rowOff>161925</xdr:rowOff>
    </xdr:to>
    <xdr:sp macro="" textlink="">
      <xdr:nvSpPr>
        <xdr:cNvPr id="878" name="フローチャート: 判断 877"/>
        <xdr:cNvSpPr/>
      </xdr:nvSpPr>
      <xdr:spPr>
        <a:xfrm>
          <a:off x="18069560" y="1221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156845</xdr:rowOff>
    </xdr:from>
    <xdr:ext cx="534035" cy="259080"/>
    <xdr:sp macro="" textlink="">
      <xdr:nvSpPr>
        <xdr:cNvPr id="879" name="テキスト ボックス 878"/>
        <xdr:cNvSpPr txBox="1"/>
      </xdr:nvSpPr>
      <xdr:spPr>
        <a:xfrm>
          <a:off x="17866995" y="1231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161925</xdr:rowOff>
    </xdr:to>
    <xdr:sp macro="" textlink="">
      <xdr:nvSpPr>
        <xdr:cNvPr id="880" name="フローチャート: 判断 879"/>
        <xdr:cNvSpPr/>
      </xdr:nvSpPr>
      <xdr:spPr>
        <a:xfrm>
          <a:off x="17250410" y="12223115"/>
          <a:ext cx="8763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161925</xdr:rowOff>
    </xdr:from>
    <xdr:ext cx="534035" cy="259080"/>
    <xdr:sp macro="" textlink="">
      <xdr:nvSpPr>
        <xdr:cNvPr id="881" name="テキスト ボックス 880"/>
        <xdr:cNvSpPr txBox="1"/>
      </xdr:nvSpPr>
      <xdr:spPr>
        <a:xfrm>
          <a:off x="17047845" y="12315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2" name="テキスト ボックス 881"/>
        <xdr:cNvSpPr txBox="1"/>
      </xdr:nvSpPr>
      <xdr:spPr>
        <a:xfrm>
          <a:off x="203644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81</xdr:row>
      <xdr:rowOff>80010</xdr:rowOff>
    </xdr:from>
    <xdr:ext cx="762000" cy="259080"/>
    <xdr:sp macro="" textlink="">
      <xdr:nvSpPr>
        <xdr:cNvPr id="883" name="テキスト ボックス 882"/>
        <xdr:cNvSpPr txBox="1"/>
      </xdr:nvSpPr>
      <xdr:spPr>
        <a:xfrm>
          <a:off x="195948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84" name="テキスト ボックス 883"/>
        <xdr:cNvSpPr txBox="1"/>
      </xdr:nvSpPr>
      <xdr:spPr>
        <a:xfrm>
          <a:off x="187629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85" name="テキスト ボックス 884"/>
        <xdr:cNvSpPr txBox="1"/>
      </xdr:nvSpPr>
      <xdr:spPr>
        <a:xfrm>
          <a:off x="1794383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81</xdr:row>
      <xdr:rowOff>80010</xdr:rowOff>
    </xdr:from>
    <xdr:ext cx="762000" cy="259080"/>
    <xdr:sp macro="" textlink="">
      <xdr:nvSpPr>
        <xdr:cNvPr id="886" name="テキスト ボックス 885"/>
        <xdr:cNvSpPr txBox="1"/>
      </xdr:nvSpPr>
      <xdr:spPr>
        <a:xfrm>
          <a:off x="1712341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26035</xdr:rowOff>
    </xdr:from>
    <xdr:to xmlns:xdr="http://schemas.openxmlformats.org/drawingml/2006/spreadsheetDrawing">
      <xdr:col>116</xdr:col>
      <xdr:colOff>114300</xdr:colOff>
      <xdr:row>74</xdr:row>
      <xdr:rowOff>127635</xdr:rowOff>
    </xdr:to>
    <xdr:sp macro="" textlink="">
      <xdr:nvSpPr>
        <xdr:cNvPr id="887" name="楕円 886"/>
        <xdr:cNvSpPr/>
      </xdr:nvSpPr>
      <xdr:spPr>
        <a:xfrm>
          <a:off x="20490180" y="120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48895</xdr:rowOff>
    </xdr:from>
    <xdr:ext cx="534035" cy="259080"/>
    <xdr:sp macro="" textlink="">
      <xdr:nvSpPr>
        <xdr:cNvPr id="888" name="繰出金該当値テキスト"/>
        <xdr:cNvSpPr txBox="1"/>
      </xdr:nvSpPr>
      <xdr:spPr>
        <a:xfrm>
          <a:off x="20591780" y="11878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42545</xdr:rowOff>
    </xdr:from>
    <xdr:to xmlns:xdr="http://schemas.openxmlformats.org/drawingml/2006/spreadsheetDrawing">
      <xdr:col>112</xdr:col>
      <xdr:colOff>38100</xdr:colOff>
      <xdr:row>74</xdr:row>
      <xdr:rowOff>144145</xdr:rowOff>
    </xdr:to>
    <xdr:sp macro="" textlink="">
      <xdr:nvSpPr>
        <xdr:cNvPr id="889" name="楕円 888"/>
        <xdr:cNvSpPr/>
      </xdr:nvSpPr>
      <xdr:spPr>
        <a:xfrm>
          <a:off x="19721830" y="120345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160655</xdr:rowOff>
    </xdr:from>
    <xdr:ext cx="534035" cy="259080"/>
    <xdr:sp macro="" textlink="">
      <xdr:nvSpPr>
        <xdr:cNvPr id="890" name="テキスト ボックス 889"/>
        <xdr:cNvSpPr txBox="1"/>
      </xdr:nvSpPr>
      <xdr:spPr>
        <a:xfrm>
          <a:off x="19519265" y="1182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106045</xdr:rowOff>
    </xdr:from>
    <xdr:to xmlns:xdr="http://schemas.openxmlformats.org/drawingml/2006/spreadsheetDrawing">
      <xdr:col>107</xdr:col>
      <xdr:colOff>101600</xdr:colOff>
      <xdr:row>75</xdr:row>
      <xdr:rowOff>36195</xdr:rowOff>
    </xdr:to>
    <xdr:sp macro="" textlink="">
      <xdr:nvSpPr>
        <xdr:cNvPr id="891" name="楕円 890"/>
        <xdr:cNvSpPr/>
      </xdr:nvSpPr>
      <xdr:spPr>
        <a:xfrm>
          <a:off x="18888710" y="12098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53340</xdr:rowOff>
    </xdr:from>
    <xdr:ext cx="534035" cy="259080"/>
    <xdr:sp macro="" textlink="">
      <xdr:nvSpPr>
        <xdr:cNvPr id="892" name="テキスト ボックス 891"/>
        <xdr:cNvSpPr txBox="1"/>
      </xdr:nvSpPr>
      <xdr:spPr>
        <a:xfrm>
          <a:off x="18700115" y="11883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127635</xdr:rowOff>
    </xdr:from>
    <xdr:to xmlns:xdr="http://schemas.openxmlformats.org/drawingml/2006/spreadsheetDrawing">
      <xdr:col>102</xdr:col>
      <xdr:colOff>165100</xdr:colOff>
      <xdr:row>75</xdr:row>
      <xdr:rowOff>57785</xdr:rowOff>
    </xdr:to>
    <xdr:sp macro="" textlink="">
      <xdr:nvSpPr>
        <xdr:cNvPr id="893" name="楕円 892"/>
        <xdr:cNvSpPr/>
      </xdr:nvSpPr>
      <xdr:spPr>
        <a:xfrm>
          <a:off x="18069560" y="121196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74295</xdr:rowOff>
    </xdr:from>
    <xdr:ext cx="534035" cy="259080"/>
    <xdr:sp macro="" textlink="">
      <xdr:nvSpPr>
        <xdr:cNvPr id="894" name="テキスト ボックス 893"/>
        <xdr:cNvSpPr txBox="1"/>
      </xdr:nvSpPr>
      <xdr:spPr>
        <a:xfrm>
          <a:off x="17866995" y="1190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161290</xdr:rowOff>
    </xdr:from>
    <xdr:to xmlns:xdr="http://schemas.openxmlformats.org/drawingml/2006/spreadsheetDrawing">
      <xdr:col>98</xdr:col>
      <xdr:colOff>38100</xdr:colOff>
      <xdr:row>75</xdr:row>
      <xdr:rowOff>91440</xdr:rowOff>
    </xdr:to>
    <xdr:sp macro="" textlink="">
      <xdr:nvSpPr>
        <xdr:cNvPr id="895" name="楕円 894"/>
        <xdr:cNvSpPr/>
      </xdr:nvSpPr>
      <xdr:spPr>
        <a:xfrm>
          <a:off x="17250410" y="121532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107950</xdr:rowOff>
    </xdr:from>
    <xdr:ext cx="534035" cy="259080"/>
    <xdr:sp macro="" textlink="">
      <xdr:nvSpPr>
        <xdr:cNvPr id="896" name="テキスト ボックス 895"/>
        <xdr:cNvSpPr txBox="1"/>
      </xdr:nvSpPr>
      <xdr:spPr>
        <a:xfrm>
          <a:off x="17047845" y="11938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7" name="正方形/長方形 896"/>
        <xdr:cNvSpPr/>
      </xdr:nvSpPr>
      <xdr:spPr>
        <a:xfrm>
          <a:off x="1694688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8" name="正方形/長方形 897"/>
        <xdr:cNvSpPr/>
      </xdr:nvSpPr>
      <xdr:spPr>
        <a:xfrm>
          <a:off x="170738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9" name="正方形/長方形 898"/>
        <xdr:cNvSpPr/>
      </xdr:nvSpPr>
      <xdr:spPr>
        <a:xfrm>
          <a:off x="170738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0" name="正方形/長方形 899"/>
        <xdr:cNvSpPr/>
      </xdr:nvSpPr>
      <xdr:spPr>
        <a:xfrm>
          <a:off x="1800606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1" name="正方形/長方形 900"/>
        <xdr:cNvSpPr/>
      </xdr:nvSpPr>
      <xdr:spPr>
        <a:xfrm>
          <a:off x="1800606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2" name="正方形/長方形 901"/>
        <xdr:cNvSpPr/>
      </xdr:nvSpPr>
      <xdr:spPr>
        <a:xfrm>
          <a:off x="1906524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3" name="正方形/長方形 902"/>
        <xdr:cNvSpPr/>
      </xdr:nvSpPr>
      <xdr:spPr>
        <a:xfrm>
          <a:off x="1906524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正方形/長方形 903"/>
        <xdr:cNvSpPr/>
      </xdr:nvSpPr>
      <xdr:spPr>
        <a:xfrm>
          <a:off x="1694688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905" name="テキスト ボックス 904"/>
        <xdr:cNvSpPr txBox="1"/>
      </xdr:nvSpPr>
      <xdr:spPr>
        <a:xfrm>
          <a:off x="1692275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6" name="直線コネクタ 905"/>
        <xdr:cNvCxnSpPr/>
      </xdr:nvCxnSpPr>
      <xdr:spPr>
        <a:xfrm>
          <a:off x="1694688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7" name="直線コネクタ 906"/>
        <xdr:cNvCxnSpPr/>
      </xdr:nvCxnSpPr>
      <xdr:spPr>
        <a:xfrm>
          <a:off x="16946880" y="15398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8" name="テキスト ボックス 907"/>
        <xdr:cNvSpPr txBox="1"/>
      </xdr:nvSpPr>
      <xdr:spPr>
        <a:xfrm>
          <a:off x="16725900" y="152565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9" name="直線コネクタ 908"/>
        <xdr:cNvCxnSpPr/>
      </xdr:nvCxnSpPr>
      <xdr:spPr>
        <a:xfrm>
          <a:off x="1694688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9080"/>
    <xdr:sp macro="" textlink="">
      <xdr:nvSpPr>
        <xdr:cNvPr id="910" name="テキスト ボックス 909"/>
        <xdr:cNvSpPr txBox="1"/>
      </xdr:nvSpPr>
      <xdr:spPr>
        <a:xfrm>
          <a:off x="16725900" y="14151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1" name="前年度繰上充用金グラフ枠"/>
        <xdr:cNvSpPr/>
      </xdr:nvSpPr>
      <xdr:spPr>
        <a:xfrm>
          <a:off x="1694688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2" name="直線コネクタ 911"/>
        <xdr:cNvCxnSpPr/>
      </xdr:nvCxnSpPr>
      <xdr:spPr>
        <a:xfrm>
          <a:off x="2053907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13" name="前年度繰上充用金最小値テキスト"/>
        <xdr:cNvSpPr txBox="1"/>
      </xdr:nvSpPr>
      <xdr:spPr>
        <a:xfrm>
          <a:off x="2059178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4" name="直線コネクタ 913"/>
        <xdr:cNvCxnSpPr/>
      </xdr:nvCxnSpPr>
      <xdr:spPr>
        <a:xfrm>
          <a:off x="20466050" y="15398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15" name="前年度繰上充用金最大値テキスト"/>
        <xdr:cNvSpPr txBox="1"/>
      </xdr:nvSpPr>
      <xdr:spPr>
        <a:xfrm>
          <a:off x="20591780" y="1509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6" name="直線コネクタ 915"/>
        <xdr:cNvCxnSpPr/>
      </xdr:nvCxnSpPr>
      <xdr:spPr>
        <a:xfrm>
          <a:off x="20466050" y="15398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94</xdr:row>
      <xdr:rowOff>139700</xdr:rowOff>
    </xdr:from>
    <xdr:to xmlns:xdr="http://schemas.openxmlformats.org/drawingml/2006/spreadsheetDrawing">
      <xdr:col>116</xdr:col>
      <xdr:colOff>63500</xdr:colOff>
      <xdr:row>94</xdr:row>
      <xdr:rowOff>139700</xdr:rowOff>
    </xdr:to>
    <xdr:cxnSp macro="">
      <xdr:nvCxnSpPr>
        <xdr:cNvPr id="917" name="直線コネクタ 916"/>
        <xdr:cNvCxnSpPr/>
      </xdr:nvCxnSpPr>
      <xdr:spPr>
        <a:xfrm>
          <a:off x="19771360" y="1539875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18" name="前年度繰上充用金平均値テキスト"/>
        <xdr:cNvSpPr txBox="1"/>
      </xdr:nvSpPr>
      <xdr:spPr>
        <a:xfrm>
          <a:off x="20591780" y="153263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フローチャート: 判断 918"/>
        <xdr:cNvSpPr/>
      </xdr:nvSpPr>
      <xdr:spPr>
        <a:xfrm>
          <a:off x="2049018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176530</xdr:colOff>
      <xdr:row>94</xdr:row>
      <xdr:rowOff>139700</xdr:rowOff>
    </xdr:to>
    <xdr:cxnSp macro="">
      <xdr:nvCxnSpPr>
        <xdr:cNvPr id="920" name="直線コネクタ 919"/>
        <xdr:cNvCxnSpPr/>
      </xdr:nvCxnSpPr>
      <xdr:spPr>
        <a:xfrm>
          <a:off x="18939510" y="153987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フローチャート: 判断 920"/>
        <xdr:cNvSpPr/>
      </xdr:nvSpPr>
      <xdr:spPr>
        <a:xfrm>
          <a:off x="19721830" y="153479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22" name="テキスト ボックス 921"/>
        <xdr:cNvSpPr txBox="1"/>
      </xdr:nvSpPr>
      <xdr:spPr>
        <a:xfrm>
          <a:off x="1964817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3" name="直線コネクタ 922"/>
        <xdr:cNvCxnSpPr/>
      </xdr:nvCxnSpPr>
      <xdr:spPr>
        <a:xfrm>
          <a:off x="18120360" y="153987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フローチャート: 判断 923"/>
        <xdr:cNvSpPr/>
      </xdr:nvSpPr>
      <xdr:spPr>
        <a:xfrm>
          <a:off x="1888871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25" name="テキスト ボックス 924"/>
        <xdr:cNvSpPr txBox="1"/>
      </xdr:nvSpPr>
      <xdr:spPr>
        <a:xfrm>
          <a:off x="1882902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94</xdr:row>
      <xdr:rowOff>139700</xdr:rowOff>
    </xdr:from>
    <xdr:to xmlns:xdr="http://schemas.openxmlformats.org/drawingml/2006/spreadsheetDrawing">
      <xdr:col>102</xdr:col>
      <xdr:colOff>114300</xdr:colOff>
      <xdr:row>94</xdr:row>
      <xdr:rowOff>139700</xdr:rowOff>
    </xdr:to>
    <xdr:cxnSp macro="">
      <xdr:nvCxnSpPr>
        <xdr:cNvPr id="926" name="直線コネクタ 925"/>
        <xdr:cNvCxnSpPr/>
      </xdr:nvCxnSpPr>
      <xdr:spPr>
        <a:xfrm>
          <a:off x="17299940" y="1539875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フローチャート: 判断 926"/>
        <xdr:cNvSpPr/>
      </xdr:nvSpPr>
      <xdr:spPr>
        <a:xfrm>
          <a:off x="1806956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95</xdr:row>
      <xdr:rowOff>10160</xdr:rowOff>
    </xdr:from>
    <xdr:ext cx="249555" cy="259080"/>
    <xdr:sp macro="" textlink="">
      <xdr:nvSpPr>
        <xdr:cNvPr id="928" name="テキスト ボックス 927"/>
        <xdr:cNvSpPr txBox="1"/>
      </xdr:nvSpPr>
      <xdr:spPr>
        <a:xfrm>
          <a:off x="1800606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フローチャート: 判断 928"/>
        <xdr:cNvSpPr/>
      </xdr:nvSpPr>
      <xdr:spPr>
        <a:xfrm>
          <a:off x="17250410" y="153479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30" name="テキスト ボックス 929"/>
        <xdr:cNvSpPr txBox="1"/>
      </xdr:nvSpPr>
      <xdr:spPr>
        <a:xfrm>
          <a:off x="1717675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1" name="テキスト ボックス 930"/>
        <xdr:cNvSpPr txBox="1"/>
      </xdr:nvSpPr>
      <xdr:spPr>
        <a:xfrm>
          <a:off x="203644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101</xdr:row>
      <xdr:rowOff>80010</xdr:rowOff>
    </xdr:from>
    <xdr:ext cx="762000" cy="259080"/>
    <xdr:sp macro="" textlink="">
      <xdr:nvSpPr>
        <xdr:cNvPr id="932" name="テキスト ボックス 931"/>
        <xdr:cNvSpPr txBox="1"/>
      </xdr:nvSpPr>
      <xdr:spPr>
        <a:xfrm>
          <a:off x="195948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33" name="テキスト ボックス 932"/>
        <xdr:cNvSpPr txBox="1"/>
      </xdr:nvSpPr>
      <xdr:spPr>
        <a:xfrm>
          <a:off x="187629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34" name="テキスト ボックス 933"/>
        <xdr:cNvSpPr txBox="1"/>
      </xdr:nvSpPr>
      <xdr:spPr>
        <a:xfrm>
          <a:off x="1794383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101</xdr:row>
      <xdr:rowOff>80010</xdr:rowOff>
    </xdr:from>
    <xdr:ext cx="762000" cy="259080"/>
    <xdr:sp macro="" textlink="">
      <xdr:nvSpPr>
        <xdr:cNvPr id="935" name="テキスト ボックス 934"/>
        <xdr:cNvSpPr txBox="1"/>
      </xdr:nvSpPr>
      <xdr:spPr>
        <a:xfrm>
          <a:off x="1712341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6" name="楕円 935"/>
        <xdr:cNvSpPr/>
      </xdr:nvSpPr>
      <xdr:spPr>
        <a:xfrm>
          <a:off x="2049018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37" name="前年度繰上充用金該当値テキスト"/>
        <xdr:cNvSpPr txBox="1"/>
      </xdr:nvSpPr>
      <xdr:spPr>
        <a:xfrm>
          <a:off x="20591780" y="15212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8" name="楕円 937"/>
        <xdr:cNvSpPr/>
      </xdr:nvSpPr>
      <xdr:spPr>
        <a:xfrm>
          <a:off x="19721830" y="153479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9" name="テキスト ボックス 938"/>
        <xdr:cNvSpPr txBox="1"/>
      </xdr:nvSpPr>
      <xdr:spPr>
        <a:xfrm>
          <a:off x="19648170"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40" name="楕円 939"/>
        <xdr:cNvSpPr/>
      </xdr:nvSpPr>
      <xdr:spPr>
        <a:xfrm>
          <a:off x="1888871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41" name="テキスト ボックス 940"/>
        <xdr:cNvSpPr txBox="1"/>
      </xdr:nvSpPr>
      <xdr:spPr>
        <a:xfrm>
          <a:off x="18829020"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2" name="楕円 941"/>
        <xdr:cNvSpPr/>
      </xdr:nvSpPr>
      <xdr:spPr>
        <a:xfrm>
          <a:off x="1806956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93</xdr:row>
      <xdr:rowOff>35560</xdr:rowOff>
    </xdr:from>
    <xdr:ext cx="249555" cy="259080"/>
    <xdr:sp macro="" textlink="">
      <xdr:nvSpPr>
        <xdr:cNvPr id="943" name="テキスト ボックス 942"/>
        <xdr:cNvSpPr txBox="1"/>
      </xdr:nvSpPr>
      <xdr:spPr>
        <a:xfrm>
          <a:off x="1800606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4" name="楕円 943"/>
        <xdr:cNvSpPr/>
      </xdr:nvSpPr>
      <xdr:spPr>
        <a:xfrm>
          <a:off x="17250410" y="153479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45" name="テキスト ボックス 944"/>
        <xdr:cNvSpPr txBox="1"/>
      </xdr:nvSpPr>
      <xdr:spPr>
        <a:xfrm>
          <a:off x="17176750" y="15123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6" name="正方形/長方形 945"/>
        <xdr:cNvSpPr/>
      </xdr:nvSpPr>
      <xdr:spPr>
        <a:xfrm>
          <a:off x="706120" y="16922750"/>
          <a:ext cx="205917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7" name="正方形/長方形 946"/>
        <xdr:cNvSpPr/>
      </xdr:nvSpPr>
      <xdr:spPr>
        <a:xfrm>
          <a:off x="706120" y="16986250"/>
          <a:ext cx="3568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8" name="テキスト ボックス 947"/>
        <xdr:cNvSpPr txBox="1"/>
      </xdr:nvSpPr>
      <xdr:spPr>
        <a:xfrm>
          <a:off x="731520" y="17240250"/>
          <a:ext cx="205409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・人件費については、職員数、定年退職者数の減の一方、期末勤勉手当の増などにより、前年度を上回っている。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・物件費については、新型コロナウイルスワクチンの接種回数の減少などにより、前年度を下回っている。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・扶助費については、物価高騰支援給付金、住民税非課税世帯等に対する給付金の支給などにより、前年度を上回っている。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については、大沢野地域及び大山地域の各複合施設の整備完了に伴う官民連携推進事業費やオーバードホール・中ホールの建設に係る文化施設整備事業費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・災害復旧事業費については、大雨災害や能登半島地震災害への復旧対応により、前年度を上回っている。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・公債費については、臨時財政対策債等の償還額の増により、前年度を上回っている。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93090" y="127000"/>
          <a:ext cx="1176401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653000" y="190500"/>
          <a:ext cx="36449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672050" y="215900"/>
          <a:ext cx="36004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697450" y="241300"/>
          <a:ext cx="35433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富山県富山市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068550" y="190500"/>
          <a:ext cx="246507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093950" y="215900"/>
          <a:ext cx="242062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119350" y="241300"/>
          <a:ext cx="236347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06120" y="850900"/>
          <a:ext cx="935609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33120" y="882650"/>
          <a:ext cx="1285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68830" y="882650"/>
          <a:ext cx="13106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406,483
398,039
1,241.70
182,807,119
178,438,765
3,403,906
104,845,737
225,171,827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04540" y="882650"/>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716780" y="901700"/>
          <a:ext cx="187833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595110" y="901700"/>
          <a:ext cx="117221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84.2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830820" y="914400"/>
          <a:ext cx="593090"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16780" y="1628775"/>
          <a:ext cx="187833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658610" y="1628775"/>
          <a:ext cx="35306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264140" y="850900"/>
          <a:ext cx="141224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510520" y="914400"/>
          <a:ext cx="1348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510520" y="1162050"/>
          <a:ext cx="13487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510520" y="1473200"/>
          <a:ext cx="134874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346690" y="1019175"/>
          <a:ext cx="195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400665" y="9779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400665" y="122555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433050"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365740" y="14573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433050"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365740" y="18097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6590"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56590"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56590"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0612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3312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3312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653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653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244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244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0612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68199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0612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6555" cy="259080"/>
    <xdr:sp macro="" textlink="">
      <xdr:nvSpPr>
        <xdr:cNvPr id="42" name="テキスト ボックス 41"/>
        <xdr:cNvSpPr txBox="1"/>
      </xdr:nvSpPr>
      <xdr:spPr>
        <a:xfrm>
          <a:off x="356870" y="659828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06120" y="6369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80670" y="6236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06120" y="6007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80670"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06120" y="5654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161925</xdr:rowOff>
    </xdr:from>
    <xdr:ext cx="466725" cy="259080"/>
    <xdr:sp macro="" textlink="">
      <xdr:nvSpPr>
        <xdr:cNvPr id="48" name="テキスト ボックス 47"/>
        <xdr:cNvSpPr txBox="1"/>
      </xdr:nvSpPr>
      <xdr:spPr>
        <a:xfrm>
          <a:off x="280670"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06120" y="529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80670"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06120" y="4930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80670"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0612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9080"/>
    <xdr:sp macro="" textlink="">
      <xdr:nvSpPr>
        <xdr:cNvPr id="54" name="テキスト ボックス 53"/>
        <xdr:cNvSpPr txBox="1"/>
      </xdr:nvSpPr>
      <xdr:spPr>
        <a:xfrm>
          <a:off x="280670" y="4436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0612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298315" y="5052060"/>
          <a:ext cx="127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161925</xdr:rowOff>
    </xdr:from>
    <xdr:ext cx="469265" cy="259080"/>
    <xdr:sp macro="" textlink="">
      <xdr:nvSpPr>
        <xdr:cNvPr id="57" name="議会費最小値テキスト"/>
        <xdr:cNvSpPr txBox="1"/>
      </xdr:nvSpPr>
      <xdr:spPr>
        <a:xfrm>
          <a:off x="4351020" y="6162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225290" y="61626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265" cy="259080"/>
    <xdr:sp macro="" textlink="">
      <xdr:nvSpPr>
        <xdr:cNvPr id="59" name="議会費最大値テキスト"/>
        <xdr:cNvSpPr txBox="1"/>
      </xdr:nvSpPr>
      <xdr:spPr>
        <a:xfrm>
          <a:off x="4351020" y="4846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60" name="直線コネクタ 59"/>
        <xdr:cNvCxnSpPr/>
      </xdr:nvCxnSpPr>
      <xdr:spPr>
        <a:xfrm>
          <a:off x="4225290" y="50520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35</xdr:row>
      <xdr:rowOff>148590</xdr:rowOff>
    </xdr:from>
    <xdr:to xmlns:xdr="http://schemas.openxmlformats.org/drawingml/2006/spreadsheetDrawing">
      <xdr:col>24</xdr:col>
      <xdr:colOff>63500</xdr:colOff>
      <xdr:row>35</xdr:row>
      <xdr:rowOff>151765</xdr:rowOff>
    </xdr:to>
    <xdr:cxnSp macro="">
      <xdr:nvCxnSpPr>
        <xdr:cNvPr id="61" name="直線コネクタ 60"/>
        <xdr:cNvCxnSpPr/>
      </xdr:nvCxnSpPr>
      <xdr:spPr>
        <a:xfrm flipV="1">
          <a:off x="3530600" y="5825490"/>
          <a:ext cx="7696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50800</xdr:rowOff>
    </xdr:from>
    <xdr:ext cx="469265" cy="259080"/>
    <xdr:sp macro="" textlink="">
      <xdr:nvSpPr>
        <xdr:cNvPr id="62" name="議会費平均値テキスト"/>
        <xdr:cNvSpPr txBox="1"/>
      </xdr:nvSpPr>
      <xdr:spPr>
        <a:xfrm>
          <a:off x="4351020" y="556577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27940</xdr:rowOff>
    </xdr:from>
    <xdr:to xmlns:xdr="http://schemas.openxmlformats.org/drawingml/2006/spreadsheetDrawing">
      <xdr:col>24</xdr:col>
      <xdr:colOff>114300</xdr:colOff>
      <xdr:row>35</xdr:row>
      <xdr:rowOff>129540</xdr:rowOff>
    </xdr:to>
    <xdr:sp macro="" textlink="">
      <xdr:nvSpPr>
        <xdr:cNvPr id="63" name="フローチャート: 判断 62"/>
        <xdr:cNvSpPr/>
      </xdr:nvSpPr>
      <xdr:spPr>
        <a:xfrm>
          <a:off x="424942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151765</xdr:rowOff>
    </xdr:from>
    <xdr:to xmlns:xdr="http://schemas.openxmlformats.org/drawingml/2006/spreadsheetDrawing">
      <xdr:col>19</xdr:col>
      <xdr:colOff>176530</xdr:colOff>
      <xdr:row>36</xdr:row>
      <xdr:rowOff>7620</xdr:rowOff>
    </xdr:to>
    <xdr:cxnSp macro="">
      <xdr:nvCxnSpPr>
        <xdr:cNvPr id="64" name="直線コネクタ 63"/>
        <xdr:cNvCxnSpPr/>
      </xdr:nvCxnSpPr>
      <xdr:spPr>
        <a:xfrm flipV="1">
          <a:off x="2698750" y="5828665"/>
          <a:ext cx="8318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481070" y="571944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160655</xdr:rowOff>
    </xdr:from>
    <xdr:ext cx="469900" cy="259080"/>
    <xdr:sp macro="" textlink="">
      <xdr:nvSpPr>
        <xdr:cNvPr id="66" name="テキスト ボックス 65"/>
        <xdr:cNvSpPr txBox="1"/>
      </xdr:nvSpPr>
      <xdr:spPr>
        <a:xfrm>
          <a:off x="331089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0</xdr:rowOff>
    </xdr:from>
    <xdr:to xmlns:xdr="http://schemas.openxmlformats.org/drawingml/2006/spreadsheetDrawing">
      <xdr:col>15</xdr:col>
      <xdr:colOff>50800</xdr:colOff>
      <xdr:row>36</xdr:row>
      <xdr:rowOff>7620</xdr:rowOff>
    </xdr:to>
    <xdr:cxnSp macro="">
      <xdr:nvCxnSpPr>
        <xdr:cNvPr id="67" name="直線コネクタ 66"/>
        <xdr:cNvCxnSpPr/>
      </xdr:nvCxnSpPr>
      <xdr:spPr>
        <a:xfrm>
          <a:off x="1879600" y="5838825"/>
          <a:ext cx="8191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55880</xdr:rowOff>
    </xdr:from>
    <xdr:to xmlns:xdr="http://schemas.openxmlformats.org/drawingml/2006/spreadsheetDrawing">
      <xdr:col>15</xdr:col>
      <xdr:colOff>101600</xdr:colOff>
      <xdr:row>35</xdr:row>
      <xdr:rowOff>157480</xdr:rowOff>
    </xdr:to>
    <xdr:sp macro="" textlink="">
      <xdr:nvSpPr>
        <xdr:cNvPr id="68" name="フローチャート: 判断 67"/>
        <xdr:cNvSpPr/>
      </xdr:nvSpPr>
      <xdr:spPr>
        <a:xfrm>
          <a:off x="2647950" y="57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2540</xdr:rowOff>
    </xdr:from>
    <xdr:ext cx="469900" cy="259080"/>
    <xdr:sp macro="" textlink="">
      <xdr:nvSpPr>
        <xdr:cNvPr id="69" name="テキスト ボックス 68"/>
        <xdr:cNvSpPr txBox="1"/>
      </xdr:nvSpPr>
      <xdr:spPr>
        <a:xfrm>
          <a:off x="2477770" y="5517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35</xdr:row>
      <xdr:rowOff>101600</xdr:rowOff>
    </xdr:from>
    <xdr:to xmlns:xdr="http://schemas.openxmlformats.org/drawingml/2006/spreadsheetDrawing">
      <xdr:col>10</xdr:col>
      <xdr:colOff>114300</xdr:colOff>
      <xdr:row>36</xdr:row>
      <xdr:rowOff>0</xdr:rowOff>
    </xdr:to>
    <xdr:cxnSp macro="">
      <xdr:nvCxnSpPr>
        <xdr:cNvPr id="70" name="直線コネクタ 69"/>
        <xdr:cNvCxnSpPr/>
      </xdr:nvCxnSpPr>
      <xdr:spPr>
        <a:xfrm>
          <a:off x="1059180" y="5778500"/>
          <a:ext cx="82042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58420</xdr:rowOff>
    </xdr:from>
    <xdr:to xmlns:xdr="http://schemas.openxmlformats.org/drawingml/2006/spreadsheetDrawing">
      <xdr:col>10</xdr:col>
      <xdr:colOff>165100</xdr:colOff>
      <xdr:row>35</xdr:row>
      <xdr:rowOff>160020</xdr:rowOff>
    </xdr:to>
    <xdr:sp macro="" textlink="">
      <xdr:nvSpPr>
        <xdr:cNvPr id="71" name="フローチャート: 判断 70"/>
        <xdr:cNvSpPr/>
      </xdr:nvSpPr>
      <xdr:spPr>
        <a:xfrm>
          <a:off x="182880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5080</xdr:rowOff>
    </xdr:from>
    <xdr:ext cx="469900" cy="259080"/>
    <xdr:sp macro="" textlink="">
      <xdr:nvSpPr>
        <xdr:cNvPr id="72" name="テキスト ボックス 71"/>
        <xdr:cNvSpPr txBox="1"/>
      </xdr:nvSpPr>
      <xdr:spPr>
        <a:xfrm>
          <a:off x="1658620" y="5520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20955</xdr:rowOff>
    </xdr:from>
    <xdr:to xmlns:xdr="http://schemas.openxmlformats.org/drawingml/2006/spreadsheetDrawing">
      <xdr:col>6</xdr:col>
      <xdr:colOff>38100</xdr:colOff>
      <xdr:row>35</xdr:row>
      <xdr:rowOff>122555</xdr:rowOff>
    </xdr:to>
    <xdr:sp macro="" textlink="">
      <xdr:nvSpPr>
        <xdr:cNvPr id="73" name="フローチャート: 判断 72"/>
        <xdr:cNvSpPr/>
      </xdr:nvSpPr>
      <xdr:spPr>
        <a:xfrm>
          <a:off x="1009650" y="56978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139065</xdr:rowOff>
    </xdr:from>
    <xdr:ext cx="469900" cy="259080"/>
    <xdr:sp macro="" textlink="">
      <xdr:nvSpPr>
        <xdr:cNvPr id="74" name="テキスト ボックス 73"/>
        <xdr:cNvSpPr txBox="1"/>
      </xdr:nvSpPr>
      <xdr:spPr>
        <a:xfrm>
          <a:off x="839470" y="5492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12369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2000" cy="259080"/>
    <xdr:sp macro="" textlink="">
      <xdr:nvSpPr>
        <xdr:cNvPr id="76" name="テキスト ボックス 75"/>
        <xdr:cNvSpPr txBox="1"/>
      </xdr:nvSpPr>
      <xdr:spPr>
        <a:xfrm>
          <a:off x="335407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52222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0307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2000" cy="259080"/>
    <xdr:sp macro="" textlink="">
      <xdr:nvSpPr>
        <xdr:cNvPr id="79" name="テキスト ボックス 78"/>
        <xdr:cNvSpPr txBox="1"/>
      </xdr:nvSpPr>
      <xdr:spPr>
        <a:xfrm>
          <a:off x="882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97790</xdr:rowOff>
    </xdr:from>
    <xdr:to xmlns:xdr="http://schemas.openxmlformats.org/drawingml/2006/spreadsheetDrawing">
      <xdr:col>24</xdr:col>
      <xdr:colOff>114300</xdr:colOff>
      <xdr:row>36</xdr:row>
      <xdr:rowOff>27940</xdr:rowOff>
    </xdr:to>
    <xdr:sp macro="" textlink="">
      <xdr:nvSpPr>
        <xdr:cNvPr id="80" name="楕円 79"/>
        <xdr:cNvSpPr/>
      </xdr:nvSpPr>
      <xdr:spPr>
        <a:xfrm>
          <a:off x="4249420" y="5774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76200</xdr:rowOff>
    </xdr:from>
    <xdr:ext cx="469265" cy="259080"/>
    <xdr:sp macro="" textlink="">
      <xdr:nvSpPr>
        <xdr:cNvPr id="81" name="議会費該当値テキスト"/>
        <xdr:cNvSpPr txBox="1"/>
      </xdr:nvSpPr>
      <xdr:spPr>
        <a:xfrm>
          <a:off x="4351020" y="5753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100965</xdr:rowOff>
    </xdr:from>
    <xdr:to xmlns:xdr="http://schemas.openxmlformats.org/drawingml/2006/spreadsheetDrawing">
      <xdr:col>20</xdr:col>
      <xdr:colOff>38100</xdr:colOff>
      <xdr:row>36</xdr:row>
      <xdr:rowOff>31115</xdr:rowOff>
    </xdr:to>
    <xdr:sp macro="" textlink="">
      <xdr:nvSpPr>
        <xdr:cNvPr id="82" name="楕円 81"/>
        <xdr:cNvSpPr/>
      </xdr:nvSpPr>
      <xdr:spPr>
        <a:xfrm>
          <a:off x="3481070" y="57778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22225</xdr:rowOff>
    </xdr:from>
    <xdr:ext cx="469900" cy="259080"/>
    <xdr:sp macro="" textlink="">
      <xdr:nvSpPr>
        <xdr:cNvPr id="83" name="テキスト ボックス 82"/>
        <xdr:cNvSpPr txBox="1"/>
      </xdr:nvSpPr>
      <xdr:spPr>
        <a:xfrm>
          <a:off x="3310890" y="5861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128270</xdr:rowOff>
    </xdr:from>
    <xdr:to xmlns:xdr="http://schemas.openxmlformats.org/drawingml/2006/spreadsheetDrawing">
      <xdr:col>15</xdr:col>
      <xdr:colOff>101600</xdr:colOff>
      <xdr:row>36</xdr:row>
      <xdr:rowOff>58420</xdr:rowOff>
    </xdr:to>
    <xdr:sp macro="" textlink="">
      <xdr:nvSpPr>
        <xdr:cNvPr id="84" name="楕円 83"/>
        <xdr:cNvSpPr/>
      </xdr:nvSpPr>
      <xdr:spPr>
        <a:xfrm>
          <a:off x="2647950" y="58051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49530</xdr:rowOff>
    </xdr:from>
    <xdr:ext cx="469900" cy="259080"/>
    <xdr:sp macro="" textlink="">
      <xdr:nvSpPr>
        <xdr:cNvPr id="85" name="テキスト ボックス 84"/>
        <xdr:cNvSpPr txBox="1"/>
      </xdr:nvSpPr>
      <xdr:spPr>
        <a:xfrm>
          <a:off x="2477770" y="5888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86" name="楕円 85"/>
        <xdr:cNvSpPr/>
      </xdr:nvSpPr>
      <xdr:spPr>
        <a:xfrm>
          <a:off x="1828800" y="57975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41910</xdr:rowOff>
    </xdr:from>
    <xdr:ext cx="469900" cy="259080"/>
    <xdr:sp macro="" textlink="">
      <xdr:nvSpPr>
        <xdr:cNvPr id="87" name="テキスト ボックス 86"/>
        <xdr:cNvSpPr txBox="1"/>
      </xdr:nvSpPr>
      <xdr:spPr>
        <a:xfrm>
          <a:off x="1658620" y="588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50800</xdr:rowOff>
    </xdr:from>
    <xdr:to xmlns:xdr="http://schemas.openxmlformats.org/drawingml/2006/spreadsheetDrawing">
      <xdr:col>6</xdr:col>
      <xdr:colOff>38100</xdr:colOff>
      <xdr:row>35</xdr:row>
      <xdr:rowOff>152400</xdr:rowOff>
    </xdr:to>
    <xdr:sp macro="" textlink="">
      <xdr:nvSpPr>
        <xdr:cNvPr id="88" name="楕円 87"/>
        <xdr:cNvSpPr/>
      </xdr:nvSpPr>
      <xdr:spPr>
        <a:xfrm>
          <a:off x="1009650" y="57277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143510</xdr:rowOff>
    </xdr:from>
    <xdr:ext cx="469900" cy="259080"/>
    <xdr:sp macro="" textlink="">
      <xdr:nvSpPr>
        <xdr:cNvPr id="89" name="テキスト ボックス 88"/>
        <xdr:cNvSpPr txBox="1"/>
      </xdr:nvSpPr>
      <xdr:spPr>
        <a:xfrm>
          <a:off x="839470" y="582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0612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3312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3312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653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653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8244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8244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0612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8" name="テキスト ボックス 97"/>
        <xdr:cNvSpPr txBox="1"/>
      </xdr:nvSpPr>
      <xdr:spPr>
        <a:xfrm>
          <a:off x="68199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0612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9080"/>
    <xdr:sp macro="" textlink="">
      <xdr:nvSpPr>
        <xdr:cNvPr id="100" name="テキスト ボックス 99"/>
        <xdr:cNvSpPr txBox="1"/>
      </xdr:nvSpPr>
      <xdr:spPr>
        <a:xfrm>
          <a:off x="485140" y="98367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06120" y="96075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16535" y="9474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06120" y="9245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16535" y="911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06120" y="88931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161925</xdr:rowOff>
    </xdr:from>
    <xdr:ext cx="531495" cy="259080"/>
    <xdr:sp macro="" textlink="">
      <xdr:nvSpPr>
        <xdr:cNvPr id="106" name="テキスト ボックス 105"/>
        <xdr:cNvSpPr txBox="1"/>
      </xdr:nvSpPr>
      <xdr:spPr>
        <a:xfrm>
          <a:off x="21653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06120" y="8531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8" name="テキスト ボックス 107"/>
        <xdr:cNvSpPr txBox="1"/>
      </xdr:nvSpPr>
      <xdr:spPr>
        <a:xfrm>
          <a:off x="166370" y="8398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06120" y="81692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0" name="テキスト ボックス 109"/>
        <xdr:cNvSpPr txBox="1"/>
      </xdr:nvSpPr>
      <xdr:spPr>
        <a:xfrm>
          <a:off x="166370" y="80365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0612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9080"/>
    <xdr:sp macro="" textlink="">
      <xdr:nvSpPr>
        <xdr:cNvPr id="112" name="テキスト ボックス 111"/>
        <xdr:cNvSpPr txBox="1"/>
      </xdr:nvSpPr>
      <xdr:spPr>
        <a:xfrm>
          <a:off x="16637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0612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114935</xdr:rowOff>
    </xdr:from>
    <xdr:to xmlns:xdr="http://schemas.openxmlformats.org/drawingml/2006/spreadsheetDrawing">
      <xdr:col>24</xdr:col>
      <xdr:colOff>62865</xdr:colOff>
      <xdr:row>59</xdr:row>
      <xdr:rowOff>121285</xdr:rowOff>
    </xdr:to>
    <xdr:cxnSp macro="">
      <xdr:nvCxnSpPr>
        <xdr:cNvPr id="114" name="直線コネクタ 113"/>
        <xdr:cNvCxnSpPr/>
      </xdr:nvCxnSpPr>
      <xdr:spPr>
        <a:xfrm flipV="1">
          <a:off x="4298315" y="8868410"/>
          <a:ext cx="1270" cy="815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125095</xdr:rowOff>
    </xdr:from>
    <xdr:ext cx="534035" cy="259080"/>
    <xdr:sp macro="" textlink="">
      <xdr:nvSpPr>
        <xdr:cNvPr id="115" name="総務費最小値テキスト"/>
        <xdr:cNvSpPr txBox="1"/>
      </xdr:nvSpPr>
      <xdr:spPr>
        <a:xfrm>
          <a:off x="4351020" y="9688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121285</xdr:rowOff>
    </xdr:from>
    <xdr:to xmlns:xdr="http://schemas.openxmlformats.org/drawingml/2006/spreadsheetDrawing">
      <xdr:col>24</xdr:col>
      <xdr:colOff>152400</xdr:colOff>
      <xdr:row>59</xdr:row>
      <xdr:rowOff>121285</xdr:rowOff>
    </xdr:to>
    <xdr:cxnSp macro="">
      <xdr:nvCxnSpPr>
        <xdr:cNvPr id="116" name="直線コネクタ 115"/>
        <xdr:cNvCxnSpPr/>
      </xdr:nvCxnSpPr>
      <xdr:spPr>
        <a:xfrm>
          <a:off x="4225290" y="96843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61595</xdr:rowOff>
    </xdr:from>
    <xdr:ext cx="534035" cy="259080"/>
    <xdr:sp macro="" textlink="">
      <xdr:nvSpPr>
        <xdr:cNvPr id="117" name="総務費最大値テキスト"/>
        <xdr:cNvSpPr txBox="1"/>
      </xdr:nvSpPr>
      <xdr:spPr>
        <a:xfrm>
          <a:off x="4351020" y="8653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91,939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54</xdr:row>
      <xdr:rowOff>114935</xdr:rowOff>
    </xdr:from>
    <xdr:to xmlns:xdr="http://schemas.openxmlformats.org/drawingml/2006/spreadsheetDrawing">
      <xdr:col>24</xdr:col>
      <xdr:colOff>152400</xdr:colOff>
      <xdr:row>54</xdr:row>
      <xdr:rowOff>114935</xdr:rowOff>
    </xdr:to>
    <xdr:cxnSp macro="">
      <xdr:nvCxnSpPr>
        <xdr:cNvPr id="118" name="直線コネクタ 117"/>
        <xdr:cNvCxnSpPr/>
      </xdr:nvCxnSpPr>
      <xdr:spPr>
        <a:xfrm>
          <a:off x="4225290" y="88684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56</xdr:row>
      <xdr:rowOff>123190</xdr:rowOff>
    </xdr:from>
    <xdr:to xmlns:xdr="http://schemas.openxmlformats.org/drawingml/2006/spreadsheetDrawing">
      <xdr:col>24</xdr:col>
      <xdr:colOff>63500</xdr:colOff>
      <xdr:row>58</xdr:row>
      <xdr:rowOff>8890</xdr:rowOff>
    </xdr:to>
    <xdr:cxnSp macro="">
      <xdr:nvCxnSpPr>
        <xdr:cNvPr id="119" name="直線コネクタ 118"/>
        <xdr:cNvCxnSpPr/>
      </xdr:nvCxnSpPr>
      <xdr:spPr>
        <a:xfrm>
          <a:off x="3530600" y="9200515"/>
          <a:ext cx="76962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146685</xdr:rowOff>
    </xdr:from>
    <xdr:ext cx="534035" cy="259080"/>
    <xdr:sp macro="" textlink="">
      <xdr:nvSpPr>
        <xdr:cNvPr id="120" name="総務費平均値テキスト"/>
        <xdr:cNvSpPr txBox="1"/>
      </xdr:nvSpPr>
      <xdr:spPr>
        <a:xfrm>
          <a:off x="4351020" y="93859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161925</xdr:rowOff>
    </xdr:from>
    <xdr:to xmlns:xdr="http://schemas.openxmlformats.org/drawingml/2006/spreadsheetDrawing">
      <xdr:col>24</xdr:col>
      <xdr:colOff>114300</xdr:colOff>
      <xdr:row>58</xdr:row>
      <xdr:rowOff>98425</xdr:rowOff>
    </xdr:to>
    <xdr:sp macro="" textlink="">
      <xdr:nvSpPr>
        <xdr:cNvPr id="121" name="フローチャート: 判断 120"/>
        <xdr:cNvSpPr/>
      </xdr:nvSpPr>
      <xdr:spPr>
        <a:xfrm>
          <a:off x="4249420" y="94011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123190</xdr:rowOff>
    </xdr:from>
    <xdr:to xmlns:xdr="http://schemas.openxmlformats.org/drawingml/2006/spreadsheetDrawing">
      <xdr:col>19</xdr:col>
      <xdr:colOff>176530</xdr:colOff>
      <xdr:row>57</xdr:row>
      <xdr:rowOff>161925</xdr:rowOff>
    </xdr:to>
    <xdr:cxnSp macro="">
      <xdr:nvCxnSpPr>
        <xdr:cNvPr id="122" name="直線コネクタ 121"/>
        <xdr:cNvCxnSpPr/>
      </xdr:nvCxnSpPr>
      <xdr:spPr>
        <a:xfrm flipV="1">
          <a:off x="2698750" y="9200515"/>
          <a:ext cx="83185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146050</xdr:rowOff>
    </xdr:from>
    <xdr:to xmlns:xdr="http://schemas.openxmlformats.org/drawingml/2006/spreadsheetDrawing">
      <xdr:col>20</xdr:col>
      <xdr:colOff>38100</xdr:colOff>
      <xdr:row>58</xdr:row>
      <xdr:rowOff>76200</xdr:rowOff>
    </xdr:to>
    <xdr:sp macro="" textlink="">
      <xdr:nvSpPr>
        <xdr:cNvPr id="123" name="フローチャート: 判断 122"/>
        <xdr:cNvSpPr/>
      </xdr:nvSpPr>
      <xdr:spPr>
        <a:xfrm>
          <a:off x="3481070" y="93853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67310</xdr:rowOff>
    </xdr:from>
    <xdr:ext cx="534035" cy="259080"/>
    <xdr:sp macro="" textlink="">
      <xdr:nvSpPr>
        <xdr:cNvPr id="124" name="テキスト ボックス 123"/>
        <xdr:cNvSpPr txBox="1"/>
      </xdr:nvSpPr>
      <xdr:spPr>
        <a:xfrm>
          <a:off x="3278505" y="9468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33655</xdr:rowOff>
    </xdr:from>
    <xdr:to xmlns:xdr="http://schemas.openxmlformats.org/drawingml/2006/spreadsheetDrawing">
      <xdr:col>15</xdr:col>
      <xdr:colOff>50800</xdr:colOff>
      <xdr:row>57</xdr:row>
      <xdr:rowOff>161925</xdr:rowOff>
    </xdr:to>
    <xdr:cxnSp macro="">
      <xdr:nvCxnSpPr>
        <xdr:cNvPr id="125" name="直線コネクタ 124"/>
        <xdr:cNvCxnSpPr/>
      </xdr:nvCxnSpPr>
      <xdr:spPr>
        <a:xfrm>
          <a:off x="1879600" y="8301355"/>
          <a:ext cx="819150" cy="1099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146685</xdr:rowOff>
    </xdr:from>
    <xdr:to xmlns:xdr="http://schemas.openxmlformats.org/drawingml/2006/spreadsheetDrawing">
      <xdr:col>15</xdr:col>
      <xdr:colOff>101600</xdr:colOff>
      <xdr:row>58</xdr:row>
      <xdr:rowOff>76835</xdr:rowOff>
    </xdr:to>
    <xdr:sp macro="" textlink="">
      <xdr:nvSpPr>
        <xdr:cNvPr id="126" name="フローチャート: 判断 125"/>
        <xdr:cNvSpPr/>
      </xdr:nvSpPr>
      <xdr:spPr>
        <a:xfrm>
          <a:off x="2647950" y="93859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67945</xdr:rowOff>
    </xdr:from>
    <xdr:ext cx="534035" cy="259080"/>
    <xdr:sp macro="" textlink="">
      <xdr:nvSpPr>
        <xdr:cNvPr id="127" name="テキスト ボックス 126"/>
        <xdr:cNvSpPr txBox="1"/>
      </xdr:nvSpPr>
      <xdr:spPr>
        <a:xfrm>
          <a:off x="2459355" y="9469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51</xdr:row>
      <xdr:rowOff>33655</xdr:rowOff>
    </xdr:from>
    <xdr:to xmlns:xdr="http://schemas.openxmlformats.org/drawingml/2006/spreadsheetDrawing">
      <xdr:col>10</xdr:col>
      <xdr:colOff>114300</xdr:colOff>
      <xdr:row>58</xdr:row>
      <xdr:rowOff>135255</xdr:rowOff>
    </xdr:to>
    <xdr:cxnSp macro="">
      <xdr:nvCxnSpPr>
        <xdr:cNvPr id="128" name="直線コネクタ 127"/>
        <xdr:cNvCxnSpPr/>
      </xdr:nvCxnSpPr>
      <xdr:spPr>
        <a:xfrm flipV="1">
          <a:off x="1059180" y="8301355"/>
          <a:ext cx="820420" cy="1235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124460</xdr:rowOff>
    </xdr:from>
    <xdr:to xmlns:xdr="http://schemas.openxmlformats.org/drawingml/2006/spreadsheetDrawing">
      <xdr:col>10</xdr:col>
      <xdr:colOff>165100</xdr:colOff>
      <xdr:row>51</xdr:row>
      <xdr:rowOff>54610</xdr:rowOff>
    </xdr:to>
    <xdr:sp macro="" textlink="">
      <xdr:nvSpPr>
        <xdr:cNvPr id="129" name="フローチャート: 判断 128"/>
        <xdr:cNvSpPr/>
      </xdr:nvSpPr>
      <xdr:spPr>
        <a:xfrm>
          <a:off x="1828800" y="8230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71120</xdr:rowOff>
    </xdr:from>
    <xdr:ext cx="598170" cy="259080"/>
    <xdr:sp macro="" textlink="">
      <xdr:nvSpPr>
        <xdr:cNvPr id="130" name="テキスト ボックス 129"/>
        <xdr:cNvSpPr txBox="1"/>
      </xdr:nvSpPr>
      <xdr:spPr>
        <a:xfrm>
          <a:off x="1593850" y="8014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62865</xdr:rowOff>
    </xdr:from>
    <xdr:to xmlns:xdr="http://schemas.openxmlformats.org/drawingml/2006/spreadsheetDrawing">
      <xdr:col>6</xdr:col>
      <xdr:colOff>38100</xdr:colOff>
      <xdr:row>58</xdr:row>
      <xdr:rowOff>161925</xdr:rowOff>
    </xdr:to>
    <xdr:sp macro="" textlink="">
      <xdr:nvSpPr>
        <xdr:cNvPr id="131" name="フローチャート: 判断 130"/>
        <xdr:cNvSpPr/>
      </xdr:nvSpPr>
      <xdr:spPr>
        <a:xfrm>
          <a:off x="1009650" y="9464040"/>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9525</xdr:rowOff>
    </xdr:from>
    <xdr:ext cx="534035" cy="259080"/>
    <xdr:sp macro="" textlink="">
      <xdr:nvSpPr>
        <xdr:cNvPr id="132" name="テキスト ボックス 131"/>
        <xdr:cNvSpPr txBox="1"/>
      </xdr:nvSpPr>
      <xdr:spPr>
        <a:xfrm>
          <a:off x="807085" y="9248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12369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2000" cy="259080"/>
    <xdr:sp macro="" textlink="">
      <xdr:nvSpPr>
        <xdr:cNvPr id="134" name="テキスト ボックス 133"/>
        <xdr:cNvSpPr txBox="1"/>
      </xdr:nvSpPr>
      <xdr:spPr>
        <a:xfrm>
          <a:off x="335407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52222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6" name="テキスト ボックス 135"/>
        <xdr:cNvSpPr txBox="1"/>
      </xdr:nvSpPr>
      <xdr:spPr>
        <a:xfrm>
          <a:off x="170307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2000" cy="259080"/>
    <xdr:sp macro="" textlink="">
      <xdr:nvSpPr>
        <xdr:cNvPr id="137" name="テキスト ボックス 136"/>
        <xdr:cNvSpPr txBox="1"/>
      </xdr:nvSpPr>
      <xdr:spPr>
        <a:xfrm>
          <a:off x="882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129540</xdr:rowOff>
    </xdr:from>
    <xdr:to xmlns:xdr="http://schemas.openxmlformats.org/drawingml/2006/spreadsheetDrawing">
      <xdr:col>24</xdr:col>
      <xdr:colOff>114300</xdr:colOff>
      <xdr:row>58</xdr:row>
      <xdr:rowOff>59690</xdr:rowOff>
    </xdr:to>
    <xdr:sp macro="" textlink="">
      <xdr:nvSpPr>
        <xdr:cNvPr id="138" name="楕円 137"/>
        <xdr:cNvSpPr/>
      </xdr:nvSpPr>
      <xdr:spPr>
        <a:xfrm>
          <a:off x="4249420" y="93687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152400</xdr:rowOff>
    </xdr:from>
    <xdr:ext cx="534035" cy="259080"/>
    <xdr:sp macro="" textlink="">
      <xdr:nvSpPr>
        <xdr:cNvPr id="139" name="総務費該当値テキスト"/>
        <xdr:cNvSpPr txBox="1"/>
      </xdr:nvSpPr>
      <xdr:spPr>
        <a:xfrm>
          <a:off x="4351020" y="9229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72390</xdr:rowOff>
    </xdr:from>
    <xdr:to xmlns:xdr="http://schemas.openxmlformats.org/drawingml/2006/spreadsheetDrawing">
      <xdr:col>20</xdr:col>
      <xdr:colOff>38100</xdr:colOff>
      <xdr:row>57</xdr:row>
      <xdr:rowOff>2540</xdr:rowOff>
    </xdr:to>
    <xdr:sp macro="" textlink="">
      <xdr:nvSpPr>
        <xdr:cNvPr id="140" name="楕円 139"/>
        <xdr:cNvSpPr/>
      </xdr:nvSpPr>
      <xdr:spPr>
        <a:xfrm>
          <a:off x="3481070" y="914971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19050</xdr:rowOff>
    </xdr:from>
    <xdr:ext cx="534035" cy="259080"/>
    <xdr:sp macro="" textlink="">
      <xdr:nvSpPr>
        <xdr:cNvPr id="141" name="テキスト ボックス 140"/>
        <xdr:cNvSpPr txBox="1"/>
      </xdr:nvSpPr>
      <xdr:spPr>
        <a:xfrm>
          <a:off x="3278505" y="893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120650</xdr:rowOff>
    </xdr:from>
    <xdr:to xmlns:xdr="http://schemas.openxmlformats.org/drawingml/2006/spreadsheetDrawing">
      <xdr:col>15</xdr:col>
      <xdr:colOff>101600</xdr:colOff>
      <xdr:row>58</xdr:row>
      <xdr:rowOff>50800</xdr:rowOff>
    </xdr:to>
    <xdr:sp macro="" textlink="">
      <xdr:nvSpPr>
        <xdr:cNvPr id="142" name="楕円 141"/>
        <xdr:cNvSpPr/>
      </xdr:nvSpPr>
      <xdr:spPr>
        <a:xfrm>
          <a:off x="2647950" y="9359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67310</xdr:rowOff>
    </xdr:from>
    <xdr:ext cx="534035" cy="259080"/>
    <xdr:sp macro="" textlink="">
      <xdr:nvSpPr>
        <xdr:cNvPr id="143" name="テキスト ボックス 142"/>
        <xdr:cNvSpPr txBox="1"/>
      </xdr:nvSpPr>
      <xdr:spPr>
        <a:xfrm>
          <a:off x="2459355" y="9144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154305</xdr:rowOff>
    </xdr:from>
    <xdr:to xmlns:xdr="http://schemas.openxmlformats.org/drawingml/2006/spreadsheetDrawing">
      <xdr:col>10</xdr:col>
      <xdr:colOff>165100</xdr:colOff>
      <xdr:row>51</xdr:row>
      <xdr:rowOff>84455</xdr:rowOff>
    </xdr:to>
    <xdr:sp macro="" textlink="">
      <xdr:nvSpPr>
        <xdr:cNvPr id="144" name="楕円 143"/>
        <xdr:cNvSpPr/>
      </xdr:nvSpPr>
      <xdr:spPr>
        <a:xfrm>
          <a:off x="1828800" y="82600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75565</xdr:rowOff>
    </xdr:from>
    <xdr:ext cx="598170" cy="259080"/>
    <xdr:sp macro="" textlink="">
      <xdr:nvSpPr>
        <xdr:cNvPr id="145" name="テキスト ボックス 144"/>
        <xdr:cNvSpPr txBox="1"/>
      </xdr:nvSpPr>
      <xdr:spPr>
        <a:xfrm>
          <a:off x="1593850" y="8343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84455</xdr:rowOff>
    </xdr:from>
    <xdr:to xmlns:xdr="http://schemas.openxmlformats.org/drawingml/2006/spreadsheetDrawing">
      <xdr:col>6</xdr:col>
      <xdr:colOff>38100</xdr:colOff>
      <xdr:row>59</xdr:row>
      <xdr:rowOff>14605</xdr:rowOff>
    </xdr:to>
    <xdr:sp macro="" textlink="">
      <xdr:nvSpPr>
        <xdr:cNvPr id="146" name="楕円 145"/>
        <xdr:cNvSpPr/>
      </xdr:nvSpPr>
      <xdr:spPr>
        <a:xfrm>
          <a:off x="1009650" y="948563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5715</xdr:rowOff>
    </xdr:from>
    <xdr:ext cx="534035" cy="259080"/>
    <xdr:sp macro="" textlink="">
      <xdr:nvSpPr>
        <xdr:cNvPr id="147" name="テキスト ボックス 146"/>
        <xdr:cNvSpPr txBox="1"/>
      </xdr:nvSpPr>
      <xdr:spPr>
        <a:xfrm>
          <a:off x="807085" y="9568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0612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3312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3312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7653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653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8244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8244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0612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6" name="テキスト ボックス 155"/>
        <xdr:cNvSpPr txBox="1"/>
      </xdr:nvSpPr>
      <xdr:spPr>
        <a:xfrm>
          <a:off x="68199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0612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9080"/>
    <xdr:sp macro="" textlink="">
      <xdr:nvSpPr>
        <xdr:cNvPr id="158" name="テキスト ボックス 157"/>
        <xdr:cNvSpPr txBox="1"/>
      </xdr:nvSpPr>
      <xdr:spPr>
        <a:xfrm>
          <a:off x="216535" y="1307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06120" y="12846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0" name="テキスト ボックス 159"/>
        <xdr:cNvSpPr txBox="1"/>
      </xdr:nvSpPr>
      <xdr:spPr>
        <a:xfrm>
          <a:off x="166370" y="127133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06120" y="12484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2" name="テキスト ボックス 161"/>
        <xdr:cNvSpPr txBox="1"/>
      </xdr:nvSpPr>
      <xdr:spPr>
        <a:xfrm>
          <a:off x="166370" y="123513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06120" y="12131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161925</xdr:rowOff>
    </xdr:from>
    <xdr:ext cx="594995" cy="259080"/>
    <xdr:sp macro="" textlink="">
      <xdr:nvSpPr>
        <xdr:cNvPr id="164" name="テキスト ボックス 163"/>
        <xdr:cNvSpPr txBox="1"/>
      </xdr:nvSpPr>
      <xdr:spPr>
        <a:xfrm>
          <a:off x="166370" y="11991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06120" y="11769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6" name="テキスト ボックス 165"/>
        <xdr:cNvSpPr txBox="1"/>
      </xdr:nvSpPr>
      <xdr:spPr>
        <a:xfrm>
          <a:off x="166370" y="11637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06120" y="11407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8" name="テキスト ボックス 167"/>
        <xdr:cNvSpPr txBox="1"/>
      </xdr:nvSpPr>
      <xdr:spPr>
        <a:xfrm>
          <a:off x="166370" y="11275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0612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9080"/>
    <xdr:sp macro="" textlink="">
      <xdr:nvSpPr>
        <xdr:cNvPr id="170" name="テキスト ボックス 169"/>
        <xdr:cNvSpPr txBox="1"/>
      </xdr:nvSpPr>
      <xdr:spPr>
        <a:xfrm>
          <a:off x="166370" y="10913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0612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21590</xdr:rowOff>
    </xdr:from>
    <xdr:to xmlns:xdr="http://schemas.openxmlformats.org/drawingml/2006/spreadsheetDrawing">
      <xdr:col>24</xdr:col>
      <xdr:colOff>62865</xdr:colOff>
      <xdr:row>77</xdr:row>
      <xdr:rowOff>20320</xdr:rowOff>
    </xdr:to>
    <xdr:cxnSp macro="">
      <xdr:nvCxnSpPr>
        <xdr:cNvPr id="172" name="直線コネクタ 171"/>
        <xdr:cNvCxnSpPr/>
      </xdr:nvCxnSpPr>
      <xdr:spPr>
        <a:xfrm flipV="1">
          <a:off x="4298315" y="11365865"/>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24130</xdr:rowOff>
    </xdr:from>
    <xdr:ext cx="598170" cy="259080"/>
    <xdr:sp macro="" textlink="">
      <xdr:nvSpPr>
        <xdr:cNvPr id="173" name="民生費最小値テキスト"/>
        <xdr:cNvSpPr txBox="1"/>
      </xdr:nvSpPr>
      <xdr:spPr>
        <a:xfrm>
          <a:off x="4351020" y="12501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20320</xdr:rowOff>
    </xdr:from>
    <xdr:to xmlns:xdr="http://schemas.openxmlformats.org/drawingml/2006/spreadsheetDrawing">
      <xdr:col>24</xdr:col>
      <xdr:colOff>152400</xdr:colOff>
      <xdr:row>77</xdr:row>
      <xdr:rowOff>20320</xdr:rowOff>
    </xdr:to>
    <xdr:cxnSp macro="">
      <xdr:nvCxnSpPr>
        <xdr:cNvPr id="174" name="直線コネクタ 173"/>
        <xdr:cNvCxnSpPr/>
      </xdr:nvCxnSpPr>
      <xdr:spPr>
        <a:xfrm>
          <a:off x="4225290" y="124980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139700</xdr:rowOff>
    </xdr:from>
    <xdr:ext cx="598170" cy="259080"/>
    <xdr:sp macro="" textlink="">
      <xdr:nvSpPr>
        <xdr:cNvPr id="175" name="民生費最大値テキスト"/>
        <xdr:cNvSpPr txBox="1"/>
      </xdr:nvSpPr>
      <xdr:spPr>
        <a:xfrm>
          <a:off x="4351020" y="11160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305,502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21590</xdr:rowOff>
    </xdr:from>
    <xdr:to xmlns:xdr="http://schemas.openxmlformats.org/drawingml/2006/spreadsheetDrawing">
      <xdr:col>24</xdr:col>
      <xdr:colOff>152400</xdr:colOff>
      <xdr:row>70</xdr:row>
      <xdr:rowOff>21590</xdr:rowOff>
    </xdr:to>
    <xdr:cxnSp macro="">
      <xdr:nvCxnSpPr>
        <xdr:cNvPr id="176" name="直線コネクタ 175"/>
        <xdr:cNvCxnSpPr/>
      </xdr:nvCxnSpPr>
      <xdr:spPr>
        <a:xfrm>
          <a:off x="4225290" y="113658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76</xdr:row>
      <xdr:rowOff>48895</xdr:rowOff>
    </xdr:from>
    <xdr:to xmlns:xdr="http://schemas.openxmlformats.org/drawingml/2006/spreadsheetDrawing">
      <xdr:col>24</xdr:col>
      <xdr:colOff>63500</xdr:colOff>
      <xdr:row>76</xdr:row>
      <xdr:rowOff>88900</xdr:rowOff>
    </xdr:to>
    <xdr:cxnSp macro="">
      <xdr:nvCxnSpPr>
        <xdr:cNvPr id="177" name="直線コネクタ 176"/>
        <xdr:cNvCxnSpPr/>
      </xdr:nvCxnSpPr>
      <xdr:spPr>
        <a:xfrm flipV="1">
          <a:off x="3530600" y="12364720"/>
          <a:ext cx="769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83185</xdr:rowOff>
    </xdr:from>
    <xdr:ext cx="598170" cy="259080"/>
    <xdr:sp macro="" textlink="">
      <xdr:nvSpPr>
        <xdr:cNvPr id="178" name="民生費平均値テキスト"/>
        <xdr:cNvSpPr txBox="1"/>
      </xdr:nvSpPr>
      <xdr:spPr>
        <a:xfrm>
          <a:off x="4351020" y="1191323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60325</xdr:rowOff>
    </xdr:from>
    <xdr:to xmlns:xdr="http://schemas.openxmlformats.org/drawingml/2006/spreadsheetDrawing">
      <xdr:col>24</xdr:col>
      <xdr:colOff>114300</xdr:colOff>
      <xdr:row>74</xdr:row>
      <xdr:rowOff>161925</xdr:rowOff>
    </xdr:to>
    <xdr:sp macro="" textlink="">
      <xdr:nvSpPr>
        <xdr:cNvPr id="179" name="フローチャート: 判断 178"/>
        <xdr:cNvSpPr/>
      </xdr:nvSpPr>
      <xdr:spPr>
        <a:xfrm>
          <a:off x="4249420" y="1205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48260</xdr:rowOff>
    </xdr:from>
    <xdr:to xmlns:xdr="http://schemas.openxmlformats.org/drawingml/2006/spreadsheetDrawing">
      <xdr:col>19</xdr:col>
      <xdr:colOff>176530</xdr:colOff>
      <xdr:row>76</xdr:row>
      <xdr:rowOff>88900</xdr:rowOff>
    </xdr:to>
    <xdr:cxnSp macro="">
      <xdr:nvCxnSpPr>
        <xdr:cNvPr id="180" name="直線コネクタ 179"/>
        <xdr:cNvCxnSpPr/>
      </xdr:nvCxnSpPr>
      <xdr:spPr>
        <a:xfrm>
          <a:off x="2698750" y="12364085"/>
          <a:ext cx="8318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137160</xdr:rowOff>
    </xdr:from>
    <xdr:to xmlns:xdr="http://schemas.openxmlformats.org/drawingml/2006/spreadsheetDrawing">
      <xdr:col>20</xdr:col>
      <xdr:colOff>38100</xdr:colOff>
      <xdr:row>75</xdr:row>
      <xdr:rowOff>67310</xdr:rowOff>
    </xdr:to>
    <xdr:sp macro="" textlink="">
      <xdr:nvSpPr>
        <xdr:cNvPr id="181" name="フローチャート: 判断 180"/>
        <xdr:cNvSpPr/>
      </xdr:nvSpPr>
      <xdr:spPr>
        <a:xfrm>
          <a:off x="3481070" y="1212913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83820</xdr:rowOff>
    </xdr:from>
    <xdr:ext cx="598170" cy="259080"/>
    <xdr:sp macro="" textlink="">
      <xdr:nvSpPr>
        <xdr:cNvPr id="182" name="テキスト ボックス 181"/>
        <xdr:cNvSpPr txBox="1"/>
      </xdr:nvSpPr>
      <xdr:spPr>
        <a:xfrm>
          <a:off x="3246120" y="11913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48260</xdr:rowOff>
    </xdr:from>
    <xdr:to xmlns:xdr="http://schemas.openxmlformats.org/drawingml/2006/spreadsheetDrawing">
      <xdr:col>15</xdr:col>
      <xdr:colOff>50800</xdr:colOff>
      <xdr:row>77</xdr:row>
      <xdr:rowOff>33020</xdr:rowOff>
    </xdr:to>
    <xdr:cxnSp macro="">
      <xdr:nvCxnSpPr>
        <xdr:cNvPr id="183" name="直線コネクタ 182"/>
        <xdr:cNvCxnSpPr/>
      </xdr:nvCxnSpPr>
      <xdr:spPr>
        <a:xfrm flipV="1">
          <a:off x="1879600" y="12364085"/>
          <a:ext cx="8191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85725</xdr:rowOff>
    </xdr:from>
    <xdr:to xmlns:xdr="http://schemas.openxmlformats.org/drawingml/2006/spreadsheetDrawing">
      <xdr:col>15</xdr:col>
      <xdr:colOff>101600</xdr:colOff>
      <xdr:row>75</xdr:row>
      <xdr:rowOff>15875</xdr:rowOff>
    </xdr:to>
    <xdr:sp macro="" textlink="">
      <xdr:nvSpPr>
        <xdr:cNvPr id="184" name="フローチャート: 判断 183"/>
        <xdr:cNvSpPr/>
      </xdr:nvSpPr>
      <xdr:spPr>
        <a:xfrm>
          <a:off x="2647950" y="120777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32385</xdr:rowOff>
    </xdr:from>
    <xdr:ext cx="598170" cy="259080"/>
    <xdr:sp macro="" textlink="">
      <xdr:nvSpPr>
        <xdr:cNvPr id="185" name="テキスト ボックス 184"/>
        <xdr:cNvSpPr txBox="1"/>
      </xdr:nvSpPr>
      <xdr:spPr>
        <a:xfrm>
          <a:off x="2426970" y="11862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77</xdr:row>
      <xdr:rowOff>33020</xdr:rowOff>
    </xdr:from>
    <xdr:to xmlns:xdr="http://schemas.openxmlformats.org/drawingml/2006/spreadsheetDrawing">
      <xdr:col>10</xdr:col>
      <xdr:colOff>114300</xdr:colOff>
      <xdr:row>77</xdr:row>
      <xdr:rowOff>112395</xdr:rowOff>
    </xdr:to>
    <xdr:cxnSp macro="">
      <xdr:nvCxnSpPr>
        <xdr:cNvPr id="186" name="直線コネクタ 185"/>
        <xdr:cNvCxnSpPr/>
      </xdr:nvCxnSpPr>
      <xdr:spPr>
        <a:xfrm flipV="1">
          <a:off x="1059180" y="12510770"/>
          <a:ext cx="82042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109220</xdr:rowOff>
    </xdr:from>
    <xdr:to xmlns:xdr="http://schemas.openxmlformats.org/drawingml/2006/spreadsheetDrawing">
      <xdr:col>10</xdr:col>
      <xdr:colOff>165100</xdr:colOff>
      <xdr:row>76</xdr:row>
      <xdr:rowOff>39370</xdr:rowOff>
    </xdr:to>
    <xdr:sp macro="" textlink="">
      <xdr:nvSpPr>
        <xdr:cNvPr id="187" name="フローチャート: 判断 186"/>
        <xdr:cNvSpPr/>
      </xdr:nvSpPr>
      <xdr:spPr>
        <a:xfrm>
          <a:off x="1828800" y="122631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55880</xdr:rowOff>
    </xdr:from>
    <xdr:ext cx="598170" cy="259080"/>
    <xdr:sp macro="" textlink="">
      <xdr:nvSpPr>
        <xdr:cNvPr id="188" name="テキスト ボックス 187"/>
        <xdr:cNvSpPr txBox="1"/>
      </xdr:nvSpPr>
      <xdr:spPr>
        <a:xfrm>
          <a:off x="1593850" y="12047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156845</xdr:rowOff>
    </xdr:from>
    <xdr:to xmlns:xdr="http://schemas.openxmlformats.org/drawingml/2006/spreadsheetDrawing">
      <xdr:col>6</xdr:col>
      <xdr:colOff>38100</xdr:colOff>
      <xdr:row>76</xdr:row>
      <xdr:rowOff>86995</xdr:rowOff>
    </xdr:to>
    <xdr:sp macro="" textlink="">
      <xdr:nvSpPr>
        <xdr:cNvPr id="189" name="フローチャート: 判断 188"/>
        <xdr:cNvSpPr/>
      </xdr:nvSpPr>
      <xdr:spPr>
        <a:xfrm>
          <a:off x="1009650" y="1231074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103505</xdr:rowOff>
    </xdr:from>
    <xdr:ext cx="598170" cy="259080"/>
    <xdr:sp macro="" textlink="">
      <xdr:nvSpPr>
        <xdr:cNvPr id="190" name="テキスト ボックス 189"/>
        <xdr:cNvSpPr txBox="1"/>
      </xdr:nvSpPr>
      <xdr:spPr>
        <a:xfrm>
          <a:off x="774700" y="12095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12369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2000" cy="259080"/>
    <xdr:sp macro="" textlink="">
      <xdr:nvSpPr>
        <xdr:cNvPr id="192" name="テキスト ボックス 191"/>
        <xdr:cNvSpPr txBox="1"/>
      </xdr:nvSpPr>
      <xdr:spPr>
        <a:xfrm>
          <a:off x="335407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3" name="テキスト ボックス 192"/>
        <xdr:cNvSpPr txBox="1"/>
      </xdr:nvSpPr>
      <xdr:spPr>
        <a:xfrm>
          <a:off x="252222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4" name="テキスト ボックス 193"/>
        <xdr:cNvSpPr txBox="1"/>
      </xdr:nvSpPr>
      <xdr:spPr>
        <a:xfrm>
          <a:off x="170307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2000" cy="259080"/>
    <xdr:sp macro="" textlink="">
      <xdr:nvSpPr>
        <xdr:cNvPr id="195" name="テキスト ボックス 194"/>
        <xdr:cNvSpPr txBox="1"/>
      </xdr:nvSpPr>
      <xdr:spPr>
        <a:xfrm>
          <a:off x="882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161925</xdr:rowOff>
    </xdr:from>
    <xdr:to xmlns:xdr="http://schemas.openxmlformats.org/drawingml/2006/spreadsheetDrawing">
      <xdr:col>24</xdr:col>
      <xdr:colOff>114300</xdr:colOff>
      <xdr:row>76</xdr:row>
      <xdr:rowOff>99695</xdr:rowOff>
    </xdr:to>
    <xdr:sp macro="" textlink="">
      <xdr:nvSpPr>
        <xdr:cNvPr id="196" name="楕円 195"/>
        <xdr:cNvSpPr/>
      </xdr:nvSpPr>
      <xdr:spPr>
        <a:xfrm>
          <a:off x="4249420" y="12315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147955</xdr:rowOff>
    </xdr:from>
    <xdr:ext cx="598170" cy="259080"/>
    <xdr:sp macro="" textlink="">
      <xdr:nvSpPr>
        <xdr:cNvPr id="197" name="民生費該当値テキスト"/>
        <xdr:cNvSpPr txBox="1"/>
      </xdr:nvSpPr>
      <xdr:spPr>
        <a:xfrm>
          <a:off x="4351020" y="12301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98" name="楕円 197"/>
        <xdr:cNvSpPr/>
      </xdr:nvSpPr>
      <xdr:spPr>
        <a:xfrm>
          <a:off x="3481070" y="123539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130810</xdr:rowOff>
    </xdr:from>
    <xdr:ext cx="598170" cy="259080"/>
    <xdr:sp macro="" textlink="">
      <xdr:nvSpPr>
        <xdr:cNvPr id="199" name="テキスト ボックス 198"/>
        <xdr:cNvSpPr txBox="1"/>
      </xdr:nvSpPr>
      <xdr:spPr>
        <a:xfrm>
          <a:off x="3246120" y="12446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161925</xdr:rowOff>
    </xdr:from>
    <xdr:to xmlns:xdr="http://schemas.openxmlformats.org/drawingml/2006/spreadsheetDrawing">
      <xdr:col>15</xdr:col>
      <xdr:colOff>101600</xdr:colOff>
      <xdr:row>76</xdr:row>
      <xdr:rowOff>99060</xdr:rowOff>
    </xdr:to>
    <xdr:sp macro="" textlink="">
      <xdr:nvSpPr>
        <xdr:cNvPr id="200" name="楕円 199"/>
        <xdr:cNvSpPr/>
      </xdr:nvSpPr>
      <xdr:spPr>
        <a:xfrm>
          <a:off x="2647950" y="1231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90170</xdr:rowOff>
    </xdr:from>
    <xdr:ext cx="598170" cy="259080"/>
    <xdr:sp macro="" textlink="">
      <xdr:nvSpPr>
        <xdr:cNvPr id="201" name="テキスト ボックス 200"/>
        <xdr:cNvSpPr txBox="1"/>
      </xdr:nvSpPr>
      <xdr:spPr>
        <a:xfrm>
          <a:off x="2426970" y="12405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153670</xdr:rowOff>
    </xdr:from>
    <xdr:to xmlns:xdr="http://schemas.openxmlformats.org/drawingml/2006/spreadsheetDrawing">
      <xdr:col>10</xdr:col>
      <xdr:colOff>165100</xdr:colOff>
      <xdr:row>77</xdr:row>
      <xdr:rowOff>83820</xdr:rowOff>
    </xdr:to>
    <xdr:sp macro="" textlink="">
      <xdr:nvSpPr>
        <xdr:cNvPr id="202" name="楕円 201"/>
        <xdr:cNvSpPr/>
      </xdr:nvSpPr>
      <xdr:spPr>
        <a:xfrm>
          <a:off x="1828800" y="124694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74930</xdr:rowOff>
    </xdr:from>
    <xdr:ext cx="598170" cy="259080"/>
    <xdr:sp macro="" textlink="">
      <xdr:nvSpPr>
        <xdr:cNvPr id="203" name="テキスト ボックス 202"/>
        <xdr:cNvSpPr txBox="1"/>
      </xdr:nvSpPr>
      <xdr:spPr>
        <a:xfrm>
          <a:off x="1593850" y="12552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61595</xdr:rowOff>
    </xdr:from>
    <xdr:to xmlns:xdr="http://schemas.openxmlformats.org/drawingml/2006/spreadsheetDrawing">
      <xdr:col>6</xdr:col>
      <xdr:colOff>38100</xdr:colOff>
      <xdr:row>77</xdr:row>
      <xdr:rowOff>161925</xdr:rowOff>
    </xdr:to>
    <xdr:sp macro="" textlink="">
      <xdr:nvSpPr>
        <xdr:cNvPr id="204" name="楕円 203"/>
        <xdr:cNvSpPr/>
      </xdr:nvSpPr>
      <xdr:spPr>
        <a:xfrm>
          <a:off x="1009650" y="12539345"/>
          <a:ext cx="8763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154305</xdr:rowOff>
    </xdr:from>
    <xdr:ext cx="598170" cy="259080"/>
    <xdr:sp macro="" textlink="">
      <xdr:nvSpPr>
        <xdr:cNvPr id="205" name="テキスト ボックス 204"/>
        <xdr:cNvSpPr txBox="1"/>
      </xdr:nvSpPr>
      <xdr:spPr>
        <a:xfrm>
          <a:off x="774700" y="12632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0612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3312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3312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7653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653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28244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8244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0612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4" name="テキスト ボックス 213"/>
        <xdr:cNvSpPr txBox="1"/>
      </xdr:nvSpPr>
      <xdr:spPr>
        <a:xfrm>
          <a:off x="68199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0612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485140" y="163995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06120" y="16160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6535" y="1601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06120" y="15779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0" name="テキスト ボックス 219"/>
        <xdr:cNvSpPr txBox="1"/>
      </xdr:nvSpPr>
      <xdr:spPr>
        <a:xfrm>
          <a:off x="216535" y="1563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06120" y="15398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2" name="テキスト ボックス 221"/>
        <xdr:cNvSpPr txBox="1"/>
      </xdr:nvSpPr>
      <xdr:spPr>
        <a:xfrm>
          <a:off x="216535" y="15256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06120" y="15017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4" name="テキスト ボックス 223"/>
        <xdr:cNvSpPr txBox="1"/>
      </xdr:nvSpPr>
      <xdr:spPr>
        <a:xfrm>
          <a:off x="216535" y="1487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06120" y="146462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45135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0612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9080"/>
    <xdr:sp macro="" textlink="">
      <xdr:nvSpPr>
        <xdr:cNvPr id="228" name="テキスト ボックス 227"/>
        <xdr:cNvSpPr txBox="1"/>
      </xdr:nvSpPr>
      <xdr:spPr>
        <a:xfrm>
          <a:off x="16637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0612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86360</xdr:rowOff>
    </xdr:from>
    <xdr:to xmlns:xdr="http://schemas.openxmlformats.org/drawingml/2006/spreadsheetDrawing">
      <xdr:col>24</xdr:col>
      <xdr:colOff>62865</xdr:colOff>
      <xdr:row>98</xdr:row>
      <xdr:rowOff>55880</xdr:rowOff>
    </xdr:to>
    <xdr:cxnSp macro="">
      <xdr:nvCxnSpPr>
        <xdr:cNvPr id="230" name="直線コネクタ 229"/>
        <xdr:cNvCxnSpPr/>
      </xdr:nvCxnSpPr>
      <xdr:spPr>
        <a:xfrm flipV="1">
          <a:off x="4298315" y="1483106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59690</xdr:rowOff>
    </xdr:from>
    <xdr:ext cx="534035" cy="259080"/>
    <xdr:sp macro="" textlink="">
      <xdr:nvSpPr>
        <xdr:cNvPr id="231" name="衛生費最小値テキスト"/>
        <xdr:cNvSpPr txBox="1"/>
      </xdr:nvSpPr>
      <xdr:spPr>
        <a:xfrm>
          <a:off x="4351020" y="16004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55880</xdr:rowOff>
    </xdr:from>
    <xdr:to xmlns:xdr="http://schemas.openxmlformats.org/drawingml/2006/spreadsheetDrawing">
      <xdr:col>24</xdr:col>
      <xdr:colOff>152400</xdr:colOff>
      <xdr:row>98</xdr:row>
      <xdr:rowOff>55880</xdr:rowOff>
    </xdr:to>
    <xdr:cxnSp macro="">
      <xdr:nvCxnSpPr>
        <xdr:cNvPr id="232" name="直線コネクタ 231"/>
        <xdr:cNvCxnSpPr/>
      </xdr:nvCxnSpPr>
      <xdr:spPr>
        <a:xfrm>
          <a:off x="4225290" y="160007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32385</xdr:rowOff>
    </xdr:from>
    <xdr:ext cx="534035" cy="259080"/>
    <xdr:sp macro="" textlink="">
      <xdr:nvSpPr>
        <xdr:cNvPr id="233" name="衛生費最大値テキスト"/>
        <xdr:cNvSpPr txBox="1"/>
      </xdr:nvSpPr>
      <xdr:spPr>
        <a:xfrm>
          <a:off x="4351020" y="14615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86360</xdr:rowOff>
    </xdr:from>
    <xdr:to xmlns:xdr="http://schemas.openxmlformats.org/drawingml/2006/spreadsheetDrawing">
      <xdr:col>24</xdr:col>
      <xdr:colOff>152400</xdr:colOff>
      <xdr:row>91</xdr:row>
      <xdr:rowOff>86360</xdr:rowOff>
    </xdr:to>
    <xdr:cxnSp macro="">
      <xdr:nvCxnSpPr>
        <xdr:cNvPr id="234" name="直線コネクタ 233"/>
        <xdr:cNvCxnSpPr/>
      </xdr:nvCxnSpPr>
      <xdr:spPr>
        <a:xfrm>
          <a:off x="4225290" y="148310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97</xdr:row>
      <xdr:rowOff>149225</xdr:rowOff>
    </xdr:from>
    <xdr:to xmlns:xdr="http://schemas.openxmlformats.org/drawingml/2006/spreadsheetDrawing">
      <xdr:col>24</xdr:col>
      <xdr:colOff>63500</xdr:colOff>
      <xdr:row>98</xdr:row>
      <xdr:rowOff>46990</xdr:rowOff>
    </xdr:to>
    <xdr:cxnSp macro="">
      <xdr:nvCxnSpPr>
        <xdr:cNvPr id="235" name="直線コネクタ 234"/>
        <xdr:cNvCxnSpPr/>
      </xdr:nvCxnSpPr>
      <xdr:spPr>
        <a:xfrm>
          <a:off x="3530600" y="15922625"/>
          <a:ext cx="76962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114935</xdr:rowOff>
    </xdr:from>
    <xdr:ext cx="534035" cy="259080"/>
    <xdr:sp macro="" textlink="">
      <xdr:nvSpPr>
        <xdr:cNvPr id="236" name="衛生費平均値テキスト"/>
        <xdr:cNvSpPr txBox="1"/>
      </xdr:nvSpPr>
      <xdr:spPr>
        <a:xfrm>
          <a:off x="4351020" y="155454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92075</xdr:rowOff>
    </xdr:from>
    <xdr:to xmlns:xdr="http://schemas.openxmlformats.org/drawingml/2006/spreadsheetDrawing">
      <xdr:col>24</xdr:col>
      <xdr:colOff>114300</xdr:colOff>
      <xdr:row>97</xdr:row>
      <xdr:rowOff>22225</xdr:rowOff>
    </xdr:to>
    <xdr:sp macro="" textlink="">
      <xdr:nvSpPr>
        <xdr:cNvPr id="237" name="フローチャート: 判断 236"/>
        <xdr:cNvSpPr/>
      </xdr:nvSpPr>
      <xdr:spPr>
        <a:xfrm>
          <a:off x="4249420" y="1569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43180</xdr:rowOff>
    </xdr:from>
    <xdr:to xmlns:xdr="http://schemas.openxmlformats.org/drawingml/2006/spreadsheetDrawing">
      <xdr:col>19</xdr:col>
      <xdr:colOff>176530</xdr:colOff>
      <xdr:row>97</xdr:row>
      <xdr:rowOff>149225</xdr:rowOff>
    </xdr:to>
    <xdr:cxnSp macro="">
      <xdr:nvCxnSpPr>
        <xdr:cNvPr id="238" name="直線コネクタ 237"/>
        <xdr:cNvCxnSpPr/>
      </xdr:nvCxnSpPr>
      <xdr:spPr>
        <a:xfrm>
          <a:off x="2698750" y="15816580"/>
          <a:ext cx="8318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133350</xdr:rowOff>
    </xdr:from>
    <xdr:to xmlns:xdr="http://schemas.openxmlformats.org/drawingml/2006/spreadsheetDrawing">
      <xdr:col>20</xdr:col>
      <xdr:colOff>38100</xdr:colOff>
      <xdr:row>96</xdr:row>
      <xdr:rowOff>63500</xdr:rowOff>
    </xdr:to>
    <xdr:sp macro="" textlink="">
      <xdr:nvSpPr>
        <xdr:cNvPr id="239" name="フローチャート: 判断 238"/>
        <xdr:cNvSpPr/>
      </xdr:nvSpPr>
      <xdr:spPr>
        <a:xfrm>
          <a:off x="3481070" y="155638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80010</xdr:rowOff>
    </xdr:from>
    <xdr:ext cx="534035" cy="259080"/>
    <xdr:sp macro="" textlink="">
      <xdr:nvSpPr>
        <xdr:cNvPr id="240" name="テキスト ボックス 239"/>
        <xdr:cNvSpPr txBox="1"/>
      </xdr:nvSpPr>
      <xdr:spPr>
        <a:xfrm>
          <a:off x="3278505" y="15339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43180</xdr:rowOff>
    </xdr:from>
    <xdr:to xmlns:xdr="http://schemas.openxmlformats.org/drawingml/2006/spreadsheetDrawing">
      <xdr:col>15</xdr:col>
      <xdr:colOff>50800</xdr:colOff>
      <xdr:row>98</xdr:row>
      <xdr:rowOff>123190</xdr:rowOff>
    </xdr:to>
    <xdr:cxnSp macro="">
      <xdr:nvCxnSpPr>
        <xdr:cNvPr id="241" name="直線コネクタ 240"/>
        <xdr:cNvCxnSpPr/>
      </xdr:nvCxnSpPr>
      <xdr:spPr>
        <a:xfrm flipV="1">
          <a:off x="1879600" y="15816580"/>
          <a:ext cx="81915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1270</xdr:rowOff>
    </xdr:from>
    <xdr:to xmlns:xdr="http://schemas.openxmlformats.org/drawingml/2006/spreadsheetDrawing">
      <xdr:col>15</xdr:col>
      <xdr:colOff>101600</xdr:colOff>
      <xdr:row>96</xdr:row>
      <xdr:rowOff>102870</xdr:rowOff>
    </xdr:to>
    <xdr:sp macro="" textlink="">
      <xdr:nvSpPr>
        <xdr:cNvPr id="242" name="フローチャート: 判断 241"/>
        <xdr:cNvSpPr/>
      </xdr:nvSpPr>
      <xdr:spPr>
        <a:xfrm>
          <a:off x="2647950" y="156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119380</xdr:rowOff>
    </xdr:from>
    <xdr:ext cx="534035" cy="259080"/>
    <xdr:sp macro="" textlink="">
      <xdr:nvSpPr>
        <xdr:cNvPr id="243" name="テキスト ボックス 242"/>
        <xdr:cNvSpPr txBox="1"/>
      </xdr:nvSpPr>
      <xdr:spPr>
        <a:xfrm>
          <a:off x="2459355" y="15378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98</xdr:row>
      <xdr:rowOff>123190</xdr:rowOff>
    </xdr:from>
    <xdr:to xmlns:xdr="http://schemas.openxmlformats.org/drawingml/2006/spreadsheetDrawing">
      <xdr:col>10</xdr:col>
      <xdr:colOff>114300</xdr:colOff>
      <xdr:row>99</xdr:row>
      <xdr:rowOff>8255</xdr:rowOff>
    </xdr:to>
    <xdr:cxnSp macro="">
      <xdr:nvCxnSpPr>
        <xdr:cNvPr id="244" name="直線コネクタ 243"/>
        <xdr:cNvCxnSpPr/>
      </xdr:nvCxnSpPr>
      <xdr:spPr>
        <a:xfrm flipV="1">
          <a:off x="1059180" y="16068040"/>
          <a:ext cx="82042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5" name="フローチャート: 判断 244"/>
        <xdr:cNvSpPr/>
      </xdr:nvSpPr>
      <xdr:spPr>
        <a:xfrm>
          <a:off x="1828800"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156210</xdr:rowOff>
    </xdr:from>
    <xdr:ext cx="534035" cy="258445"/>
    <xdr:sp macro="" textlink="">
      <xdr:nvSpPr>
        <xdr:cNvPr id="246" name="テキスト ボックス 245"/>
        <xdr:cNvSpPr txBox="1"/>
      </xdr:nvSpPr>
      <xdr:spPr>
        <a:xfrm>
          <a:off x="1626235" y="15586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52070</xdr:rowOff>
    </xdr:from>
    <xdr:to xmlns:xdr="http://schemas.openxmlformats.org/drawingml/2006/spreadsheetDrawing">
      <xdr:col>6</xdr:col>
      <xdr:colOff>38100</xdr:colOff>
      <xdr:row>97</xdr:row>
      <xdr:rowOff>153035</xdr:rowOff>
    </xdr:to>
    <xdr:sp macro="" textlink="">
      <xdr:nvSpPr>
        <xdr:cNvPr id="247" name="フローチャート: 判断 246"/>
        <xdr:cNvSpPr/>
      </xdr:nvSpPr>
      <xdr:spPr>
        <a:xfrm>
          <a:off x="1009650" y="15825470"/>
          <a:ext cx="876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169545</xdr:rowOff>
    </xdr:from>
    <xdr:ext cx="534035" cy="258445"/>
    <xdr:sp macro="" textlink="">
      <xdr:nvSpPr>
        <xdr:cNvPr id="248" name="テキスト ボックス 247"/>
        <xdr:cNvSpPr txBox="1"/>
      </xdr:nvSpPr>
      <xdr:spPr>
        <a:xfrm>
          <a:off x="807085" y="1560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12369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2000" cy="259080"/>
    <xdr:sp macro="" textlink="">
      <xdr:nvSpPr>
        <xdr:cNvPr id="250" name="テキスト ボックス 249"/>
        <xdr:cNvSpPr txBox="1"/>
      </xdr:nvSpPr>
      <xdr:spPr>
        <a:xfrm>
          <a:off x="335407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1" name="テキスト ボックス 250"/>
        <xdr:cNvSpPr txBox="1"/>
      </xdr:nvSpPr>
      <xdr:spPr>
        <a:xfrm>
          <a:off x="252222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2" name="テキスト ボックス 251"/>
        <xdr:cNvSpPr txBox="1"/>
      </xdr:nvSpPr>
      <xdr:spPr>
        <a:xfrm>
          <a:off x="170307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2000" cy="259080"/>
    <xdr:sp macro="" textlink="">
      <xdr:nvSpPr>
        <xdr:cNvPr id="253" name="テキスト ボックス 252"/>
        <xdr:cNvSpPr txBox="1"/>
      </xdr:nvSpPr>
      <xdr:spPr>
        <a:xfrm>
          <a:off x="882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167640</xdr:rowOff>
    </xdr:from>
    <xdr:to xmlns:xdr="http://schemas.openxmlformats.org/drawingml/2006/spreadsheetDrawing">
      <xdr:col>24</xdr:col>
      <xdr:colOff>114300</xdr:colOff>
      <xdr:row>98</xdr:row>
      <xdr:rowOff>97790</xdr:rowOff>
    </xdr:to>
    <xdr:sp macro="" textlink="">
      <xdr:nvSpPr>
        <xdr:cNvPr id="254" name="楕円 253"/>
        <xdr:cNvSpPr/>
      </xdr:nvSpPr>
      <xdr:spPr>
        <a:xfrm>
          <a:off x="4249420" y="159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82550</xdr:rowOff>
    </xdr:from>
    <xdr:ext cx="534035" cy="259080"/>
    <xdr:sp macro="" textlink="">
      <xdr:nvSpPr>
        <xdr:cNvPr id="255" name="衛生費該当値テキスト"/>
        <xdr:cNvSpPr txBox="1"/>
      </xdr:nvSpPr>
      <xdr:spPr>
        <a:xfrm>
          <a:off x="4351020" y="15855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98425</xdr:rowOff>
    </xdr:from>
    <xdr:to xmlns:xdr="http://schemas.openxmlformats.org/drawingml/2006/spreadsheetDrawing">
      <xdr:col>20</xdr:col>
      <xdr:colOff>38100</xdr:colOff>
      <xdr:row>98</xdr:row>
      <xdr:rowOff>29210</xdr:rowOff>
    </xdr:to>
    <xdr:sp macro="" textlink="">
      <xdr:nvSpPr>
        <xdr:cNvPr id="256" name="楕円 255"/>
        <xdr:cNvSpPr/>
      </xdr:nvSpPr>
      <xdr:spPr>
        <a:xfrm>
          <a:off x="3481070" y="15871825"/>
          <a:ext cx="8763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19685</xdr:rowOff>
    </xdr:from>
    <xdr:ext cx="534035" cy="258445"/>
    <xdr:sp macro="" textlink="">
      <xdr:nvSpPr>
        <xdr:cNvPr id="257" name="テキスト ボックス 256"/>
        <xdr:cNvSpPr txBox="1"/>
      </xdr:nvSpPr>
      <xdr:spPr>
        <a:xfrm>
          <a:off x="3278505" y="15964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163830</xdr:rowOff>
    </xdr:from>
    <xdr:to xmlns:xdr="http://schemas.openxmlformats.org/drawingml/2006/spreadsheetDrawing">
      <xdr:col>15</xdr:col>
      <xdr:colOff>101600</xdr:colOff>
      <xdr:row>97</xdr:row>
      <xdr:rowOff>93980</xdr:rowOff>
    </xdr:to>
    <xdr:sp macro="" textlink="">
      <xdr:nvSpPr>
        <xdr:cNvPr id="258" name="楕円 257"/>
        <xdr:cNvSpPr/>
      </xdr:nvSpPr>
      <xdr:spPr>
        <a:xfrm>
          <a:off x="2647950" y="157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85090</xdr:rowOff>
    </xdr:from>
    <xdr:ext cx="534035" cy="259080"/>
    <xdr:sp macro="" textlink="">
      <xdr:nvSpPr>
        <xdr:cNvPr id="259" name="テキスト ボックス 258"/>
        <xdr:cNvSpPr txBox="1"/>
      </xdr:nvSpPr>
      <xdr:spPr>
        <a:xfrm>
          <a:off x="2459355" y="15858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72390</xdr:rowOff>
    </xdr:from>
    <xdr:to xmlns:xdr="http://schemas.openxmlformats.org/drawingml/2006/spreadsheetDrawing">
      <xdr:col>10</xdr:col>
      <xdr:colOff>165100</xdr:colOff>
      <xdr:row>99</xdr:row>
      <xdr:rowOff>2540</xdr:rowOff>
    </xdr:to>
    <xdr:sp macro="" textlink="">
      <xdr:nvSpPr>
        <xdr:cNvPr id="260" name="楕円 259"/>
        <xdr:cNvSpPr/>
      </xdr:nvSpPr>
      <xdr:spPr>
        <a:xfrm>
          <a:off x="182880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165100</xdr:rowOff>
    </xdr:from>
    <xdr:ext cx="534035" cy="259080"/>
    <xdr:sp macro="" textlink="">
      <xdr:nvSpPr>
        <xdr:cNvPr id="261" name="テキスト ボックス 260"/>
        <xdr:cNvSpPr txBox="1"/>
      </xdr:nvSpPr>
      <xdr:spPr>
        <a:xfrm>
          <a:off x="1626235" y="16109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128905</xdr:rowOff>
    </xdr:from>
    <xdr:to xmlns:xdr="http://schemas.openxmlformats.org/drawingml/2006/spreadsheetDrawing">
      <xdr:col>6</xdr:col>
      <xdr:colOff>38100</xdr:colOff>
      <xdr:row>99</xdr:row>
      <xdr:rowOff>59055</xdr:rowOff>
    </xdr:to>
    <xdr:sp macro="" textlink="">
      <xdr:nvSpPr>
        <xdr:cNvPr id="262" name="楕円 261"/>
        <xdr:cNvSpPr/>
      </xdr:nvSpPr>
      <xdr:spPr>
        <a:xfrm>
          <a:off x="1009650" y="160737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50165</xdr:rowOff>
    </xdr:from>
    <xdr:ext cx="534035" cy="259080"/>
    <xdr:sp macro="" textlink="">
      <xdr:nvSpPr>
        <xdr:cNvPr id="263" name="テキスト ボックス 262"/>
        <xdr:cNvSpPr txBox="1"/>
      </xdr:nvSpPr>
      <xdr:spPr>
        <a:xfrm>
          <a:off x="807085" y="16166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129020" y="3790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24205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24205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1882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882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2473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2473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129020" y="4568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2" name="テキスト ボックス 271"/>
        <xdr:cNvSpPr txBox="1"/>
      </xdr:nvSpPr>
      <xdr:spPr>
        <a:xfrm>
          <a:off x="609092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129020" y="6731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129020" y="63690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5894070"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129020" y="60071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7360" cy="259080"/>
    <xdr:sp macro="" textlink="">
      <xdr:nvSpPr>
        <xdr:cNvPr id="277" name="テキスト ボックス 276"/>
        <xdr:cNvSpPr txBox="1"/>
      </xdr:nvSpPr>
      <xdr:spPr>
        <a:xfrm>
          <a:off x="5689600" y="5874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129020" y="56546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161925</xdr:rowOff>
    </xdr:from>
    <xdr:ext cx="467360" cy="259080"/>
    <xdr:sp macro="" textlink="">
      <xdr:nvSpPr>
        <xdr:cNvPr id="279" name="テキスト ボックス 278"/>
        <xdr:cNvSpPr txBox="1"/>
      </xdr:nvSpPr>
      <xdr:spPr>
        <a:xfrm>
          <a:off x="5689600" y="5514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129020" y="52927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7360" cy="259080"/>
    <xdr:sp macro="" textlink="">
      <xdr:nvSpPr>
        <xdr:cNvPr id="281" name="テキスト ボックス 280"/>
        <xdr:cNvSpPr txBox="1"/>
      </xdr:nvSpPr>
      <xdr:spPr>
        <a:xfrm>
          <a:off x="5689600" y="5160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129020" y="49307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7360" cy="259080"/>
    <xdr:sp macro="" textlink="">
      <xdr:nvSpPr>
        <xdr:cNvPr id="283" name="テキスト ボックス 282"/>
        <xdr:cNvSpPr txBox="1"/>
      </xdr:nvSpPr>
      <xdr:spPr>
        <a:xfrm>
          <a:off x="5689600" y="4798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129020" y="4568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9080"/>
    <xdr:sp macro="" textlink="">
      <xdr:nvSpPr>
        <xdr:cNvPr id="285" name="テキスト ボックス 284"/>
        <xdr:cNvSpPr txBox="1"/>
      </xdr:nvSpPr>
      <xdr:spPr>
        <a:xfrm>
          <a:off x="5689600" y="443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129020" y="4568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31</xdr:row>
      <xdr:rowOff>88265</xdr:rowOff>
    </xdr:from>
    <xdr:to xmlns:xdr="http://schemas.openxmlformats.org/drawingml/2006/spreadsheetDrawing">
      <xdr:col>54</xdr:col>
      <xdr:colOff>176530</xdr:colOff>
      <xdr:row>39</xdr:row>
      <xdr:rowOff>44450</xdr:rowOff>
    </xdr:to>
    <xdr:cxnSp macro="">
      <xdr:nvCxnSpPr>
        <xdr:cNvPr id="287" name="直線コネクタ 286"/>
        <xdr:cNvCxnSpPr/>
      </xdr:nvCxnSpPr>
      <xdr:spPr>
        <a:xfrm flipV="1">
          <a:off x="9709150" y="511746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8920" cy="259080"/>
    <xdr:sp macro="" textlink="">
      <xdr:nvSpPr>
        <xdr:cNvPr id="288" name="労働費最小値テキスト"/>
        <xdr:cNvSpPr txBox="1"/>
      </xdr:nvSpPr>
      <xdr:spPr>
        <a:xfrm>
          <a:off x="9759950"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9" name="直線コネクタ 288"/>
        <xdr:cNvCxnSpPr/>
      </xdr:nvCxnSpPr>
      <xdr:spPr>
        <a:xfrm>
          <a:off x="9634220" y="636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34925</xdr:rowOff>
    </xdr:from>
    <xdr:ext cx="469265" cy="259080"/>
    <xdr:sp macro="" textlink="">
      <xdr:nvSpPr>
        <xdr:cNvPr id="290" name="労働費最大値テキスト"/>
        <xdr:cNvSpPr txBox="1"/>
      </xdr:nvSpPr>
      <xdr:spPr>
        <a:xfrm>
          <a:off x="9759950" y="4902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88265</xdr:rowOff>
    </xdr:from>
    <xdr:to xmlns:xdr="http://schemas.openxmlformats.org/drawingml/2006/spreadsheetDrawing">
      <xdr:col>55</xdr:col>
      <xdr:colOff>88900</xdr:colOff>
      <xdr:row>31</xdr:row>
      <xdr:rowOff>88265</xdr:rowOff>
    </xdr:to>
    <xdr:cxnSp macro="">
      <xdr:nvCxnSpPr>
        <xdr:cNvPr id="291" name="直線コネクタ 290"/>
        <xdr:cNvCxnSpPr/>
      </xdr:nvCxnSpPr>
      <xdr:spPr>
        <a:xfrm>
          <a:off x="9634220" y="51174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147955</xdr:rowOff>
    </xdr:from>
    <xdr:to xmlns:xdr="http://schemas.openxmlformats.org/drawingml/2006/spreadsheetDrawing">
      <xdr:col>55</xdr:col>
      <xdr:colOff>0</xdr:colOff>
      <xdr:row>35</xdr:row>
      <xdr:rowOff>150495</xdr:rowOff>
    </xdr:to>
    <xdr:cxnSp macro="">
      <xdr:nvCxnSpPr>
        <xdr:cNvPr id="292" name="直線コネクタ 291"/>
        <xdr:cNvCxnSpPr/>
      </xdr:nvCxnSpPr>
      <xdr:spPr>
        <a:xfrm flipV="1">
          <a:off x="8940800" y="5824855"/>
          <a:ext cx="768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57150</xdr:rowOff>
    </xdr:from>
    <xdr:ext cx="377825" cy="259080"/>
    <xdr:sp macro="" textlink="">
      <xdr:nvSpPr>
        <xdr:cNvPr id="293" name="労働費平均値テキスト"/>
        <xdr:cNvSpPr txBox="1"/>
      </xdr:nvSpPr>
      <xdr:spPr>
        <a:xfrm>
          <a:off x="9759950" y="605790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78740</xdr:rowOff>
    </xdr:from>
    <xdr:to xmlns:xdr="http://schemas.openxmlformats.org/drawingml/2006/spreadsheetDrawing">
      <xdr:col>55</xdr:col>
      <xdr:colOff>50800</xdr:colOff>
      <xdr:row>38</xdr:row>
      <xdr:rowOff>8890</xdr:rowOff>
    </xdr:to>
    <xdr:sp macro="" textlink="">
      <xdr:nvSpPr>
        <xdr:cNvPr id="294" name="フローチャート: 判断 293"/>
        <xdr:cNvSpPr/>
      </xdr:nvSpPr>
      <xdr:spPr>
        <a:xfrm>
          <a:off x="9672320" y="60794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35</xdr:row>
      <xdr:rowOff>109220</xdr:rowOff>
    </xdr:from>
    <xdr:to xmlns:xdr="http://schemas.openxmlformats.org/drawingml/2006/spreadsheetDrawing">
      <xdr:col>50</xdr:col>
      <xdr:colOff>114300</xdr:colOff>
      <xdr:row>35</xdr:row>
      <xdr:rowOff>150495</xdr:rowOff>
    </xdr:to>
    <xdr:cxnSp macro="">
      <xdr:nvCxnSpPr>
        <xdr:cNvPr id="295" name="直線コネクタ 294"/>
        <xdr:cNvCxnSpPr/>
      </xdr:nvCxnSpPr>
      <xdr:spPr>
        <a:xfrm>
          <a:off x="8120380" y="5786120"/>
          <a:ext cx="8204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72390</xdr:rowOff>
    </xdr:from>
    <xdr:to xmlns:xdr="http://schemas.openxmlformats.org/drawingml/2006/spreadsheetDrawing">
      <xdr:col>50</xdr:col>
      <xdr:colOff>165100</xdr:colOff>
      <xdr:row>38</xdr:row>
      <xdr:rowOff>2540</xdr:rowOff>
    </xdr:to>
    <xdr:sp macro="" textlink="">
      <xdr:nvSpPr>
        <xdr:cNvPr id="296" name="フローチャート: 判断 295"/>
        <xdr:cNvSpPr/>
      </xdr:nvSpPr>
      <xdr:spPr>
        <a:xfrm>
          <a:off x="8890000" y="60731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161925</xdr:rowOff>
    </xdr:from>
    <xdr:ext cx="378460" cy="259080"/>
    <xdr:sp macro="" textlink="">
      <xdr:nvSpPr>
        <xdr:cNvPr id="297" name="テキスト ボックス 296"/>
        <xdr:cNvSpPr txBox="1"/>
      </xdr:nvSpPr>
      <xdr:spPr>
        <a:xfrm>
          <a:off x="876554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109220</xdr:rowOff>
    </xdr:from>
    <xdr:to xmlns:xdr="http://schemas.openxmlformats.org/drawingml/2006/spreadsheetDrawing">
      <xdr:col>45</xdr:col>
      <xdr:colOff>176530</xdr:colOff>
      <xdr:row>35</xdr:row>
      <xdr:rowOff>157480</xdr:rowOff>
    </xdr:to>
    <xdr:cxnSp macro="">
      <xdr:nvCxnSpPr>
        <xdr:cNvPr id="298" name="直線コネクタ 297"/>
        <xdr:cNvCxnSpPr/>
      </xdr:nvCxnSpPr>
      <xdr:spPr>
        <a:xfrm flipV="1">
          <a:off x="7288530" y="5786120"/>
          <a:ext cx="8318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59690</xdr:rowOff>
    </xdr:from>
    <xdr:to xmlns:xdr="http://schemas.openxmlformats.org/drawingml/2006/spreadsheetDrawing">
      <xdr:col>46</xdr:col>
      <xdr:colOff>38100</xdr:colOff>
      <xdr:row>37</xdr:row>
      <xdr:rowOff>161290</xdr:rowOff>
    </xdr:to>
    <xdr:sp macro="" textlink="">
      <xdr:nvSpPr>
        <xdr:cNvPr id="299" name="フローチャート: 判断 298"/>
        <xdr:cNvSpPr/>
      </xdr:nvSpPr>
      <xdr:spPr>
        <a:xfrm>
          <a:off x="8070850" y="606044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176530</xdr:colOff>
      <xdr:row>37</xdr:row>
      <xdr:rowOff>152400</xdr:rowOff>
    </xdr:from>
    <xdr:ext cx="378460" cy="259080"/>
    <xdr:sp macro="" textlink="">
      <xdr:nvSpPr>
        <xdr:cNvPr id="300" name="テキスト ボックス 299"/>
        <xdr:cNvSpPr txBox="1"/>
      </xdr:nvSpPr>
      <xdr:spPr>
        <a:xfrm>
          <a:off x="7943850" y="6153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99695</xdr:rowOff>
    </xdr:from>
    <xdr:to xmlns:xdr="http://schemas.openxmlformats.org/drawingml/2006/spreadsheetDrawing">
      <xdr:col>41</xdr:col>
      <xdr:colOff>50800</xdr:colOff>
      <xdr:row>35</xdr:row>
      <xdr:rowOff>157480</xdr:rowOff>
    </xdr:to>
    <xdr:cxnSp macro="">
      <xdr:nvCxnSpPr>
        <xdr:cNvPr id="301" name="直線コネクタ 300"/>
        <xdr:cNvCxnSpPr/>
      </xdr:nvCxnSpPr>
      <xdr:spPr>
        <a:xfrm>
          <a:off x="6469380" y="5290820"/>
          <a:ext cx="819150" cy="543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302" name="フローチャート: 判断 301"/>
        <xdr:cNvSpPr/>
      </xdr:nvSpPr>
      <xdr:spPr>
        <a:xfrm>
          <a:off x="723773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149860</xdr:rowOff>
    </xdr:from>
    <xdr:ext cx="378460" cy="259080"/>
    <xdr:sp macro="" textlink="">
      <xdr:nvSpPr>
        <xdr:cNvPr id="303" name="テキスト ボックス 302"/>
        <xdr:cNvSpPr txBox="1"/>
      </xdr:nvSpPr>
      <xdr:spPr>
        <a:xfrm>
          <a:off x="7113270" y="6150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69215</xdr:rowOff>
    </xdr:from>
    <xdr:to xmlns:xdr="http://schemas.openxmlformats.org/drawingml/2006/spreadsheetDrawing">
      <xdr:col>36</xdr:col>
      <xdr:colOff>165100</xdr:colOff>
      <xdr:row>37</xdr:row>
      <xdr:rowOff>161925</xdr:rowOff>
    </xdr:to>
    <xdr:sp macro="" textlink="">
      <xdr:nvSpPr>
        <xdr:cNvPr id="304" name="フローチャート: 判断 303"/>
        <xdr:cNvSpPr/>
      </xdr:nvSpPr>
      <xdr:spPr>
        <a:xfrm>
          <a:off x="6418580" y="60699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161925</xdr:rowOff>
    </xdr:from>
    <xdr:ext cx="378460" cy="259080"/>
    <xdr:sp macro="" textlink="">
      <xdr:nvSpPr>
        <xdr:cNvPr id="305" name="テキスト ボックス 304"/>
        <xdr:cNvSpPr txBox="1"/>
      </xdr:nvSpPr>
      <xdr:spPr>
        <a:xfrm>
          <a:off x="629412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95326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7" name="テキスト ボックス 306"/>
        <xdr:cNvSpPr txBox="1"/>
      </xdr:nvSpPr>
      <xdr:spPr>
        <a:xfrm>
          <a:off x="876427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2000" cy="259080"/>
    <xdr:sp macro="" textlink="">
      <xdr:nvSpPr>
        <xdr:cNvPr id="308" name="テキスト ボックス 307"/>
        <xdr:cNvSpPr txBox="1"/>
      </xdr:nvSpPr>
      <xdr:spPr>
        <a:xfrm>
          <a:off x="79438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9" name="テキスト ボックス 308"/>
        <xdr:cNvSpPr txBox="1"/>
      </xdr:nvSpPr>
      <xdr:spPr>
        <a:xfrm>
          <a:off x="71120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0" name="テキスト ボックス 309"/>
        <xdr:cNvSpPr txBox="1"/>
      </xdr:nvSpPr>
      <xdr:spPr>
        <a:xfrm>
          <a:off x="62928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97155</xdr:rowOff>
    </xdr:from>
    <xdr:to xmlns:xdr="http://schemas.openxmlformats.org/drawingml/2006/spreadsheetDrawing">
      <xdr:col>55</xdr:col>
      <xdr:colOff>50800</xdr:colOff>
      <xdr:row>36</xdr:row>
      <xdr:rowOff>27305</xdr:rowOff>
    </xdr:to>
    <xdr:sp macro="" textlink="">
      <xdr:nvSpPr>
        <xdr:cNvPr id="311" name="楕円 310"/>
        <xdr:cNvSpPr/>
      </xdr:nvSpPr>
      <xdr:spPr>
        <a:xfrm>
          <a:off x="9672320" y="577405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120015</xdr:rowOff>
    </xdr:from>
    <xdr:ext cx="469265" cy="259080"/>
    <xdr:sp macro="" textlink="">
      <xdr:nvSpPr>
        <xdr:cNvPr id="312" name="労働費該当値テキスト"/>
        <xdr:cNvSpPr txBox="1"/>
      </xdr:nvSpPr>
      <xdr:spPr>
        <a:xfrm>
          <a:off x="9759950" y="5634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99695</xdr:rowOff>
    </xdr:from>
    <xdr:to xmlns:xdr="http://schemas.openxmlformats.org/drawingml/2006/spreadsheetDrawing">
      <xdr:col>50</xdr:col>
      <xdr:colOff>165100</xdr:colOff>
      <xdr:row>36</xdr:row>
      <xdr:rowOff>29845</xdr:rowOff>
    </xdr:to>
    <xdr:sp macro="" textlink="">
      <xdr:nvSpPr>
        <xdr:cNvPr id="313" name="楕円 312"/>
        <xdr:cNvSpPr/>
      </xdr:nvSpPr>
      <xdr:spPr>
        <a:xfrm>
          <a:off x="8890000" y="57765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46355</xdr:rowOff>
    </xdr:from>
    <xdr:ext cx="469900" cy="259080"/>
    <xdr:sp macro="" textlink="">
      <xdr:nvSpPr>
        <xdr:cNvPr id="314" name="テキスト ボックス 313"/>
        <xdr:cNvSpPr txBox="1"/>
      </xdr:nvSpPr>
      <xdr:spPr>
        <a:xfrm>
          <a:off x="8719820" y="556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58420</xdr:rowOff>
    </xdr:from>
    <xdr:to xmlns:xdr="http://schemas.openxmlformats.org/drawingml/2006/spreadsheetDrawing">
      <xdr:col>46</xdr:col>
      <xdr:colOff>38100</xdr:colOff>
      <xdr:row>35</xdr:row>
      <xdr:rowOff>160020</xdr:rowOff>
    </xdr:to>
    <xdr:sp macro="" textlink="">
      <xdr:nvSpPr>
        <xdr:cNvPr id="315" name="楕円 314"/>
        <xdr:cNvSpPr/>
      </xdr:nvSpPr>
      <xdr:spPr>
        <a:xfrm>
          <a:off x="8070850" y="573532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5080</xdr:rowOff>
    </xdr:from>
    <xdr:ext cx="469900" cy="259080"/>
    <xdr:sp macro="" textlink="">
      <xdr:nvSpPr>
        <xdr:cNvPr id="316" name="テキスト ボックス 315"/>
        <xdr:cNvSpPr txBox="1"/>
      </xdr:nvSpPr>
      <xdr:spPr>
        <a:xfrm>
          <a:off x="7900670" y="5520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106680</xdr:rowOff>
    </xdr:from>
    <xdr:to xmlns:xdr="http://schemas.openxmlformats.org/drawingml/2006/spreadsheetDrawing">
      <xdr:col>41</xdr:col>
      <xdr:colOff>101600</xdr:colOff>
      <xdr:row>36</xdr:row>
      <xdr:rowOff>36830</xdr:rowOff>
    </xdr:to>
    <xdr:sp macro="" textlink="">
      <xdr:nvSpPr>
        <xdr:cNvPr id="317" name="楕円 316"/>
        <xdr:cNvSpPr/>
      </xdr:nvSpPr>
      <xdr:spPr>
        <a:xfrm>
          <a:off x="7237730" y="57835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53340</xdr:rowOff>
    </xdr:from>
    <xdr:ext cx="469900" cy="259080"/>
    <xdr:sp macro="" textlink="">
      <xdr:nvSpPr>
        <xdr:cNvPr id="318" name="テキスト ボックス 317"/>
        <xdr:cNvSpPr txBox="1"/>
      </xdr:nvSpPr>
      <xdr:spPr>
        <a:xfrm>
          <a:off x="7067550" y="5568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48895</xdr:rowOff>
    </xdr:from>
    <xdr:to xmlns:xdr="http://schemas.openxmlformats.org/drawingml/2006/spreadsheetDrawing">
      <xdr:col>36</xdr:col>
      <xdr:colOff>165100</xdr:colOff>
      <xdr:row>32</xdr:row>
      <xdr:rowOff>150495</xdr:rowOff>
    </xdr:to>
    <xdr:sp macro="" textlink="">
      <xdr:nvSpPr>
        <xdr:cNvPr id="319" name="楕円 318"/>
        <xdr:cNvSpPr/>
      </xdr:nvSpPr>
      <xdr:spPr>
        <a:xfrm>
          <a:off x="6418580" y="52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30</xdr:row>
      <xdr:rowOff>161925</xdr:rowOff>
    </xdr:from>
    <xdr:ext cx="469900" cy="259080"/>
    <xdr:sp macro="" textlink="">
      <xdr:nvSpPr>
        <xdr:cNvPr id="320" name="テキスト ボックス 319"/>
        <xdr:cNvSpPr txBox="1"/>
      </xdr:nvSpPr>
      <xdr:spPr>
        <a:xfrm>
          <a:off x="62484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129020" y="7029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24205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24205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1882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882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2473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2473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129020" y="78073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9" name="テキスト ボックス 328"/>
        <xdr:cNvSpPr txBox="1"/>
      </xdr:nvSpPr>
      <xdr:spPr>
        <a:xfrm>
          <a:off x="609092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129020" y="99695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129020" y="96075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2" name="テキスト ボックス 331"/>
        <xdr:cNvSpPr txBox="1"/>
      </xdr:nvSpPr>
      <xdr:spPr>
        <a:xfrm>
          <a:off x="5894070" y="94748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129020" y="9245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7360" cy="259080"/>
    <xdr:sp macro="" textlink="">
      <xdr:nvSpPr>
        <xdr:cNvPr id="334" name="テキスト ボックス 333"/>
        <xdr:cNvSpPr txBox="1"/>
      </xdr:nvSpPr>
      <xdr:spPr>
        <a:xfrm>
          <a:off x="5689600" y="9112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129020" y="88931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161925</xdr:rowOff>
    </xdr:from>
    <xdr:ext cx="531495" cy="259080"/>
    <xdr:sp macro="" textlink="">
      <xdr:nvSpPr>
        <xdr:cNvPr id="336" name="テキスト ボックス 335"/>
        <xdr:cNvSpPr txBox="1"/>
      </xdr:nvSpPr>
      <xdr:spPr>
        <a:xfrm>
          <a:off x="563943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129020" y="8531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8" name="テキスト ボックス 337"/>
        <xdr:cNvSpPr txBox="1"/>
      </xdr:nvSpPr>
      <xdr:spPr>
        <a:xfrm>
          <a:off x="5639435" y="839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129020" y="81692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0" name="テキスト ボックス 339"/>
        <xdr:cNvSpPr txBox="1"/>
      </xdr:nvSpPr>
      <xdr:spPr>
        <a:xfrm>
          <a:off x="5639435" y="8036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129020" y="7807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9080"/>
    <xdr:sp macro="" textlink="">
      <xdr:nvSpPr>
        <xdr:cNvPr id="342" name="テキスト ボックス 341"/>
        <xdr:cNvSpPr txBox="1"/>
      </xdr:nvSpPr>
      <xdr:spPr>
        <a:xfrm>
          <a:off x="5639435" y="767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129020" y="78073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50</xdr:row>
      <xdr:rowOff>120650</xdr:rowOff>
    </xdr:from>
    <xdr:to xmlns:xdr="http://schemas.openxmlformats.org/drawingml/2006/spreadsheetDrawing">
      <xdr:col>54</xdr:col>
      <xdr:colOff>176530</xdr:colOff>
      <xdr:row>59</xdr:row>
      <xdr:rowOff>35560</xdr:rowOff>
    </xdr:to>
    <xdr:cxnSp macro="">
      <xdr:nvCxnSpPr>
        <xdr:cNvPr id="344" name="直線コネクタ 343"/>
        <xdr:cNvCxnSpPr/>
      </xdr:nvCxnSpPr>
      <xdr:spPr>
        <a:xfrm flipV="1">
          <a:off x="9709150" y="822642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377825" cy="259080"/>
    <xdr:sp macro="" textlink="">
      <xdr:nvSpPr>
        <xdr:cNvPr id="345" name="農林水産業費最小値テキスト"/>
        <xdr:cNvSpPr txBox="1"/>
      </xdr:nvSpPr>
      <xdr:spPr>
        <a:xfrm>
          <a:off x="9759950" y="96024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6" name="直線コネクタ 345"/>
        <xdr:cNvCxnSpPr/>
      </xdr:nvCxnSpPr>
      <xdr:spPr>
        <a:xfrm>
          <a:off x="9634220" y="9598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67310</xdr:rowOff>
    </xdr:from>
    <xdr:ext cx="534035" cy="259080"/>
    <xdr:sp macro="" textlink="">
      <xdr:nvSpPr>
        <xdr:cNvPr id="347" name="農林水産業費最大値テキスト"/>
        <xdr:cNvSpPr txBox="1"/>
      </xdr:nvSpPr>
      <xdr:spPr>
        <a:xfrm>
          <a:off x="9759950" y="801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120650</xdr:rowOff>
    </xdr:from>
    <xdr:to xmlns:xdr="http://schemas.openxmlformats.org/drawingml/2006/spreadsheetDrawing">
      <xdr:col>55</xdr:col>
      <xdr:colOff>88900</xdr:colOff>
      <xdr:row>50</xdr:row>
      <xdr:rowOff>120650</xdr:rowOff>
    </xdr:to>
    <xdr:cxnSp macro="">
      <xdr:nvCxnSpPr>
        <xdr:cNvPr id="348" name="直線コネクタ 347"/>
        <xdr:cNvCxnSpPr/>
      </xdr:nvCxnSpPr>
      <xdr:spPr>
        <a:xfrm>
          <a:off x="9634220" y="82264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57150</xdr:rowOff>
    </xdr:from>
    <xdr:to xmlns:xdr="http://schemas.openxmlformats.org/drawingml/2006/spreadsheetDrawing">
      <xdr:col>55</xdr:col>
      <xdr:colOff>0</xdr:colOff>
      <xdr:row>54</xdr:row>
      <xdr:rowOff>19050</xdr:rowOff>
    </xdr:to>
    <xdr:cxnSp macro="">
      <xdr:nvCxnSpPr>
        <xdr:cNvPr id="349" name="直線コネクタ 348"/>
        <xdr:cNvCxnSpPr/>
      </xdr:nvCxnSpPr>
      <xdr:spPr>
        <a:xfrm flipV="1">
          <a:off x="8940800" y="8648700"/>
          <a:ext cx="7683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53975</xdr:rowOff>
    </xdr:from>
    <xdr:ext cx="469265" cy="259080"/>
    <xdr:sp macro="" textlink="">
      <xdr:nvSpPr>
        <xdr:cNvPr id="350" name="農林水産業費平均値テキスト"/>
        <xdr:cNvSpPr txBox="1"/>
      </xdr:nvSpPr>
      <xdr:spPr>
        <a:xfrm>
          <a:off x="9759950" y="91313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75565</xdr:rowOff>
    </xdr:from>
    <xdr:to xmlns:xdr="http://schemas.openxmlformats.org/drawingml/2006/spreadsheetDrawing">
      <xdr:col>55</xdr:col>
      <xdr:colOff>50800</xdr:colOff>
      <xdr:row>57</xdr:row>
      <xdr:rowOff>5715</xdr:rowOff>
    </xdr:to>
    <xdr:sp macro="" textlink="">
      <xdr:nvSpPr>
        <xdr:cNvPr id="351" name="フローチャート: 判断 350"/>
        <xdr:cNvSpPr/>
      </xdr:nvSpPr>
      <xdr:spPr>
        <a:xfrm>
          <a:off x="9672320" y="91528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54</xdr:row>
      <xdr:rowOff>19050</xdr:rowOff>
    </xdr:from>
    <xdr:to xmlns:xdr="http://schemas.openxmlformats.org/drawingml/2006/spreadsheetDrawing">
      <xdr:col>50</xdr:col>
      <xdr:colOff>114300</xdr:colOff>
      <xdr:row>54</xdr:row>
      <xdr:rowOff>48260</xdr:rowOff>
    </xdr:to>
    <xdr:cxnSp macro="">
      <xdr:nvCxnSpPr>
        <xdr:cNvPr id="352" name="直線コネクタ 351"/>
        <xdr:cNvCxnSpPr/>
      </xdr:nvCxnSpPr>
      <xdr:spPr>
        <a:xfrm flipV="1">
          <a:off x="8120380" y="8772525"/>
          <a:ext cx="8204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30480</xdr:rowOff>
    </xdr:to>
    <xdr:sp macro="" textlink="">
      <xdr:nvSpPr>
        <xdr:cNvPr id="353" name="フローチャート: 判断 352"/>
        <xdr:cNvSpPr/>
      </xdr:nvSpPr>
      <xdr:spPr>
        <a:xfrm>
          <a:off x="8890000" y="91776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21590</xdr:rowOff>
    </xdr:from>
    <xdr:ext cx="469900" cy="259080"/>
    <xdr:sp macro="" textlink="">
      <xdr:nvSpPr>
        <xdr:cNvPr id="354" name="テキスト ボックス 353"/>
        <xdr:cNvSpPr txBox="1"/>
      </xdr:nvSpPr>
      <xdr:spPr>
        <a:xfrm>
          <a:off x="8719820" y="926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1905</xdr:rowOff>
    </xdr:from>
    <xdr:to xmlns:xdr="http://schemas.openxmlformats.org/drawingml/2006/spreadsheetDrawing">
      <xdr:col>45</xdr:col>
      <xdr:colOff>176530</xdr:colOff>
      <xdr:row>54</xdr:row>
      <xdr:rowOff>48260</xdr:rowOff>
    </xdr:to>
    <xdr:cxnSp macro="">
      <xdr:nvCxnSpPr>
        <xdr:cNvPr id="355" name="直線コネクタ 354"/>
        <xdr:cNvCxnSpPr/>
      </xdr:nvCxnSpPr>
      <xdr:spPr>
        <a:xfrm>
          <a:off x="7288530" y="8755380"/>
          <a:ext cx="8318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6" name="フローチャート: 判断 355"/>
        <xdr:cNvSpPr/>
      </xdr:nvSpPr>
      <xdr:spPr>
        <a:xfrm>
          <a:off x="8070850" y="91852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29210</xdr:rowOff>
    </xdr:from>
    <xdr:ext cx="469900" cy="259080"/>
    <xdr:sp macro="" textlink="">
      <xdr:nvSpPr>
        <xdr:cNvPr id="357" name="テキスト ボックス 356"/>
        <xdr:cNvSpPr txBox="1"/>
      </xdr:nvSpPr>
      <xdr:spPr>
        <a:xfrm>
          <a:off x="7900670" y="9268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1905</xdr:rowOff>
    </xdr:from>
    <xdr:to xmlns:xdr="http://schemas.openxmlformats.org/drawingml/2006/spreadsheetDrawing">
      <xdr:col>41</xdr:col>
      <xdr:colOff>50800</xdr:colOff>
      <xdr:row>54</xdr:row>
      <xdr:rowOff>118110</xdr:rowOff>
    </xdr:to>
    <xdr:cxnSp macro="">
      <xdr:nvCxnSpPr>
        <xdr:cNvPr id="358" name="直線コネクタ 357"/>
        <xdr:cNvCxnSpPr/>
      </xdr:nvCxnSpPr>
      <xdr:spPr>
        <a:xfrm flipV="1">
          <a:off x="6469380" y="8755380"/>
          <a:ext cx="8191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76835</xdr:rowOff>
    </xdr:from>
    <xdr:to xmlns:xdr="http://schemas.openxmlformats.org/drawingml/2006/spreadsheetDrawing">
      <xdr:col>41</xdr:col>
      <xdr:colOff>101600</xdr:colOff>
      <xdr:row>57</xdr:row>
      <xdr:rowOff>6985</xdr:rowOff>
    </xdr:to>
    <xdr:sp macro="" textlink="">
      <xdr:nvSpPr>
        <xdr:cNvPr id="359" name="フローチャート: 判断 358"/>
        <xdr:cNvSpPr/>
      </xdr:nvSpPr>
      <xdr:spPr>
        <a:xfrm>
          <a:off x="7237730" y="91541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161925</xdr:rowOff>
    </xdr:from>
    <xdr:ext cx="469900" cy="259080"/>
    <xdr:sp macro="" textlink="">
      <xdr:nvSpPr>
        <xdr:cNvPr id="360" name="テキスト ボックス 359"/>
        <xdr:cNvSpPr txBox="1"/>
      </xdr:nvSpPr>
      <xdr:spPr>
        <a:xfrm>
          <a:off x="706755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99695</xdr:rowOff>
    </xdr:from>
    <xdr:to xmlns:xdr="http://schemas.openxmlformats.org/drawingml/2006/spreadsheetDrawing">
      <xdr:col>36</xdr:col>
      <xdr:colOff>165100</xdr:colOff>
      <xdr:row>57</xdr:row>
      <xdr:rowOff>29845</xdr:rowOff>
    </xdr:to>
    <xdr:sp macro="" textlink="">
      <xdr:nvSpPr>
        <xdr:cNvPr id="361" name="フローチャート: 判断 360"/>
        <xdr:cNvSpPr/>
      </xdr:nvSpPr>
      <xdr:spPr>
        <a:xfrm>
          <a:off x="6418580" y="9177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20955</xdr:rowOff>
    </xdr:from>
    <xdr:ext cx="469900" cy="259080"/>
    <xdr:sp macro="" textlink="">
      <xdr:nvSpPr>
        <xdr:cNvPr id="362" name="テキスト ボックス 361"/>
        <xdr:cNvSpPr txBox="1"/>
      </xdr:nvSpPr>
      <xdr:spPr>
        <a:xfrm>
          <a:off x="6248400" y="9260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95326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4" name="テキスト ボックス 363"/>
        <xdr:cNvSpPr txBox="1"/>
      </xdr:nvSpPr>
      <xdr:spPr>
        <a:xfrm>
          <a:off x="876427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2000" cy="259080"/>
    <xdr:sp macro="" textlink="">
      <xdr:nvSpPr>
        <xdr:cNvPr id="365" name="テキスト ボックス 364"/>
        <xdr:cNvSpPr txBox="1"/>
      </xdr:nvSpPr>
      <xdr:spPr>
        <a:xfrm>
          <a:off x="79438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6" name="テキスト ボックス 365"/>
        <xdr:cNvSpPr txBox="1"/>
      </xdr:nvSpPr>
      <xdr:spPr>
        <a:xfrm>
          <a:off x="71120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7" name="テキスト ボックス 366"/>
        <xdr:cNvSpPr txBox="1"/>
      </xdr:nvSpPr>
      <xdr:spPr>
        <a:xfrm>
          <a:off x="62928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6350</xdr:rowOff>
    </xdr:from>
    <xdr:to xmlns:xdr="http://schemas.openxmlformats.org/drawingml/2006/spreadsheetDrawing">
      <xdr:col>55</xdr:col>
      <xdr:colOff>50800</xdr:colOff>
      <xdr:row>53</xdr:row>
      <xdr:rowOff>107950</xdr:rowOff>
    </xdr:to>
    <xdr:sp macro="" textlink="">
      <xdr:nvSpPr>
        <xdr:cNvPr id="368" name="楕円 367"/>
        <xdr:cNvSpPr/>
      </xdr:nvSpPr>
      <xdr:spPr>
        <a:xfrm>
          <a:off x="9672320" y="85979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29210</xdr:rowOff>
    </xdr:from>
    <xdr:ext cx="534035" cy="259080"/>
    <xdr:sp macro="" textlink="">
      <xdr:nvSpPr>
        <xdr:cNvPr id="369" name="農林水産業費該当値テキスト"/>
        <xdr:cNvSpPr txBox="1"/>
      </xdr:nvSpPr>
      <xdr:spPr>
        <a:xfrm>
          <a:off x="9759950" y="8458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139700</xdr:rowOff>
    </xdr:from>
    <xdr:to xmlns:xdr="http://schemas.openxmlformats.org/drawingml/2006/spreadsheetDrawing">
      <xdr:col>50</xdr:col>
      <xdr:colOff>165100</xdr:colOff>
      <xdr:row>54</xdr:row>
      <xdr:rowOff>69850</xdr:rowOff>
    </xdr:to>
    <xdr:sp macro="" textlink="">
      <xdr:nvSpPr>
        <xdr:cNvPr id="370" name="楕円 369"/>
        <xdr:cNvSpPr/>
      </xdr:nvSpPr>
      <xdr:spPr>
        <a:xfrm>
          <a:off x="8890000" y="87312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86360</xdr:rowOff>
    </xdr:from>
    <xdr:ext cx="534035" cy="259080"/>
    <xdr:sp macro="" textlink="">
      <xdr:nvSpPr>
        <xdr:cNvPr id="371" name="テキスト ボックス 370"/>
        <xdr:cNvSpPr txBox="1"/>
      </xdr:nvSpPr>
      <xdr:spPr>
        <a:xfrm>
          <a:off x="8687435" y="8515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161925</xdr:rowOff>
    </xdr:from>
    <xdr:to xmlns:xdr="http://schemas.openxmlformats.org/drawingml/2006/spreadsheetDrawing">
      <xdr:col>46</xdr:col>
      <xdr:colOff>38100</xdr:colOff>
      <xdr:row>54</xdr:row>
      <xdr:rowOff>99060</xdr:rowOff>
    </xdr:to>
    <xdr:sp macro="" textlink="">
      <xdr:nvSpPr>
        <xdr:cNvPr id="372" name="楕円 371"/>
        <xdr:cNvSpPr/>
      </xdr:nvSpPr>
      <xdr:spPr>
        <a:xfrm>
          <a:off x="8070850" y="8753475"/>
          <a:ext cx="876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115570</xdr:rowOff>
    </xdr:from>
    <xdr:ext cx="534035" cy="259080"/>
    <xdr:sp macro="" textlink="">
      <xdr:nvSpPr>
        <xdr:cNvPr id="373" name="テキスト ボックス 372"/>
        <xdr:cNvSpPr txBox="1"/>
      </xdr:nvSpPr>
      <xdr:spPr>
        <a:xfrm>
          <a:off x="7868285" y="8545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122555</xdr:rowOff>
    </xdr:from>
    <xdr:to xmlns:xdr="http://schemas.openxmlformats.org/drawingml/2006/spreadsheetDrawing">
      <xdr:col>41</xdr:col>
      <xdr:colOff>101600</xdr:colOff>
      <xdr:row>54</xdr:row>
      <xdr:rowOff>52705</xdr:rowOff>
    </xdr:to>
    <xdr:sp macro="" textlink="">
      <xdr:nvSpPr>
        <xdr:cNvPr id="374" name="楕円 373"/>
        <xdr:cNvSpPr/>
      </xdr:nvSpPr>
      <xdr:spPr>
        <a:xfrm>
          <a:off x="7237730" y="87141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69215</xdr:rowOff>
    </xdr:from>
    <xdr:ext cx="534035" cy="259080"/>
    <xdr:sp macro="" textlink="">
      <xdr:nvSpPr>
        <xdr:cNvPr id="375" name="テキスト ボックス 374"/>
        <xdr:cNvSpPr txBox="1"/>
      </xdr:nvSpPr>
      <xdr:spPr>
        <a:xfrm>
          <a:off x="7049135" y="8498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67310</xdr:rowOff>
    </xdr:from>
    <xdr:to xmlns:xdr="http://schemas.openxmlformats.org/drawingml/2006/spreadsheetDrawing">
      <xdr:col>36</xdr:col>
      <xdr:colOff>165100</xdr:colOff>
      <xdr:row>54</xdr:row>
      <xdr:rowOff>161925</xdr:rowOff>
    </xdr:to>
    <xdr:sp macro="" textlink="">
      <xdr:nvSpPr>
        <xdr:cNvPr id="376" name="楕円 375"/>
        <xdr:cNvSpPr/>
      </xdr:nvSpPr>
      <xdr:spPr>
        <a:xfrm>
          <a:off x="6418580" y="88207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13970</xdr:rowOff>
    </xdr:from>
    <xdr:ext cx="534035" cy="259080"/>
    <xdr:sp macro="" textlink="">
      <xdr:nvSpPr>
        <xdr:cNvPr id="377" name="テキスト ボックス 376"/>
        <xdr:cNvSpPr txBox="1"/>
      </xdr:nvSpPr>
      <xdr:spPr>
        <a:xfrm>
          <a:off x="6216015" y="860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129020" y="10267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24205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24205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1882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882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2473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2473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129020" y="11045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6" name="テキスト ボックス 385"/>
        <xdr:cNvSpPr txBox="1"/>
      </xdr:nvSpPr>
      <xdr:spPr>
        <a:xfrm>
          <a:off x="609092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129020" y="13208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129020" y="1290066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9" name="テキスト ボックス 388"/>
        <xdr:cNvSpPr txBox="1"/>
      </xdr:nvSpPr>
      <xdr:spPr>
        <a:xfrm>
          <a:off x="5894070" y="1276794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129020" y="1259268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9080"/>
    <xdr:sp macro="" textlink="">
      <xdr:nvSpPr>
        <xdr:cNvPr id="391" name="テキスト ボックス 390"/>
        <xdr:cNvSpPr txBox="1"/>
      </xdr:nvSpPr>
      <xdr:spPr>
        <a:xfrm>
          <a:off x="5639435" y="1245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2" name="直線コネクタ 391"/>
        <xdr:cNvCxnSpPr/>
      </xdr:nvCxnSpPr>
      <xdr:spPr>
        <a:xfrm>
          <a:off x="6129020" y="1228534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5639435" y="1215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129020" y="1197800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1495" cy="259080"/>
    <xdr:sp macro="" textlink="">
      <xdr:nvSpPr>
        <xdr:cNvPr id="395" name="テキスト ボックス 394"/>
        <xdr:cNvSpPr txBox="1"/>
      </xdr:nvSpPr>
      <xdr:spPr>
        <a:xfrm>
          <a:off x="5639435" y="11835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161925</xdr:rowOff>
    </xdr:from>
    <xdr:to xmlns:xdr="http://schemas.openxmlformats.org/drawingml/2006/spreadsheetDrawing">
      <xdr:col>59</xdr:col>
      <xdr:colOff>50800</xdr:colOff>
      <xdr:row>71</xdr:row>
      <xdr:rowOff>161925</xdr:rowOff>
    </xdr:to>
    <xdr:cxnSp macro="">
      <xdr:nvCxnSpPr>
        <xdr:cNvPr id="396" name="直線コネクタ 395"/>
        <xdr:cNvCxnSpPr/>
      </xdr:nvCxnSpPr>
      <xdr:spPr>
        <a:xfrm>
          <a:off x="6129020" y="116681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9080"/>
    <xdr:sp macro="" textlink="">
      <xdr:nvSpPr>
        <xdr:cNvPr id="397" name="テキスト ボックス 396"/>
        <xdr:cNvSpPr txBox="1"/>
      </xdr:nvSpPr>
      <xdr:spPr>
        <a:xfrm>
          <a:off x="5639435" y="11528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129020" y="113531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9" name="テキスト ボックス 398"/>
        <xdr:cNvSpPr txBox="1"/>
      </xdr:nvSpPr>
      <xdr:spPr>
        <a:xfrm>
          <a:off x="5575300" y="11220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129020" y="11045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9080"/>
    <xdr:sp macro="" textlink="">
      <xdr:nvSpPr>
        <xdr:cNvPr id="401" name="テキスト ボックス 400"/>
        <xdr:cNvSpPr txBox="1"/>
      </xdr:nvSpPr>
      <xdr:spPr>
        <a:xfrm>
          <a:off x="5575300" y="10913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129020" y="11045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71</xdr:row>
      <xdr:rowOff>45720</xdr:rowOff>
    </xdr:from>
    <xdr:to xmlns:xdr="http://schemas.openxmlformats.org/drawingml/2006/spreadsheetDrawing">
      <xdr:col>54</xdr:col>
      <xdr:colOff>176530</xdr:colOff>
      <xdr:row>79</xdr:row>
      <xdr:rowOff>74930</xdr:rowOff>
    </xdr:to>
    <xdr:cxnSp macro="">
      <xdr:nvCxnSpPr>
        <xdr:cNvPr id="403" name="直線コネクタ 402"/>
        <xdr:cNvCxnSpPr/>
      </xdr:nvCxnSpPr>
      <xdr:spPr>
        <a:xfrm flipV="1">
          <a:off x="9709150" y="11551920"/>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78740</xdr:rowOff>
    </xdr:from>
    <xdr:ext cx="469265" cy="259080"/>
    <xdr:sp macro="" textlink="">
      <xdr:nvSpPr>
        <xdr:cNvPr id="404" name="商工費最小値テキスト"/>
        <xdr:cNvSpPr txBox="1"/>
      </xdr:nvSpPr>
      <xdr:spPr>
        <a:xfrm>
          <a:off x="9759950" y="12880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74930</xdr:rowOff>
    </xdr:from>
    <xdr:to xmlns:xdr="http://schemas.openxmlformats.org/drawingml/2006/spreadsheetDrawing">
      <xdr:col>55</xdr:col>
      <xdr:colOff>88900</xdr:colOff>
      <xdr:row>79</xdr:row>
      <xdr:rowOff>74930</xdr:rowOff>
    </xdr:to>
    <xdr:cxnSp macro="">
      <xdr:nvCxnSpPr>
        <xdr:cNvPr id="405" name="直線コネクタ 404"/>
        <xdr:cNvCxnSpPr/>
      </xdr:nvCxnSpPr>
      <xdr:spPr>
        <a:xfrm>
          <a:off x="9634220" y="128765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161925</xdr:rowOff>
    </xdr:from>
    <xdr:ext cx="534035" cy="259080"/>
    <xdr:sp macro="" textlink="">
      <xdr:nvSpPr>
        <xdr:cNvPr id="406" name="商工費最大値テキスト"/>
        <xdr:cNvSpPr txBox="1"/>
      </xdr:nvSpPr>
      <xdr:spPr>
        <a:xfrm>
          <a:off x="9759950" y="11344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45720</xdr:rowOff>
    </xdr:from>
    <xdr:to xmlns:xdr="http://schemas.openxmlformats.org/drawingml/2006/spreadsheetDrawing">
      <xdr:col>55</xdr:col>
      <xdr:colOff>88900</xdr:colOff>
      <xdr:row>71</xdr:row>
      <xdr:rowOff>45720</xdr:rowOff>
    </xdr:to>
    <xdr:cxnSp macro="">
      <xdr:nvCxnSpPr>
        <xdr:cNvPr id="407" name="直線コネクタ 406"/>
        <xdr:cNvCxnSpPr/>
      </xdr:nvCxnSpPr>
      <xdr:spPr>
        <a:xfrm>
          <a:off x="9634220" y="11551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77470</xdr:rowOff>
    </xdr:from>
    <xdr:to xmlns:xdr="http://schemas.openxmlformats.org/drawingml/2006/spreadsheetDrawing">
      <xdr:col>55</xdr:col>
      <xdr:colOff>0</xdr:colOff>
      <xdr:row>78</xdr:row>
      <xdr:rowOff>104775</xdr:rowOff>
    </xdr:to>
    <xdr:cxnSp macro="">
      <xdr:nvCxnSpPr>
        <xdr:cNvPr id="408" name="直線コネクタ 407"/>
        <xdr:cNvCxnSpPr/>
      </xdr:nvCxnSpPr>
      <xdr:spPr>
        <a:xfrm>
          <a:off x="8940800" y="12717145"/>
          <a:ext cx="7683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534035" cy="259080"/>
    <xdr:sp macro="" textlink="">
      <xdr:nvSpPr>
        <xdr:cNvPr id="409" name="商工費平均値テキスト"/>
        <xdr:cNvSpPr txBox="1"/>
      </xdr:nvSpPr>
      <xdr:spPr>
        <a:xfrm>
          <a:off x="9759950" y="1249680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161925</xdr:rowOff>
    </xdr:from>
    <xdr:to xmlns:xdr="http://schemas.openxmlformats.org/drawingml/2006/spreadsheetDrawing">
      <xdr:col>55</xdr:col>
      <xdr:colOff>50800</xdr:colOff>
      <xdr:row>78</xdr:row>
      <xdr:rowOff>97790</xdr:rowOff>
    </xdr:to>
    <xdr:sp macro="" textlink="">
      <xdr:nvSpPr>
        <xdr:cNvPr id="410" name="フローチャート: 判断 409"/>
        <xdr:cNvSpPr/>
      </xdr:nvSpPr>
      <xdr:spPr>
        <a:xfrm>
          <a:off x="9672320" y="12639675"/>
          <a:ext cx="876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78</xdr:row>
      <xdr:rowOff>77470</xdr:rowOff>
    </xdr:from>
    <xdr:to xmlns:xdr="http://schemas.openxmlformats.org/drawingml/2006/spreadsheetDrawing">
      <xdr:col>50</xdr:col>
      <xdr:colOff>114300</xdr:colOff>
      <xdr:row>78</xdr:row>
      <xdr:rowOff>93980</xdr:rowOff>
    </xdr:to>
    <xdr:cxnSp macro="">
      <xdr:nvCxnSpPr>
        <xdr:cNvPr id="411" name="直線コネクタ 410"/>
        <xdr:cNvCxnSpPr/>
      </xdr:nvCxnSpPr>
      <xdr:spPr>
        <a:xfrm flipV="1">
          <a:off x="8120380" y="12717145"/>
          <a:ext cx="8204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122555</xdr:rowOff>
    </xdr:from>
    <xdr:to xmlns:xdr="http://schemas.openxmlformats.org/drawingml/2006/spreadsheetDrawing">
      <xdr:col>50</xdr:col>
      <xdr:colOff>165100</xdr:colOff>
      <xdr:row>78</xdr:row>
      <xdr:rowOff>52705</xdr:rowOff>
    </xdr:to>
    <xdr:sp macro="" textlink="">
      <xdr:nvSpPr>
        <xdr:cNvPr id="412" name="フローチャート: 判断 411"/>
        <xdr:cNvSpPr/>
      </xdr:nvSpPr>
      <xdr:spPr>
        <a:xfrm>
          <a:off x="8890000" y="126003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69215</xdr:rowOff>
    </xdr:from>
    <xdr:ext cx="534035" cy="259080"/>
    <xdr:sp macro="" textlink="">
      <xdr:nvSpPr>
        <xdr:cNvPr id="413" name="テキスト ボックス 412"/>
        <xdr:cNvSpPr txBox="1"/>
      </xdr:nvSpPr>
      <xdr:spPr>
        <a:xfrm>
          <a:off x="8687435" y="1238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48260</xdr:rowOff>
    </xdr:from>
    <xdr:to xmlns:xdr="http://schemas.openxmlformats.org/drawingml/2006/spreadsheetDrawing">
      <xdr:col>45</xdr:col>
      <xdr:colOff>176530</xdr:colOff>
      <xdr:row>78</xdr:row>
      <xdr:rowOff>93980</xdr:rowOff>
    </xdr:to>
    <xdr:cxnSp macro="">
      <xdr:nvCxnSpPr>
        <xdr:cNvPr id="414" name="直線コネクタ 413"/>
        <xdr:cNvCxnSpPr/>
      </xdr:nvCxnSpPr>
      <xdr:spPr>
        <a:xfrm>
          <a:off x="7288530" y="12687935"/>
          <a:ext cx="8318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95250</xdr:rowOff>
    </xdr:from>
    <xdr:to xmlns:xdr="http://schemas.openxmlformats.org/drawingml/2006/spreadsheetDrawing">
      <xdr:col>46</xdr:col>
      <xdr:colOff>38100</xdr:colOff>
      <xdr:row>78</xdr:row>
      <xdr:rowOff>25400</xdr:rowOff>
    </xdr:to>
    <xdr:sp macro="" textlink="">
      <xdr:nvSpPr>
        <xdr:cNvPr id="415" name="フローチャート: 判断 414"/>
        <xdr:cNvSpPr/>
      </xdr:nvSpPr>
      <xdr:spPr>
        <a:xfrm>
          <a:off x="8070850" y="125730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41910</xdr:rowOff>
    </xdr:from>
    <xdr:ext cx="534035" cy="259080"/>
    <xdr:sp macro="" textlink="">
      <xdr:nvSpPr>
        <xdr:cNvPr id="416" name="テキスト ボックス 415"/>
        <xdr:cNvSpPr txBox="1"/>
      </xdr:nvSpPr>
      <xdr:spPr>
        <a:xfrm>
          <a:off x="7868285" y="12357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48260</xdr:rowOff>
    </xdr:from>
    <xdr:to xmlns:xdr="http://schemas.openxmlformats.org/drawingml/2006/spreadsheetDrawing">
      <xdr:col>41</xdr:col>
      <xdr:colOff>50800</xdr:colOff>
      <xdr:row>78</xdr:row>
      <xdr:rowOff>99060</xdr:rowOff>
    </xdr:to>
    <xdr:cxnSp macro="">
      <xdr:nvCxnSpPr>
        <xdr:cNvPr id="417" name="直線コネクタ 416"/>
        <xdr:cNvCxnSpPr/>
      </xdr:nvCxnSpPr>
      <xdr:spPr>
        <a:xfrm flipV="1">
          <a:off x="6469380" y="12687935"/>
          <a:ext cx="8191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69215</xdr:rowOff>
    </xdr:from>
    <xdr:to xmlns:xdr="http://schemas.openxmlformats.org/drawingml/2006/spreadsheetDrawing">
      <xdr:col>41</xdr:col>
      <xdr:colOff>101600</xdr:colOff>
      <xdr:row>77</xdr:row>
      <xdr:rowOff>161925</xdr:rowOff>
    </xdr:to>
    <xdr:sp macro="" textlink="">
      <xdr:nvSpPr>
        <xdr:cNvPr id="418" name="フローチャート: 判断 417"/>
        <xdr:cNvSpPr/>
      </xdr:nvSpPr>
      <xdr:spPr>
        <a:xfrm>
          <a:off x="7237730" y="125469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15875</xdr:rowOff>
    </xdr:from>
    <xdr:ext cx="534035" cy="259080"/>
    <xdr:sp macro="" textlink="">
      <xdr:nvSpPr>
        <xdr:cNvPr id="419" name="テキスト ボックス 418"/>
        <xdr:cNvSpPr txBox="1"/>
      </xdr:nvSpPr>
      <xdr:spPr>
        <a:xfrm>
          <a:off x="7049135" y="1233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38100</xdr:rowOff>
    </xdr:from>
    <xdr:to xmlns:xdr="http://schemas.openxmlformats.org/drawingml/2006/spreadsheetDrawing">
      <xdr:col>36</xdr:col>
      <xdr:colOff>165100</xdr:colOff>
      <xdr:row>78</xdr:row>
      <xdr:rowOff>139700</xdr:rowOff>
    </xdr:to>
    <xdr:sp macro="" textlink="">
      <xdr:nvSpPr>
        <xdr:cNvPr id="420" name="フローチャート: 判断 419"/>
        <xdr:cNvSpPr/>
      </xdr:nvSpPr>
      <xdr:spPr>
        <a:xfrm>
          <a:off x="6418580" y="126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156210</xdr:rowOff>
    </xdr:from>
    <xdr:ext cx="534035" cy="259080"/>
    <xdr:sp macro="" textlink="">
      <xdr:nvSpPr>
        <xdr:cNvPr id="421" name="テキスト ボックス 420"/>
        <xdr:cNvSpPr txBox="1"/>
      </xdr:nvSpPr>
      <xdr:spPr>
        <a:xfrm>
          <a:off x="6216015" y="12472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95326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3" name="テキスト ボックス 422"/>
        <xdr:cNvSpPr txBox="1"/>
      </xdr:nvSpPr>
      <xdr:spPr>
        <a:xfrm>
          <a:off x="876427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2000" cy="259080"/>
    <xdr:sp macro="" textlink="">
      <xdr:nvSpPr>
        <xdr:cNvPr id="424" name="テキスト ボックス 423"/>
        <xdr:cNvSpPr txBox="1"/>
      </xdr:nvSpPr>
      <xdr:spPr>
        <a:xfrm>
          <a:off x="79438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5" name="テキスト ボックス 424"/>
        <xdr:cNvSpPr txBox="1"/>
      </xdr:nvSpPr>
      <xdr:spPr>
        <a:xfrm>
          <a:off x="71120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6" name="テキスト ボックス 425"/>
        <xdr:cNvSpPr txBox="1"/>
      </xdr:nvSpPr>
      <xdr:spPr>
        <a:xfrm>
          <a:off x="62928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53975</xdr:rowOff>
    </xdr:from>
    <xdr:to xmlns:xdr="http://schemas.openxmlformats.org/drawingml/2006/spreadsheetDrawing">
      <xdr:col>55</xdr:col>
      <xdr:colOff>50800</xdr:colOff>
      <xdr:row>78</xdr:row>
      <xdr:rowOff>155575</xdr:rowOff>
    </xdr:to>
    <xdr:sp macro="" textlink="">
      <xdr:nvSpPr>
        <xdr:cNvPr id="427" name="楕円 426"/>
        <xdr:cNvSpPr/>
      </xdr:nvSpPr>
      <xdr:spPr>
        <a:xfrm>
          <a:off x="9672320" y="126936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32385</xdr:rowOff>
    </xdr:from>
    <xdr:ext cx="534035" cy="259080"/>
    <xdr:sp macro="" textlink="">
      <xdr:nvSpPr>
        <xdr:cNvPr id="428" name="商工費該当値テキスト"/>
        <xdr:cNvSpPr txBox="1"/>
      </xdr:nvSpPr>
      <xdr:spPr>
        <a:xfrm>
          <a:off x="9759950" y="1267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26670</xdr:rowOff>
    </xdr:from>
    <xdr:to xmlns:xdr="http://schemas.openxmlformats.org/drawingml/2006/spreadsheetDrawing">
      <xdr:col>50</xdr:col>
      <xdr:colOff>165100</xdr:colOff>
      <xdr:row>78</xdr:row>
      <xdr:rowOff>128270</xdr:rowOff>
    </xdr:to>
    <xdr:sp macro="" textlink="">
      <xdr:nvSpPr>
        <xdr:cNvPr id="429" name="楕円 428"/>
        <xdr:cNvSpPr/>
      </xdr:nvSpPr>
      <xdr:spPr>
        <a:xfrm>
          <a:off x="8890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119380</xdr:rowOff>
    </xdr:from>
    <xdr:ext cx="534035" cy="259080"/>
    <xdr:sp macro="" textlink="">
      <xdr:nvSpPr>
        <xdr:cNvPr id="430" name="テキスト ボックス 429"/>
        <xdr:cNvSpPr txBox="1"/>
      </xdr:nvSpPr>
      <xdr:spPr>
        <a:xfrm>
          <a:off x="8687435" y="12759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43180</xdr:rowOff>
    </xdr:from>
    <xdr:to xmlns:xdr="http://schemas.openxmlformats.org/drawingml/2006/spreadsheetDrawing">
      <xdr:col>46</xdr:col>
      <xdr:colOff>38100</xdr:colOff>
      <xdr:row>78</xdr:row>
      <xdr:rowOff>144780</xdr:rowOff>
    </xdr:to>
    <xdr:sp macro="" textlink="">
      <xdr:nvSpPr>
        <xdr:cNvPr id="431" name="楕円 430"/>
        <xdr:cNvSpPr/>
      </xdr:nvSpPr>
      <xdr:spPr>
        <a:xfrm>
          <a:off x="8070850" y="126828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135890</xdr:rowOff>
    </xdr:from>
    <xdr:ext cx="534035" cy="259080"/>
    <xdr:sp macro="" textlink="">
      <xdr:nvSpPr>
        <xdr:cNvPr id="432" name="テキスト ボックス 431"/>
        <xdr:cNvSpPr txBox="1"/>
      </xdr:nvSpPr>
      <xdr:spPr>
        <a:xfrm>
          <a:off x="7868285" y="1277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161925</xdr:rowOff>
    </xdr:from>
    <xdr:to xmlns:xdr="http://schemas.openxmlformats.org/drawingml/2006/spreadsheetDrawing">
      <xdr:col>41</xdr:col>
      <xdr:colOff>101600</xdr:colOff>
      <xdr:row>78</xdr:row>
      <xdr:rowOff>99060</xdr:rowOff>
    </xdr:to>
    <xdr:sp macro="" textlink="">
      <xdr:nvSpPr>
        <xdr:cNvPr id="433" name="楕円 432"/>
        <xdr:cNvSpPr/>
      </xdr:nvSpPr>
      <xdr:spPr>
        <a:xfrm>
          <a:off x="7237730" y="12639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90170</xdr:rowOff>
    </xdr:from>
    <xdr:ext cx="534035" cy="259080"/>
    <xdr:sp macro="" textlink="">
      <xdr:nvSpPr>
        <xdr:cNvPr id="434" name="テキスト ボックス 433"/>
        <xdr:cNvSpPr txBox="1"/>
      </xdr:nvSpPr>
      <xdr:spPr>
        <a:xfrm>
          <a:off x="7049135" y="1272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48260</xdr:rowOff>
    </xdr:from>
    <xdr:to xmlns:xdr="http://schemas.openxmlformats.org/drawingml/2006/spreadsheetDrawing">
      <xdr:col>36</xdr:col>
      <xdr:colOff>165100</xdr:colOff>
      <xdr:row>78</xdr:row>
      <xdr:rowOff>149860</xdr:rowOff>
    </xdr:to>
    <xdr:sp macro="" textlink="">
      <xdr:nvSpPr>
        <xdr:cNvPr id="435" name="楕円 434"/>
        <xdr:cNvSpPr/>
      </xdr:nvSpPr>
      <xdr:spPr>
        <a:xfrm>
          <a:off x="6418580" y="126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140970</xdr:rowOff>
    </xdr:from>
    <xdr:ext cx="534035" cy="259080"/>
    <xdr:sp macro="" textlink="">
      <xdr:nvSpPr>
        <xdr:cNvPr id="436" name="テキスト ボックス 435"/>
        <xdr:cNvSpPr txBox="1"/>
      </xdr:nvSpPr>
      <xdr:spPr>
        <a:xfrm>
          <a:off x="6216015" y="12780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129020" y="13506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24205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24205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1882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1882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2473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2473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129020" y="14284325"/>
          <a:ext cx="43370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5" name="テキスト ボックス 444"/>
        <xdr:cNvSpPr txBox="1"/>
      </xdr:nvSpPr>
      <xdr:spPr>
        <a:xfrm>
          <a:off x="609092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129020" y="16541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7" name="テキスト ボックス 446"/>
        <xdr:cNvSpPr txBox="1"/>
      </xdr:nvSpPr>
      <xdr:spPr>
        <a:xfrm>
          <a:off x="5894070" y="163995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8" name="直線コネクタ 447"/>
        <xdr:cNvCxnSpPr/>
      </xdr:nvCxnSpPr>
      <xdr:spPr>
        <a:xfrm>
          <a:off x="6129020" y="160845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8445"/>
    <xdr:sp macro="" textlink="">
      <xdr:nvSpPr>
        <xdr:cNvPr id="449" name="テキスト ボックス 448"/>
        <xdr:cNvSpPr txBox="1"/>
      </xdr:nvSpPr>
      <xdr:spPr>
        <a:xfrm>
          <a:off x="5639435" y="159423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0" name="直線コネクタ 449"/>
        <xdr:cNvCxnSpPr/>
      </xdr:nvCxnSpPr>
      <xdr:spPr>
        <a:xfrm>
          <a:off x="6129020" y="156273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8445"/>
    <xdr:sp macro="" textlink="">
      <xdr:nvSpPr>
        <xdr:cNvPr id="451" name="テキスト ボックス 450"/>
        <xdr:cNvSpPr txBox="1"/>
      </xdr:nvSpPr>
      <xdr:spPr>
        <a:xfrm>
          <a:off x="5639435" y="154851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2" name="直線コネクタ 451"/>
        <xdr:cNvCxnSpPr/>
      </xdr:nvCxnSpPr>
      <xdr:spPr>
        <a:xfrm>
          <a:off x="6129020" y="151701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8445"/>
    <xdr:sp macro="" textlink="">
      <xdr:nvSpPr>
        <xdr:cNvPr id="453" name="テキスト ボックス 452"/>
        <xdr:cNvSpPr txBox="1"/>
      </xdr:nvSpPr>
      <xdr:spPr>
        <a:xfrm>
          <a:off x="5639435" y="150279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4" name="直線コネクタ 453"/>
        <xdr:cNvCxnSpPr/>
      </xdr:nvCxnSpPr>
      <xdr:spPr>
        <a:xfrm>
          <a:off x="6129020" y="147224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161925</xdr:rowOff>
    </xdr:from>
    <xdr:ext cx="531495" cy="259715"/>
    <xdr:sp macro="" textlink="">
      <xdr:nvSpPr>
        <xdr:cNvPr id="455" name="テキスト ボックス 454"/>
        <xdr:cNvSpPr txBox="1"/>
      </xdr:nvSpPr>
      <xdr:spPr>
        <a:xfrm>
          <a:off x="5639435" y="14582775"/>
          <a:ext cx="5314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129020" y="14284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9080"/>
    <xdr:sp macro="" textlink="">
      <xdr:nvSpPr>
        <xdr:cNvPr id="457" name="テキスト ボックス 456"/>
        <xdr:cNvSpPr txBox="1"/>
      </xdr:nvSpPr>
      <xdr:spPr>
        <a:xfrm>
          <a:off x="5575300" y="1415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129020" y="14284325"/>
          <a:ext cx="43370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90</xdr:row>
      <xdr:rowOff>67310</xdr:rowOff>
    </xdr:from>
    <xdr:to xmlns:xdr="http://schemas.openxmlformats.org/drawingml/2006/spreadsheetDrawing">
      <xdr:col>54</xdr:col>
      <xdr:colOff>176530</xdr:colOff>
      <xdr:row>98</xdr:row>
      <xdr:rowOff>65405</xdr:rowOff>
    </xdr:to>
    <xdr:cxnSp macro="">
      <xdr:nvCxnSpPr>
        <xdr:cNvPr id="459" name="直線コネクタ 458"/>
        <xdr:cNvCxnSpPr/>
      </xdr:nvCxnSpPr>
      <xdr:spPr>
        <a:xfrm flipV="1">
          <a:off x="9709150" y="1465008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69215</xdr:rowOff>
    </xdr:from>
    <xdr:ext cx="534035" cy="259080"/>
    <xdr:sp macro="" textlink="">
      <xdr:nvSpPr>
        <xdr:cNvPr id="460" name="土木費最小値テキスト"/>
        <xdr:cNvSpPr txBox="1"/>
      </xdr:nvSpPr>
      <xdr:spPr>
        <a:xfrm>
          <a:off x="9759950" y="16014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65405</xdr:rowOff>
    </xdr:from>
    <xdr:to xmlns:xdr="http://schemas.openxmlformats.org/drawingml/2006/spreadsheetDrawing">
      <xdr:col>55</xdr:col>
      <xdr:colOff>88900</xdr:colOff>
      <xdr:row>98</xdr:row>
      <xdr:rowOff>65405</xdr:rowOff>
    </xdr:to>
    <xdr:cxnSp macro="">
      <xdr:nvCxnSpPr>
        <xdr:cNvPr id="461" name="直線コネクタ 460"/>
        <xdr:cNvCxnSpPr/>
      </xdr:nvCxnSpPr>
      <xdr:spPr>
        <a:xfrm>
          <a:off x="9634220" y="160102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13970</xdr:rowOff>
    </xdr:from>
    <xdr:ext cx="534035" cy="259080"/>
    <xdr:sp macro="" textlink="">
      <xdr:nvSpPr>
        <xdr:cNvPr id="462" name="土木費最大値テキスト"/>
        <xdr:cNvSpPr txBox="1"/>
      </xdr:nvSpPr>
      <xdr:spPr>
        <a:xfrm>
          <a:off x="9759950" y="14434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67310</xdr:rowOff>
    </xdr:from>
    <xdr:to xmlns:xdr="http://schemas.openxmlformats.org/drawingml/2006/spreadsheetDrawing">
      <xdr:col>55</xdr:col>
      <xdr:colOff>88900</xdr:colOff>
      <xdr:row>90</xdr:row>
      <xdr:rowOff>67310</xdr:rowOff>
    </xdr:to>
    <xdr:cxnSp macro="">
      <xdr:nvCxnSpPr>
        <xdr:cNvPr id="463" name="直線コネクタ 462"/>
        <xdr:cNvCxnSpPr/>
      </xdr:nvCxnSpPr>
      <xdr:spPr>
        <a:xfrm>
          <a:off x="9634220" y="146500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31750</xdr:rowOff>
    </xdr:from>
    <xdr:to xmlns:xdr="http://schemas.openxmlformats.org/drawingml/2006/spreadsheetDrawing">
      <xdr:col>55</xdr:col>
      <xdr:colOff>0</xdr:colOff>
      <xdr:row>94</xdr:row>
      <xdr:rowOff>55245</xdr:rowOff>
    </xdr:to>
    <xdr:cxnSp macro="">
      <xdr:nvCxnSpPr>
        <xdr:cNvPr id="464" name="直線コネクタ 463"/>
        <xdr:cNvCxnSpPr/>
      </xdr:nvCxnSpPr>
      <xdr:spPr>
        <a:xfrm>
          <a:off x="8940800" y="15290800"/>
          <a:ext cx="7683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43180</xdr:rowOff>
    </xdr:from>
    <xdr:ext cx="534035" cy="258445"/>
    <xdr:sp macro="" textlink="">
      <xdr:nvSpPr>
        <xdr:cNvPr id="465" name="土木費平均値テキスト"/>
        <xdr:cNvSpPr txBox="1"/>
      </xdr:nvSpPr>
      <xdr:spPr>
        <a:xfrm>
          <a:off x="9759950" y="154736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64770</xdr:rowOff>
    </xdr:from>
    <xdr:to xmlns:xdr="http://schemas.openxmlformats.org/drawingml/2006/spreadsheetDrawing">
      <xdr:col>55</xdr:col>
      <xdr:colOff>50800</xdr:colOff>
      <xdr:row>95</xdr:row>
      <xdr:rowOff>166370</xdr:rowOff>
    </xdr:to>
    <xdr:sp macro="" textlink="">
      <xdr:nvSpPr>
        <xdr:cNvPr id="466" name="フローチャート: 判断 465"/>
        <xdr:cNvSpPr/>
      </xdr:nvSpPr>
      <xdr:spPr>
        <a:xfrm>
          <a:off x="9672320" y="1549527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93</xdr:row>
      <xdr:rowOff>67310</xdr:rowOff>
    </xdr:from>
    <xdr:to xmlns:xdr="http://schemas.openxmlformats.org/drawingml/2006/spreadsheetDrawing">
      <xdr:col>50</xdr:col>
      <xdr:colOff>114300</xdr:colOff>
      <xdr:row>94</xdr:row>
      <xdr:rowOff>31750</xdr:rowOff>
    </xdr:to>
    <xdr:cxnSp macro="">
      <xdr:nvCxnSpPr>
        <xdr:cNvPr id="467" name="直線コネクタ 466"/>
        <xdr:cNvCxnSpPr/>
      </xdr:nvCxnSpPr>
      <xdr:spPr>
        <a:xfrm>
          <a:off x="8120380" y="15154910"/>
          <a:ext cx="8204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46990</xdr:rowOff>
    </xdr:from>
    <xdr:to xmlns:xdr="http://schemas.openxmlformats.org/drawingml/2006/spreadsheetDrawing">
      <xdr:col>50</xdr:col>
      <xdr:colOff>165100</xdr:colOff>
      <xdr:row>95</xdr:row>
      <xdr:rowOff>148590</xdr:rowOff>
    </xdr:to>
    <xdr:sp macro="" textlink="">
      <xdr:nvSpPr>
        <xdr:cNvPr id="468" name="フローチャート: 判断 467"/>
        <xdr:cNvSpPr/>
      </xdr:nvSpPr>
      <xdr:spPr>
        <a:xfrm>
          <a:off x="8890000" y="154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139700</xdr:rowOff>
    </xdr:from>
    <xdr:ext cx="534035" cy="259080"/>
    <xdr:sp macro="" textlink="">
      <xdr:nvSpPr>
        <xdr:cNvPr id="469" name="テキスト ボックス 468"/>
        <xdr:cNvSpPr txBox="1"/>
      </xdr:nvSpPr>
      <xdr:spPr>
        <a:xfrm>
          <a:off x="8687435" y="1557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47625</xdr:rowOff>
    </xdr:from>
    <xdr:to xmlns:xdr="http://schemas.openxmlformats.org/drawingml/2006/spreadsheetDrawing">
      <xdr:col>45</xdr:col>
      <xdr:colOff>176530</xdr:colOff>
      <xdr:row>93</xdr:row>
      <xdr:rowOff>67310</xdr:rowOff>
    </xdr:to>
    <xdr:cxnSp macro="">
      <xdr:nvCxnSpPr>
        <xdr:cNvPr id="470" name="直線コネクタ 469"/>
        <xdr:cNvCxnSpPr/>
      </xdr:nvCxnSpPr>
      <xdr:spPr>
        <a:xfrm>
          <a:off x="7288530" y="15135225"/>
          <a:ext cx="8318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76835</xdr:rowOff>
    </xdr:from>
    <xdr:to xmlns:xdr="http://schemas.openxmlformats.org/drawingml/2006/spreadsheetDrawing">
      <xdr:col>46</xdr:col>
      <xdr:colOff>38100</xdr:colOff>
      <xdr:row>96</xdr:row>
      <xdr:rowOff>6985</xdr:rowOff>
    </xdr:to>
    <xdr:sp macro="" textlink="">
      <xdr:nvSpPr>
        <xdr:cNvPr id="471" name="フローチャート: 判断 470"/>
        <xdr:cNvSpPr/>
      </xdr:nvSpPr>
      <xdr:spPr>
        <a:xfrm>
          <a:off x="8070850" y="1550733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169545</xdr:rowOff>
    </xdr:from>
    <xdr:ext cx="534035" cy="258445"/>
    <xdr:sp macro="" textlink="">
      <xdr:nvSpPr>
        <xdr:cNvPr id="472" name="テキスト ボックス 471"/>
        <xdr:cNvSpPr txBox="1"/>
      </xdr:nvSpPr>
      <xdr:spPr>
        <a:xfrm>
          <a:off x="7868285" y="1560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47625</xdr:rowOff>
    </xdr:from>
    <xdr:to xmlns:xdr="http://schemas.openxmlformats.org/drawingml/2006/spreadsheetDrawing">
      <xdr:col>41</xdr:col>
      <xdr:colOff>50800</xdr:colOff>
      <xdr:row>93</xdr:row>
      <xdr:rowOff>127635</xdr:rowOff>
    </xdr:to>
    <xdr:cxnSp macro="">
      <xdr:nvCxnSpPr>
        <xdr:cNvPr id="473" name="直線コネクタ 472"/>
        <xdr:cNvCxnSpPr/>
      </xdr:nvCxnSpPr>
      <xdr:spPr>
        <a:xfrm flipV="1">
          <a:off x="6469380" y="15135225"/>
          <a:ext cx="8191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31750</xdr:rowOff>
    </xdr:from>
    <xdr:to xmlns:xdr="http://schemas.openxmlformats.org/drawingml/2006/spreadsheetDrawing">
      <xdr:col>41</xdr:col>
      <xdr:colOff>101600</xdr:colOff>
      <xdr:row>95</xdr:row>
      <xdr:rowOff>133350</xdr:rowOff>
    </xdr:to>
    <xdr:sp macro="" textlink="">
      <xdr:nvSpPr>
        <xdr:cNvPr id="474" name="フローチャート: 判断 473"/>
        <xdr:cNvSpPr/>
      </xdr:nvSpPr>
      <xdr:spPr>
        <a:xfrm>
          <a:off x="7237730" y="154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124460</xdr:rowOff>
    </xdr:from>
    <xdr:ext cx="534035" cy="259080"/>
    <xdr:sp macro="" textlink="">
      <xdr:nvSpPr>
        <xdr:cNvPr id="475" name="テキスト ボックス 474"/>
        <xdr:cNvSpPr txBox="1"/>
      </xdr:nvSpPr>
      <xdr:spPr>
        <a:xfrm>
          <a:off x="7049135" y="15554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63500</xdr:rowOff>
    </xdr:from>
    <xdr:to xmlns:xdr="http://schemas.openxmlformats.org/drawingml/2006/spreadsheetDrawing">
      <xdr:col>36</xdr:col>
      <xdr:colOff>165100</xdr:colOff>
      <xdr:row>95</xdr:row>
      <xdr:rowOff>164465</xdr:rowOff>
    </xdr:to>
    <xdr:sp macro="" textlink="">
      <xdr:nvSpPr>
        <xdr:cNvPr id="476" name="フローチャート: 判断 475"/>
        <xdr:cNvSpPr/>
      </xdr:nvSpPr>
      <xdr:spPr>
        <a:xfrm>
          <a:off x="6418580" y="15494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155575</xdr:rowOff>
    </xdr:from>
    <xdr:ext cx="534035" cy="258445"/>
    <xdr:sp macro="" textlink="">
      <xdr:nvSpPr>
        <xdr:cNvPr id="477" name="テキスト ボックス 476"/>
        <xdr:cNvSpPr txBox="1"/>
      </xdr:nvSpPr>
      <xdr:spPr>
        <a:xfrm>
          <a:off x="6216015" y="15586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5326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9" name="テキスト ボックス 478"/>
        <xdr:cNvSpPr txBox="1"/>
      </xdr:nvSpPr>
      <xdr:spPr>
        <a:xfrm>
          <a:off x="876427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2000" cy="259080"/>
    <xdr:sp macro="" textlink="">
      <xdr:nvSpPr>
        <xdr:cNvPr id="480" name="テキスト ボックス 479"/>
        <xdr:cNvSpPr txBox="1"/>
      </xdr:nvSpPr>
      <xdr:spPr>
        <a:xfrm>
          <a:off x="79438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1" name="テキスト ボックス 480"/>
        <xdr:cNvSpPr txBox="1"/>
      </xdr:nvSpPr>
      <xdr:spPr>
        <a:xfrm>
          <a:off x="71120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2" name="テキスト ボックス 481"/>
        <xdr:cNvSpPr txBox="1"/>
      </xdr:nvSpPr>
      <xdr:spPr>
        <a:xfrm>
          <a:off x="62928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4445</xdr:rowOff>
    </xdr:from>
    <xdr:to xmlns:xdr="http://schemas.openxmlformats.org/drawingml/2006/spreadsheetDrawing">
      <xdr:col>55</xdr:col>
      <xdr:colOff>50800</xdr:colOff>
      <xdr:row>94</xdr:row>
      <xdr:rowOff>106045</xdr:rowOff>
    </xdr:to>
    <xdr:sp macro="" textlink="">
      <xdr:nvSpPr>
        <xdr:cNvPr id="483" name="楕円 482"/>
        <xdr:cNvSpPr/>
      </xdr:nvSpPr>
      <xdr:spPr>
        <a:xfrm>
          <a:off x="9672320" y="1526349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27305</xdr:rowOff>
    </xdr:from>
    <xdr:ext cx="534035" cy="259080"/>
    <xdr:sp macro="" textlink="">
      <xdr:nvSpPr>
        <xdr:cNvPr id="484" name="土木費該当値テキスト"/>
        <xdr:cNvSpPr txBox="1"/>
      </xdr:nvSpPr>
      <xdr:spPr>
        <a:xfrm>
          <a:off x="9759950" y="15114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152400</xdr:rowOff>
    </xdr:from>
    <xdr:to xmlns:xdr="http://schemas.openxmlformats.org/drawingml/2006/spreadsheetDrawing">
      <xdr:col>50</xdr:col>
      <xdr:colOff>165100</xdr:colOff>
      <xdr:row>94</xdr:row>
      <xdr:rowOff>82550</xdr:rowOff>
    </xdr:to>
    <xdr:sp macro="" textlink="">
      <xdr:nvSpPr>
        <xdr:cNvPr id="485" name="楕円 484"/>
        <xdr:cNvSpPr/>
      </xdr:nvSpPr>
      <xdr:spPr>
        <a:xfrm>
          <a:off x="8890000" y="152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99060</xdr:rowOff>
    </xdr:from>
    <xdr:ext cx="534035" cy="258445"/>
    <xdr:sp macro="" textlink="">
      <xdr:nvSpPr>
        <xdr:cNvPr id="486" name="テキスト ボックス 485"/>
        <xdr:cNvSpPr txBox="1"/>
      </xdr:nvSpPr>
      <xdr:spPr>
        <a:xfrm>
          <a:off x="8687435" y="15015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16510</xdr:rowOff>
    </xdr:from>
    <xdr:to xmlns:xdr="http://schemas.openxmlformats.org/drawingml/2006/spreadsheetDrawing">
      <xdr:col>46</xdr:col>
      <xdr:colOff>38100</xdr:colOff>
      <xdr:row>93</xdr:row>
      <xdr:rowOff>118110</xdr:rowOff>
    </xdr:to>
    <xdr:sp macro="" textlink="">
      <xdr:nvSpPr>
        <xdr:cNvPr id="487" name="楕円 486"/>
        <xdr:cNvSpPr/>
      </xdr:nvSpPr>
      <xdr:spPr>
        <a:xfrm>
          <a:off x="8070850" y="1510411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134620</xdr:rowOff>
    </xdr:from>
    <xdr:ext cx="534035" cy="258445"/>
    <xdr:sp macro="" textlink="">
      <xdr:nvSpPr>
        <xdr:cNvPr id="488" name="テキスト ボックス 487"/>
        <xdr:cNvSpPr txBox="1"/>
      </xdr:nvSpPr>
      <xdr:spPr>
        <a:xfrm>
          <a:off x="7868285" y="14879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168275</xdr:rowOff>
    </xdr:from>
    <xdr:to xmlns:xdr="http://schemas.openxmlformats.org/drawingml/2006/spreadsheetDrawing">
      <xdr:col>41</xdr:col>
      <xdr:colOff>101600</xdr:colOff>
      <xdr:row>93</xdr:row>
      <xdr:rowOff>98425</xdr:rowOff>
    </xdr:to>
    <xdr:sp macro="" textlink="">
      <xdr:nvSpPr>
        <xdr:cNvPr id="489" name="楕円 488"/>
        <xdr:cNvSpPr/>
      </xdr:nvSpPr>
      <xdr:spPr>
        <a:xfrm>
          <a:off x="7237730" y="150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114935</xdr:rowOff>
    </xdr:from>
    <xdr:ext cx="534035" cy="259080"/>
    <xdr:sp macro="" textlink="">
      <xdr:nvSpPr>
        <xdr:cNvPr id="490" name="テキスト ボックス 489"/>
        <xdr:cNvSpPr txBox="1"/>
      </xdr:nvSpPr>
      <xdr:spPr>
        <a:xfrm>
          <a:off x="7049135" y="14859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76835</xdr:rowOff>
    </xdr:from>
    <xdr:to xmlns:xdr="http://schemas.openxmlformats.org/drawingml/2006/spreadsheetDrawing">
      <xdr:col>36</xdr:col>
      <xdr:colOff>165100</xdr:colOff>
      <xdr:row>94</xdr:row>
      <xdr:rowOff>6985</xdr:rowOff>
    </xdr:to>
    <xdr:sp macro="" textlink="">
      <xdr:nvSpPr>
        <xdr:cNvPr id="491" name="楕円 490"/>
        <xdr:cNvSpPr/>
      </xdr:nvSpPr>
      <xdr:spPr>
        <a:xfrm>
          <a:off x="6418580" y="151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23495</xdr:rowOff>
    </xdr:from>
    <xdr:ext cx="534035" cy="259080"/>
    <xdr:sp macro="" textlink="">
      <xdr:nvSpPr>
        <xdr:cNvPr id="492" name="テキスト ボックス 491"/>
        <xdr:cNvSpPr txBox="1"/>
      </xdr:nvSpPr>
      <xdr:spPr>
        <a:xfrm>
          <a:off x="6216015" y="1493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93" name="正方形/長方形 492"/>
        <xdr:cNvSpPr/>
      </xdr:nvSpPr>
      <xdr:spPr>
        <a:xfrm>
          <a:off x="11537950" y="3790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16509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6509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259713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59713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365631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65631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00" name="正方形/長方形 499"/>
        <xdr:cNvSpPr/>
      </xdr:nvSpPr>
      <xdr:spPr>
        <a:xfrm>
          <a:off x="11537950" y="4568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1" name="テキスト ボックス 500"/>
        <xdr:cNvSpPr txBox="1"/>
      </xdr:nvSpPr>
      <xdr:spPr>
        <a:xfrm>
          <a:off x="1149985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502" name="直線コネクタ 501"/>
        <xdr:cNvCxnSpPr/>
      </xdr:nvCxnSpPr>
      <xdr:spPr>
        <a:xfrm>
          <a:off x="11537950" y="6731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725" cy="259080"/>
    <xdr:sp macro="" textlink="">
      <xdr:nvSpPr>
        <xdr:cNvPr id="503" name="テキスト ボックス 502"/>
        <xdr:cNvSpPr txBox="1"/>
      </xdr:nvSpPr>
      <xdr:spPr>
        <a:xfrm>
          <a:off x="11112500" y="6598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176530</xdr:colOff>
      <xdr:row>39</xdr:row>
      <xdr:rowOff>99060</xdr:rowOff>
    </xdr:to>
    <xdr:cxnSp macro="">
      <xdr:nvCxnSpPr>
        <xdr:cNvPr id="504" name="直線コネクタ 503"/>
        <xdr:cNvCxnSpPr/>
      </xdr:nvCxnSpPr>
      <xdr:spPr>
        <a:xfrm>
          <a:off x="11537950" y="642366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6725" cy="259080"/>
    <xdr:sp macro="" textlink="">
      <xdr:nvSpPr>
        <xdr:cNvPr id="505" name="テキスト ボックス 504"/>
        <xdr:cNvSpPr txBox="1"/>
      </xdr:nvSpPr>
      <xdr:spPr>
        <a:xfrm>
          <a:off x="11112500" y="6290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176530</xdr:colOff>
      <xdr:row>37</xdr:row>
      <xdr:rowOff>114935</xdr:rowOff>
    </xdr:to>
    <xdr:cxnSp macro="">
      <xdr:nvCxnSpPr>
        <xdr:cNvPr id="506" name="直線コネクタ 505"/>
        <xdr:cNvCxnSpPr/>
      </xdr:nvCxnSpPr>
      <xdr:spPr>
        <a:xfrm>
          <a:off x="11537950" y="611568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9080"/>
    <xdr:sp macro="" textlink="">
      <xdr:nvSpPr>
        <xdr:cNvPr id="507" name="テキスト ボックス 506"/>
        <xdr:cNvSpPr txBox="1"/>
      </xdr:nvSpPr>
      <xdr:spPr>
        <a:xfrm>
          <a:off x="11048365" y="598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176530</xdr:colOff>
      <xdr:row>35</xdr:row>
      <xdr:rowOff>131445</xdr:rowOff>
    </xdr:to>
    <xdr:cxnSp macro="">
      <xdr:nvCxnSpPr>
        <xdr:cNvPr id="508" name="直線コネクタ 507"/>
        <xdr:cNvCxnSpPr/>
      </xdr:nvCxnSpPr>
      <xdr:spPr>
        <a:xfrm>
          <a:off x="11537950" y="580834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9" name="テキスト ボックス 508"/>
        <xdr:cNvSpPr txBox="1"/>
      </xdr:nvSpPr>
      <xdr:spPr>
        <a:xfrm>
          <a:off x="11048365" y="567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176530</xdr:colOff>
      <xdr:row>33</xdr:row>
      <xdr:rowOff>147955</xdr:rowOff>
    </xdr:to>
    <xdr:cxnSp macro="">
      <xdr:nvCxnSpPr>
        <xdr:cNvPr id="510" name="直線コネクタ 509"/>
        <xdr:cNvCxnSpPr/>
      </xdr:nvCxnSpPr>
      <xdr:spPr>
        <a:xfrm>
          <a:off x="11537950" y="550100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9080"/>
    <xdr:sp macro="" textlink="">
      <xdr:nvSpPr>
        <xdr:cNvPr id="511" name="テキスト ボックス 510"/>
        <xdr:cNvSpPr txBox="1"/>
      </xdr:nvSpPr>
      <xdr:spPr>
        <a:xfrm>
          <a:off x="11048365" y="5358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161925</xdr:rowOff>
    </xdr:from>
    <xdr:to xmlns:xdr="http://schemas.openxmlformats.org/drawingml/2006/spreadsheetDrawing">
      <xdr:col>89</xdr:col>
      <xdr:colOff>176530</xdr:colOff>
      <xdr:row>31</xdr:row>
      <xdr:rowOff>161925</xdr:rowOff>
    </xdr:to>
    <xdr:cxnSp macro="">
      <xdr:nvCxnSpPr>
        <xdr:cNvPr id="512" name="直線コネクタ 511"/>
        <xdr:cNvCxnSpPr/>
      </xdr:nvCxnSpPr>
      <xdr:spPr>
        <a:xfrm>
          <a:off x="11537950" y="51911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9080"/>
    <xdr:sp macro="" textlink="">
      <xdr:nvSpPr>
        <xdr:cNvPr id="513" name="テキスト ボックス 512"/>
        <xdr:cNvSpPr txBox="1"/>
      </xdr:nvSpPr>
      <xdr:spPr>
        <a:xfrm>
          <a:off x="11048365" y="5051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176530</xdr:colOff>
      <xdr:row>30</xdr:row>
      <xdr:rowOff>8890</xdr:rowOff>
    </xdr:to>
    <xdr:cxnSp macro="">
      <xdr:nvCxnSpPr>
        <xdr:cNvPr id="514" name="直線コネクタ 513"/>
        <xdr:cNvCxnSpPr/>
      </xdr:nvCxnSpPr>
      <xdr:spPr>
        <a:xfrm>
          <a:off x="11537950" y="48761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5" name="テキスト ボックス 514"/>
        <xdr:cNvSpPr txBox="1"/>
      </xdr:nvSpPr>
      <xdr:spPr>
        <a:xfrm>
          <a:off x="11048365" y="4743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6" name="直線コネクタ 515"/>
        <xdr:cNvCxnSpPr/>
      </xdr:nvCxnSpPr>
      <xdr:spPr>
        <a:xfrm>
          <a:off x="11537950" y="4568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9080"/>
    <xdr:sp macro="" textlink="">
      <xdr:nvSpPr>
        <xdr:cNvPr id="517" name="テキスト ボックス 516"/>
        <xdr:cNvSpPr txBox="1"/>
      </xdr:nvSpPr>
      <xdr:spPr>
        <a:xfrm>
          <a:off x="1104836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18" name="消防費グラフ枠"/>
        <xdr:cNvSpPr/>
      </xdr:nvSpPr>
      <xdr:spPr>
        <a:xfrm>
          <a:off x="11537950" y="4568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130810</xdr:rowOff>
    </xdr:from>
    <xdr:to xmlns:xdr="http://schemas.openxmlformats.org/drawingml/2006/spreadsheetDrawing">
      <xdr:col>85</xdr:col>
      <xdr:colOff>126365</xdr:colOff>
      <xdr:row>39</xdr:row>
      <xdr:rowOff>61595</xdr:rowOff>
    </xdr:to>
    <xdr:cxnSp macro="">
      <xdr:nvCxnSpPr>
        <xdr:cNvPr id="519" name="直線コネクタ 518"/>
        <xdr:cNvCxnSpPr/>
      </xdr:nvCxnSpPr>
      <xdr:spPr>
        <a:xfrm flipV="1">
          <a:off x="15130145" y="49980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65405</xdr:rowOff>
    </xdr:from>
    <xdr:ext cx="469900" cy="259080"/>
    <xdr:sp macro="" textlink="">
      <xdr:nvSpPr>
        <xdr:cNvPr id="520" name="消防費最小値テキスト"/>
        <xdr:cNvSpPr txBox="1"/>
      </xdr:nvSpPr>
      <xdr:spPr>
        <a:xfrm>
          <a:off x="15181580" y="639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61595</xdr:rowOff>
    </xdr:from>
    <xdr:to xmlns:xdr="http://schemas.openxmlformats.org/drawingml/2006/spreadsheetDrawing">
      <xdr:col>86</xdr:col>
      <xdr:colOff>25400</xdr:colOff>
      <xdr:row>39</xdr:row>
      <xdr:rowOff>61595</xdr:rowOff>
    </xdr:to>
    <xdr:cxnSp macro="">
      <xdr:nvCxnSpPr>
        <xdr:cNvPr id="521" name="直線コネクタ 520"/>
        <xdr:cNvCxnSpPr/>
      </xdr:nvCxnSpPr>
      <xdr:spPr>
        <a:xfrm>
          <a:off x="15043150" y="63861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29</xdr:row>
      <xdr:rowOff>77470</xdr:rowOff>
    </xdr:from>
    <xdr:ext cx="534670" cy="259080"/>
    <xdr:sp macro="" textlink="">
      <xdr:nvSpPr>
        <xdr:cNvPr id="522" name="消防費最大値テキスト"/>
        <xdr:cNvSpPr txBox="1"/>
      </xdr:nvSpPr>
      <xdr:spPr>
        <a:xfrm>
          <a:off x="15181580" y="478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130810</xdr:rowOff>
    </xdr:from>
    <xdr:to xmlns:xdr="http://schemas.openxmlformats.org/drawingml/2006/spreadsheetDrawing">
      <xdr:col>86</xdr:col>
      <xdr:colOff>25400</xdr:colOff>
      <xdr:row>30</xdr:row>
      <xdr:rowOff>130810</xdr:rowOff>
    </xdr:to>
    <xdr:cxnSp macro="">
      <xdr:nvCxnSpPr>
        <xdr:cNvPr id="523" name="直線コネクタ 522"/>
        <xdr:cNvCxnSpPr/>
      </xdr:nvCxnSpPr>
      <xdr:spPr>
        <a:xfrm>
          <a:off x="15043150" y="49980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129540</xdr:rowOff>
    </xdr:from>
    <xdr:to xmlns:xdr="http://schemas.openxmlformats.org/drawingml/2006/spreadsheetDrawing">
      <xdr:col>85</xdr:col>
      <xdr:colOff>127000</xdr:colOff>
      <xdr:row>37</xdr:row>
      <xdr:rowOff>149860</xdr:rowOff>
    </xdr:to>
    <xdr:cxnSp macro="">
      <xdr:nvCxnSpPr>
        <xdr:cNvPr id="524" name="直線コネクタ 523"/>
        <xdr:cNvCxnSpPr/>
      </xdr:nvCxnSpPr>
      <xdr:spPr>
        <a:xfrm>
          <a:off x="14349730" y="6130290"/>
          <a:ext cx="7823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35</xdr:row>
      <xdr:rowOff>146685</xdr:rowOff>
    </xdr:from>
    <xdr:ext cx="534670" cy="259080"/>
    <xdr:sp macro="" textlink="">
      <xdr:nvSpPr>
        <xdr:cNvPr id="525" name="消防費平均値テキスト"/>
        <xdr:cNvSpPr txBox="1"/>
      </xdr:nvSpPr>
      <xdr:spPr>
        <a:xfrm>
          <a:off x="15181580" y="58235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123825</xdr:rowOff>
    </xdr:from>
    <xdr:to xmlns:xdr="http://schemas.openxmlformats.org/drawingml/2006/spreadsheetDrawing">
      <xdr:col>85</xdr:col>
      <xdr:colOff>176530</xdr:colOff>
      <xdr:row>37</xdr:row>
      <xdr:rowOff>53975</xdr:rowOff>
    </xdr:to>
    <xdr:sp macro="" textlink="">
      <xdr:nvSpPr>
        <xdr:cNvPr id="526" name="フローチャート: 判断 525"/>
        <xdr:cNvSpPr/>
      </xdr:nvSpPr>
      <xdr:spPr>
        <a:xfrm>
          <a:off x="15081250" y="596265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129540</xdr:rowOff>
    </xdr:from>
    <xdr:to xmlns:xdr="http://schemas.openxmlformats.org/drawingml/2006/spreadsheetDrawing">
      <xdr:col>81</xdr:col>
      <xdr:colOff>50800</xdr:colOff>
      <xdr:row>38</xdr:row>
      <xdr:rowOff>61595</xdr:rowOff>
    </xdr:to>
    <xdr:cxnSp macro="">
      <xdr:nvCxnSpPr>
        <xdr:cNvPr id="527" name="直線コネクタ 526"/>
        <xdr:cNvCxnSpPr/>
      </xdr:nvCxnSpPr>
      <xdr:spPr>
        <a:xfrm flipV="1">
          <a:off x="13530580" y="6130290"/>
          <a:ext cx="8191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25400</xdr:rowOff>
    </xdr:from>
    <xdr:to xmlns:xdr="http://schemas.openxmlformats.org/drawingml/2006/spreadsheetDrawing">
      <xdr:col>81</xdr:col>
      <xdr:colOff>101600</xdr:colOff>
      <xdr:row>37</xdr:row>
      <xdr:rowOff>127000</xdr:rowOff>
    </xdr:to>
    <xdr:sp macro="" textlink="">
      <xdr:nvSpPr>
        <xdr:cNvPr id="528" name="フローチャート: 判断 527"/>
        <xdr:cNvSpPr/>
      </xdr:nvSpPr>
      <xdr:spPr>
        <a:xfrm>
          <a:off x="1429893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143510</xdr:rowOff>
    </xdr:from>
    <xdr:ext cx="534035" cy="259080"/>
    <xdr:sp macro="" textlink="">
      <xdr:nvSpPr>
        <xdr:cNvPr id="529" name="テキスト ボックス 528"/>
        <xdr:cNvSpPr txBox="1"/>
      </xdr:nvSpPr>
      <xdr:spPr>
        <a:xfrm>
          <a:off x="14110335" y="582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36</xdr:row>
      <xdr:rowOff>140970</xdr:rowOff>
    </xdr:from>
    <xdr:to xmlns:xdr="http://schemas.openxmlformats.org/drawingml/2006/spreadsheetDrawing">
      <xdr:col>76</xdr:col>
      <xdr:colOff>114300</xdr:colOff>
      <xdr:row>38</xdr:row>
      <xdr:rowOff>61595</xdr:rowOff>
    </xdr:to>
    <xdr:cxnSp macro="">
      <xdr:nvCxnSpPr>
        <xdr:cNvPr id="530" name="直線コネクタ 529"/>
        <xdr:cNvCxnSpPr/>
      </xdr:nvCxnSpPr>
      <xdr:spPr>
        <a:xfrm>
          <a:off x="12710160" y="5979795"/>
          <a:ext cx="82042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161925</xdr:rowOff>
    </xdr:to>
    <xdr:sp macro="" textlink="">
      <xdr:nvSpPr>
        <xdr:cNvPr id="531" name="フローチャート: 判断 530"/>
        <xdr:cNvSpPr/>
      </xdr:nvSpPr>
      <xdr:spPr>
        <a:xfrm>
          <a:off x="13479780" y="60623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xdr:rowOff>
    </xdr:from>
    <xdr:ext cx="534035" cy="259080"/>
    <xdr:sp macro="" textlink="">
      <xdr:nvSpPr>
        <xdr:cNvPr id="532" name="テキスト ボックス 531"/>
        <xdr:cNvSpPr txBox="1"/>
      </xdr:nvSpPr>
      <xdr:spPr>
        <a:xfrm>
          <a:off x="13277215" y="584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43180</xdr:rowOff>
    </xdr:from>
    <xdr:to xmlns:xdr="http://schemas.openxmlformats.org/drawingml/2006/spreadsheetDrawing">
      <xdr:col>71</xdr:col>
      <xdr:colOff>176530</xdr:colOff>
      <xdr:row>36</xdr:row>
      <xdr:rowOff>140970</xdr:rowOff>
    </xdr:to>
    <xdr:cxnSp macro="">
      <xdr:nvCxnSpPr>
        <xdr:cNvPr id="533" name="直線コネクタ 532"/>
        <xdr:cNvCxnSpPr/>
      </xdr:nvCxnSpPr>
      <xdr:spPr>
        <a:xfrm>
          <a:off x="11878310" y="5720080"/>
          <a:ext cx="83185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16510</xdr:rowOff>
    </xdr:from>
    <xdr:to xmlns:xdr="http://schemas.openxmlformats.org/drawingml/2006/spreadsheetDrawing">
      <xdr:col>72</xdr:col>
      <xdr:colOff>38100</xdr:colOff>
      <xdr:row>37</xdr:row>
      <xdr:rowOff>118110</xdr:rowOff>
    </xdr:to>
    <xdr:sp macro="" textlink="">
      <xdr:nvSpPr>
        <xdr:cNvPr id="534" name="フローチャート: 判断 533"/>
        <xdr:cNvSpPr/>
      </xdr:nvSpPr>
      <xdr:spPr>
        <a:xfrm>
          <a:off x="12660630" y="601726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109220</xdr:rowOff>
    </xdr:from>
    <xdr:ext cx="534035" cy="259080"/>
    <xdr:sp macro="" textlink="">
      <xdr:nvSpPr>
        <xdr:cNvPr id="535" name="テキスト ボックス 534"/>
        <xdr:cNvSpPr txBox="1"/>
      </xdr:nvSpPr>
      <xdr:spPr>
        <a:xfrm>
          <a:off x="12458065" y="610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36" name="フローチャート: 判断 535"/>
        <xdr:cNvSpPr/>
      </xdr:nvSpPr>
      <xdr:spPr>
        <a:xfrm>
          <a:off x="1182751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125730</xdr:rowOff>
    </xdr:from>
    <xdr:ext cx="534035" cy="259080"/>
    <xdr:sp macro="" textlink="">
      <xdr:nvSpPr>
        <xdr:cNvPr id="537" name="テキスト ボックス 536"/>
        <xdr:cNvSpPr txBox="1"/>
      </xdr:nvSpPr>
      <xdr:spPr>
        <a:xfrm>
          <a:off x="1163891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49555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9" name="テキスト ボックス 538"/>
        <xdr:cNvSpPr txBox="1"/>
      </xdr:nvSpPr>
      <xdr:spPr>
        <a:xfrm>
          <a:off x="141732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40" name="テキスト ボックス 539"/>
        <xdr:cNvSpPr txBox="1"/>
      </xdr:nvSpPr>
      <xdr:spPr>
        <a:xfrm>
          <a:off x="133540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2000" cy="259080"/>
    <xdr:sp macro="" textlink="">
      <xdr:nvSpPr>
        <xdr:cNvPr id="541" name="テキスト ボックス 540"/>
        <xdr:cNvSpPr txBox="1"/>
      </xdr:nvSpPr>
      <xdr:spPr>
        <a:xfrm>
          <a:off x="125336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2" name="テキスト ボックス 541"/>
        <xdr:cNvSpPr txBox="1"/>
      </xdr:nvSpPr>
      <xdr:spPr>
        <a:xfrm>
          <a:off x="117017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99060</xdr:rowOff>
    </xdr:from>
    <xdr:to xmlns:xdr="http://schemas.openxmlformats.org/drawingml/2006/spreadsheetDrawing">
      <xdr:col>85</xdr:col>
      <xdr:colOff>176530</xdr:colOff>
      <xdr:row>38</xdr:row>
      <xdr:rowOff>29210</xdr:rowOff>
    </xdr:to>
    <xdr:sp macro="" textlink="">
      <xdr:nvSpPr>
        <xdr:cNvPr id="543" name="楕円 542"/>
        <xdr:cNvSpPr/>
      </xdr:nvSpPr>
      <xdr:spPr>
        <a:xfrm>
          <a:off x="15081250" y="6099810"/>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37</xdr:row>
      <xdr:rowOff>77470</xdr:rowOff>
    </xdr:from>
    <xdr:ext cx="534670" cy="259080"/>
    <xdr:sp macro="" textlink="">
      <xdr:nvSpPr>
        <xdr:cNvPr id="544" name="消防費該当値テキスト"/>
        <xdr:cNvSpPr txBox="1"/>
      </xdr:nvSpPr>
      <xdr:spPr>
        <a:xfrm>
          <a:off x="15181580" y="6078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78740</xdr:rowOff>
    </xdr:from>
    <xdr:to xmlns:xdr="http://schemas.openxmlformats.org/drawingml/2006/spreadsheetDrawing">
      <xdr:col>81</xdr:col>
      <xdr:colOff>101600</xdr:colOff>
      <xdr:row>38</xdr:row>
      <xdr:rowOff>8890</xdr:rowOff>
    </xdr:to>
    <xdr:sp macro="" textlink="">
      <xdr:nvSpPr>
        <xdr:cNvPr id="545" name="楕円 544"/>
        <xdr:cNvSpPr/>
      </xdr:nvSpPr>
      <xdr:spPr>
        <a:xfrm>
          <a:off x="14298930" y="60794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161925</xdr:rowOff>
    </xdr:from>
    <xdr:ext cx="534035" cy="259080"/>
    <xdr:sp macro="" textlink="">
      <xdr:nvSpPr>
        <xdr:cNvPr id="546" name="テキスト ボックス 545"/>
        <xdr:cNvSpPr txBox="1"/>
      </xdr:nvSpPr>
      <xdr:spPr>
        <a:xfrm>
          <a:off x="14110335"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10795</xdr:rowOff>
    </xdr:from>
    <xdr:to xmlns:xdr="http://schemas.openxmlformats.org/drawingml/2006/spreadsheetDrawing">
      <xdr:col>76</xdr:col>
      <xdr:colOff>165100</xdr:colOff>
      <xdr:row>38</xdr:row>
      <xdr:rowOff>112395</xdr:rowOff>
    </xdr:to>
    <xdr:sp macro="" textlink="">
      <xdr:nvSpPr>
        <xdr:cNvPr id="547" name="楕円 546"/>
        <xdr:cNvSpPr/>
      </xdr:nvSpPr>
      <xdr:spPr>
        <a:xfrm>
          <a:off x="1347978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103505</xdr:rowOff>
    </xdr:from>
    <xdr:ext cx="534035" cy="259080"/>
    <xdr:sp macro="" textlink="">
      <xdr:nvSpPr>
        <xdr:cNvPr id="548" name="テキスト ボックス 547"/>
        <xdr:cNvSpPr txBox="1"/>
      </xdr:nvSpPr>
      <xdr:spPr>
        <a:xfrm>
          <a:off x="13277215" y="6266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90170</xdr:rowOff>
    </xdr:from>
    <xdr:to xmlns:xdr="http://schemas.openxmlformats.org/drawingml/2006/spreadsheetDrawing">
      <xdr:col>72</xdr:col>
      <xdr:colOff>38100</xdr:colOff>
      <xdr:row>37</xdr:row>
      <xdr:rowOff>20320</xdr:rowOff>
    </xdr:to>
    <xdr:sp macro="" textlink="">
      <xdr:nvSpPr>
        <xdr:cNvPr id="549" name="楕円 548"/>
        <xdr:cNvSpPr/>
      </xdr:nvSpPr>
      <xdr:spPr>
        <a:xfrm>
          <a:off x="12660630" y="592899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36830</xdr:rowOff>
    </xdr:from>
    <xdr:ext cx="534035" cy="259080"/>
    <xdr:sp macro="" textlink="">
      <xdr:nvSpPr>
        <xdr:cNvPr id="550" name="テキスト ボックス 549"/>
        <xdr:cNvSpPr txBox="1"/>
      </xdr:nvSpPr>
      <xdr:spPr>
        <a:xfrm>
          <a:off x="12458065" y="5713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161925</xdr:rowOff>
    </xdr:from>
    <xdr:to xmlns:xdr="http://schemas.openxmlformats.org/drawingml/2006/spreadsheetDrawing">
      <xdr:col>67</xdr:col>
      <xdr:colOff>101600</xdr:colOff>
      <xdr:row>35</xdr:row>
      <xdr:rowOff>93980</xdr:rowOff>
    </xdr:to>
    <xdr:sp macro="" textlink="">
      <xdr:nvSpPr>
        <xdr:cNvPr id="551" name="楕円 550"/>
        <xdr:cNvSpPr/>
      </xdr:nvSpPr>
      <xdr:spPr>
        <a:xfrm>
          <a:off x="11827510" y="567690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110490</xdr:rowOff>
    </xdr:from>
    <xdr:ext cx="534035" cy="259080"/>
    <xdr:sp macro="" textlink="">
      <xdr:nvSpPr>
        <xdr:cNvPr id="552" name="テキスト ボックス 551"/>
        <xdr:cNvSpPr txBox="1"/>
      </xdr:nvSpPr>
      <xdr:spPr>
        <a:xfrm>
          <a:off x="11638915" y="5463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53" name="正方形/長方形 552"/>
        <xdr:cNvSpPr/>
      </xdr:nvSpPr>
      <xdr:spPr>
        <a:xfrm>
          <a:off x="11537950" y="7029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16509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16509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259713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259713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365631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365631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0" name="正方形/長方形 559"/>
        <xdr:cNvSpPr/>
      </xdr:nvSpPr>
      <xdr:spPr>
        <a:xfrm>
          <a:off x="11537950" y="78073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1" name="テキスト ボックス 560"/>
        <xdr:cNvSpPr txBox="1"/>
      </xdr:nvSpPr>
      <xdr:spPr>
        <a:xfrm>
          <a:off x="1149985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62" name="直線コネクタ 561"/>
        <xdr:cNvCxnSpPr/>
      </xdr:nvCxnSpPr>
      <xdr:spPr>
        <a:xfrm>
          <a:off x="11537950" y="99695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9080"/>
    <xdr:sp macro="" textlink="">
      <xdr:nvSpPr>
        <xdr:cNvPr id="563" name="テキスト ボックス 562"/>
        <xdr:cNvSpPr txBox="1"/>
      </xdr:nvSpPr>
      <xdr:spPr>
        <a:xfrm>
          <a:off x="11303000" y="98367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176530</xdr:colOff>
      <xdr:row>58</xdr:row>
      <xdr:rowOff>139700</xdr:rowOff>
    </xdr:to>
    <xdr:cxnSp macro="">
      <xdr:nvCxnSpPr>
        <xdr:cNvPr id="564" name="直線コネクタ 563"/>
        <xdr:cNvCxnSpPr/>
      </xdr:nvCxnSpPr>
      <xdr:spPr>
        <a:xfrm>
          <a:off x="11537950" y="95408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161925</xdr:rowOff>
    </xdr:from>
    <xdr:ext cx="531495" cy="259080"/>
    <xdr:sp macro="" textlink="">
      <xdr:nvSpPr>
        <xdr:cNvPr id="565" name="テキスト ボックス 564"/>
        <xdr:cNvSpPr txBox="1"/>
      </xdr:nvSpPr>
      <xdr:spPr>
        <a:xfrm>
          <a:off x="11048365" y="9401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176530</xdr:colOff>
      <xdr:row>56</xdr:row>
      <xdr:rowOff>25400</xdr:rowOff>
    </xdr:to>
    <xdr:cxnSp macro="">
      <xdr:nvCxnSpPr>
        <xdr:cNvPr id="566" name="直線コネクタ 565"/>
        <xdr:cNvCxnSpPr/>
      </xdr:nvCxnSpPr>
      <xdr:spPr>
        <a:xfrm>
          <a:off x="11537950" y="91027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9080"/>
    <xdr:sp macro="" textlink="">
      <xdr:nvSpPr>
        <xdr:cNvPr id="567" name="テキスト ボックス 566"/>
        <xdr:cNvSpPr txBox="1"/>
      </xdr:nvSpPr>
      <xdr:spPr>
        <a:xfrm>
          <a:off x="11048365" y="8970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176530</xdr:colOff>
      <xdr:row>53</xdr:row>
      <xdr:rowOff>82550</xdr:rowOff>
    </xdr:to>
    <xdr:cxnSp macro="">
      <xdr:nvCxnSpPr>
        <xdr:cNvPr id="568" name="直線コネクタ 567"/>
        <xdr:cNvCxnSpPr/>
      </xdr:nvCxnSpPr>
      <xdr:spPr>
        <a:xfrm>
          <a:off x="11537950" y="86741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9080"/>
    <xdr:sp macro="" textlink="">
      <xdr:nvSpPr>
        <xdr:cNvPr id="569" name="テキスト ボックス 568"/>
        <xdr:cNvSpPr txBox="1"/>
      </xdr:nvSpPr>
      <xdr:spPr>
        <a:xfrm>
          <a:off x="11048365" y="854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176530</xdr:colOff>
      <xdr:row>50</xdr:row>
      <xdr:rowOff>139700</xdr:rowOff>
    </xdr:to>
    <xdr:cxnSp macro="">
      <xdr:nvCxnSpPr>
        <xdr:cNvPr id="570" name="直線コネクタ 569"/>
        <xdr:cNvCxnSpPr/>
      </xdr:nvCxnSpPr>
      <xdr:spPr>
        <a:xfrm>
          <a:off x="11537950" y="82454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161925</xdr:rowOff>
    </xdr:from>
    <xdr:ext cx="531495" cy="259080"/>
    <xdr:sp macro="" textlink="">
      <xdr:nvSpPr>
        <xdr:cNvPr id="571" name="テキスト ボックス 570"/>
        <xdr:cNvSpPr txBox="1"/>
      </xdr:nvSpPr>
      <xdr:spPr>
        <a:xfrm>
          <a:off x="11048365" y="8105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72" name="直線コネクタ 571"/>
        <xdr:cNvCxnSpPr/>
      </xdr:nvCxnSpPr>
      <xdr:spPr>
        <a:xfrm>
          <a:off x="11537950" y="7807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9080"/>
    <xdr:sp macro="" textlink="">
      <xdr:nvSpPr>
        <xdr:cNvPr id="573" name="テキスト ボックス 572"/>
        <xdr:cNvSpPr txBox="1"/>
      </xdr:nvSpPr>
      <xdr:spPr>
        <a:xfrm>
          <a:off x="10984230" y="767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74" name="教育費グラフ枠"/>
        <xdr:cNvSpPr/>
      </xdr:nvSpPr>
      <xdr:spPr>
        <a:xfrm>
          <a:off x="11537950" y="78073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125095</xdr:rowOff>
    </xdr:from>
    <xdr:to xmlns:xdr="http://schemas.openxmlformats.org/drawingml/2006/spreadsheetDrawing">
      <xdr:col>85</xdr:col>
      <xdr:colOff>126365</xdr:colOff>
      <xdr:row>57</xdr:row>
      <xdr:rowOff>121285</xdr:rowOff>
    </xdr:to>
    <xdr:cxnSp macro="">
      <xdr:nvCxnSpPr>
        <xdr:cNvPr id="575" name="直線コネクタ 574"/>
        <xdr:cNvCxnSpPr/>
      </xdr:nvCxnSpPr>
      <xdr:spPr>
        <a:xfrm flipV="1">
          <a:off x="15130145" y="8230870"/>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57</xdr:row>
      <xdr:rowOff>125095</xdr:rowOff>
    </xdr:from>
    <xdr:ext cx="534670" cy="259080"/>
    <xdr:sp macro="" textlink="">
      <xdr:nvSpPr>
        <xdr:cNvPr id="576" name="教育費最小値テキスト"/>
        <xdr:cNvSpPr txBox="1"/>
      </xdr:nvSpPr>
      <xdr:spPr>
        <a:xfrm>
          <a:off x="15181580" y="9364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121285</xdr:rowOff>
    </xdr:from>
    <xdr:to xmlns:xdr="http://schemas.openxmlformats.org/drawingml/2006/spreadsheetDrawing">
      <xdr:col>86</xdr:col>
      <xdr:colOff>25400</xdr:colOff>
      <xdr:row>57</xdr:row>
      <xdr:rowOff>121285</xdr:rowOff>
    </xdr:to>
    <xdr:cxnSp macro="">
      <xdr:nvCxnSpPr>
        <xdr:cNvPr id="577" name="直線コネクタ 576"/>
        <xdr:cNvCxnSpPr/>
      </xdr:nvCxnSpPr>
      <xdr:spPr>
        <a:xfrm>
          <a:off x="15043150" y="93605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49</xdr:row>
      <xdr:rowOff>71755</xdr:rowOff>
    </xdr:from>
    <xdr:ext cx="534670" cy="259080"/>
    <xdr:sp macro="" textlink="">
      <xdr:nvSpPr>
        <xdr:cNvPr id="578" name="教育費最大値テキスト"/>
        <xdr:cNvSpPr txBox="1"/>
      </xdr:nvSpPr>
      <xdr:spPr>
        <a:xfrm>
          <a:off x="15181580" y="801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80,635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125095</xdr:rowOff>
    </xdr:from>
    <xdr:to xmlns:xdr="http://schemas.openxmlformats.org/drawingml/2006/spreadsheetDrawing">
      <xdr:col>86</xdr:col>
      <xdr:colOff>25400</xdr:colOff>
      <xdr:row>50</xdr:row>
      <xdr:rowOff>125095</xdr:rowOff>
    </xdr:to>
    <xdr:cxnSp macro="">
      <xdr:nvCxnSpPr>
        <xdr:cNvPr id="579" name="直線コネクタ 578"/>
        <xdr:cNvCxnSpPr/>
      </xdr:nvCxnSpPr>
      <xdr:spPr>
        <a:xfrm>
          <a:off x="15043150" y="82308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26670</xdr:rowOff>
    </xdr:from>
    <xdr:to xmlns:xdr="http://schemas.openxmlformats.org/drawingml/2006/spreadsheetDrawing">
      <xdr:col>85</xdr:col>
      <xdr:colOff>127000</xdr:colOff>
      <xdr:row>55</xdr:row>
      <xdr:rowOff>26670</xdr:rowOff>
    </xdr:to>
    <xdr:cxnSp macro="">
      <xdr:nvCxnSpPr>
        <xdr:cNvPr id="580" name="直線コネクタ 579"/>
        <xdr:cNvCxnSpPr/>
      </xdr:nvCxnSpPr>
      <xdr:spPr>
        <a:xfrm>
          <a:off x="14349730" y="894207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53</xdr:row>
      <xdr:rowOff>124460</xdr:rowOff>
    </xdr:from>
    <xdr:ext cx="534670" cy="259080"/>
    <xdr:sp macro="" textlink="">
      <xdr:nvSpPr>
        <xdr:cNvPr id="581" name="教育費平均値テキスト"/>
        <xdr:cNvSpPr txBox="1"/>
      </xdr:nvSpPr>
      <xdr:spPr>
        <a:xfrm>
          <a:off x="15181580" y="8716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101600</xdr:rowOff>
    </xdr:from>
    <xdr:to xmlns:xdr="http://schemas.openxmlformats.org/drawingml/2006/spreadsheetDrawing">
      <xdr:col>85</xdr:col>
      <xdr:colOff>176530</xdr:colOff>
      <xdr:row>55</xdr:row>
      <xdr:rowOff>31750</xdr:rowOff>
    </xdr:to>
    <xdr:sp macro="" textlink="">
      <xdr:nvSpPr>
        <xdr:cNvPr id="582" name="フローチャート: 判断 581"/>
        <xdr:cNvSpPr/>
      </xdr:nvSpPr>
      <xdr:spPr>
        <a:xfrm>
          <a:off x="15081250" y="885507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52</xdr:row>
      <xdr:rowOff>53975</xdr:rowOff>
    </xdr:from>
    <xdr:to xmlns:xdr="http://schemas.openxmlformats.org/drawingml/2006/spreadsheetDrawing">
      <xdr:col>81</xdr:col>
      <xdr:colOff>50800</xdr:colOff>
      <xdr:row>55</xdr:row>
      <xdr:rowOff>26670</xdr:rowOff>
    </xdr:to>
    <xdr:cxnSp macro="">
      <xdr:nvCxnSpPr>
        <xdr:cNvPr id="583" name="直線コネクタ 582"/>
        <xdr:cNvCxnSpPr/>
      </xdr:nvCxnSpPr>
      <xdr:spPr>
        <a:xfrm>
          <a:off x="13530580" y="8483600"/>
          <a:ext cx="81915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133985</xdr:rowOff>
    </xdr:from>
    <xdr:to xmlns:xdr="http://schemas.openxmlformats.org/drawingml/2006/spreadsheetDrawing">
      <xdr:col>81</xdr:col>
      <xdr:colOff>101600</xdr:colOff>
      <xdr:row>55</xdr:row>
      <xdr:rowOff>64135</xdr:rowOff>
    </xdr:to>
    <xdr:sp macro="" textlink="">
      <xdr:nvSpPr>
        <xdr:cNvPr id="584" name="フローチャート: 判断 583"/>
        <xdr:cNvSpPr/>
      </xdr:nvSpPr>
      <xdr:spPr>
        <a:xfrm>
          <a:off x="14298930" y="88874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80645</xdr:rowOff>
    </xdr:from>
    <xdr:ext cx="534035" cy="259080"/>
    <xdr:sp macro="" textlink="">
      <xdr:nvSpPr>
        <xdr:cNvPr id="585" name="テキスト ボックス 584"/>
        <xdr:cNvSpPr txBox="1"/>
      </xdr:nvSpPr>
      <xdr:spPr>
        <a:xfrm>
          <a:off x="14110335" y="8672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52</xdr:row>
      <xdr:rowOff>53975</xdr:rowOff>
    </xdr:from>
    <xdr:to xmlns:xdr="http://schemas.openxmlformats.org/drawingml/2006/spreadsheetDrawing">
      <xdr:col>76</xdr:col>
      <xdr:colOff>114300</xdr:colOff>
      <xdr:row>54</xdr:row>
      <xdr:rowOff>3810</xdr:rowOff>
    </xdr:to>
    <xdr:cxnSp macro="">
      <xdr:nvCxnSpPr>
        <xdr:cNvPr id="586" name="直線コネクタ 585"/>
        <xdr:cNvCxnSpPr/>
      </xdr:nvCxnSpPr>
      <xdr:spPr>
        <a:xfrm flipV="1">
          <a:off x="12710160" y="8483600"/>
          <a:ext cx="82042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161925</xdr:rowOff>
    </xdr:from>
    <xdr:to xmlns:xdr="http://schemas.openxmlformats.org/drawingml/2006/spreadsheetDrawing">
      <xdr:col>76</xdr:col>
      <xdr:colOff>165100</xdr:colOff>
      <xdr:row>55</xdr:row>
      <xdr:rowOff>99695</xdr:rowOff>
    </xdr:to>
    <xdr:sp macro="" textlink="">
      <xdr:nvSpPr>
        <xdr:cNvPr id="587" name="フローチャート: 判断 586"/>
        <xdr:cNvSpPr/>
      </xdr:nvSpPr>
      <xdr:spPr>
        <a:xfrm>
          <a:off x="13479780" y="8915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90805</xdr:rowOff>
    </xdr:from>
    <xdr:ext cx="534035" cy="259080"/>
    <xdr:sp macro="" textlink="">
      <xdr:nvSpPr>
        <xdr:cNvPr id="588" name="テキスト ボックス 587"/>
        <xdr:cNvSpPr txBox="1"/>
      </xdr:nvSpPr>
      <xdr:spPr>
        <a:xfrm>
          <a:off x="13277215" y="9006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3810</xdr:rowOff>
    </xdr:from>
    <xdr:to xmlns:xdr="http://schemas.openxmlformats.org/drawingml/2006/spreadsheetDrawing">
      <xdr:col>71</xdr:col>
      <xdr:colOff>176530</xdr:colOff>
      <xdr:row>54</xdr:row>
      <xdr:rowOff>59055</xdr:rowOff>
    </xdr:to>
    <xdr:cxnSp macro="">
      <xdr:nvCxnSpPr>
        <xdr:cNvPr id="589" name="直線コネクタ 588"/>
        <xdr:cNvCxnSpPr/>
      </xdr:nvCxnSpPr>
      <xdr:spPr>
        <a:xfrm flipV="1">
          <a:off x="11878310" y="8757285"/>
          <a:ext cx="8318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125730</xdr:rowOff>
    </xdr:from>
    <xdr:to xmlns:xdr="http://schemas.openxmlformats.org/drawingml/2006/spreadsheetDrawing">
      <xdr:col>72</xdr:col>
      <xdr:colOff>38100</xdr:colOff>
      <xdr:row>55</xdr:row>
      <xdr:rowOff>55880</xdr:rowOff>
    </xdr:to>
    <xdr:sp macro="" textlink="">
      <xdr:nvSpPr>
        <xdr:cNvPr id="590" name="フローチャート: 判断 589"/>
        <xdr:cNvSpPr/>
      </xdr:nvSpPr>
      <xdr:spPr>
        <a:xfrm>
          <a:off x="12660630" y="887920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46990</xdr:rowOff>
    </xdr:from>
    <xdr:ext cx="534035" cy="259080"/>
    <xdr:sp macro="" textlink="">
      <xdr:nvSpPr>
        <xdr:cNvPr id="591" name="テキスト ボックス 590"/>
        <xdr:cNvSpPr txBox="1"/>
      </xdr:nvSpPr>
      <xdr:spPr>
        <a:xfrm>
          <a:off x="12458065" y="8962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40005</xdr:rowOff>
    </xdr:from>
    <xdr:to xmlns:xdr="http://schemas.openxmlformats.org/drawingml/2006/spreadsheetDrawing">
      <xdr:col>67</xdr:col>
      <xdr:colOff>101600</xdr:colOff>
      <xdr:row>55</xdr:row>
      <xdr:rowOff>141605</xdr:rowOff>
    </xdr:to>
    <xdr:sp macro="" textlink="">
      <xdr:nvSpPr>
        <xdr:cNvPr id="592" name="フローチャート: 判断 591"/>
        <xdr:cNvSpPr/>
      </xdr:nvSpPr>
      <xdr:spPr>
        <a:xfrm>
          <a:off x="11827510" y="895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132715</xdr:rowOff>
    </xdr:from>
    <xdr:ext cx="534035" cy="259080"/>
    <xdr:sp macro="" textlink="">
      <xdr:nvSpPr>
        <xdr:cNvPr id="593" name="テキスト ボックス 592"/>
        <xdr:cNvSpPr txBox="1"/>
      </xdr:nvSpPr>
      <xdr:spPr>
        <a:xfrm>
          <a:off x="11638915" y="904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49555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5" name="テキスト ボックス 594"/>
        <xdr:cNvSpPr txBox="1"/>
      </xdr:nvSpPr>
      <xdr:spPr>
        <a:xfrm>
          <a:off x="141732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6" name="テキスト ボックス 595"/>
        <xdr:cNvSpPr txBox="1"/>
      </xdr:nvSpPr>
      <xdr:spPr>
        <a:xfrm>
          <a:off x="133540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2000" cy="259080"/>
    <xdr:sp macro="" textlink="">
      <xdr:nvSpPr>
        <xdr:cNvPr id="597" name="テキスト ボックス 596"/>
        <xdr:cNvSpPr txBox="1"/>
      </xdr:nvSpPr>
      <xdr:spPr>
        <a:xfrm>
          <a:off x="125336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8" name="テキスト ボックス 597"/>
        <xdr:cNvSpPr txBox="1"/>
      </xdr:nvSpPr>
      <xdr:spPr>
        <a:xfrm>
          <a:off x="117017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147320</xdr:rowOff>
    </xdr:from>
    <xdr:to xmlns:xdr="http://schemas.openxmlformats.org/drawingml/2006/spreadsheetDrawing">
      <xdr:col>85</xdr:col>
      <xdr:colOff>176530</xdr:colOff>
      <xdr:row>55</xdr:row>
      <xdr:rowOff>77470</xdr:rowOff>
    </xdr:to>
    <xdr:sp macro="" textlink="">
      <xdr:nvSpPr>
        <xdr:cNvPr id="599" name="楕円 598"/>
        <xdr:cNvSpPr/>
      </xdr:nvSpPr>
      <xdr:spPr>
        <a:xfrm>
          <a:off x="15081250" y="890079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54</xdr:row>
      <xdr:rowOff>125730</xdr:rowOff>
    </xdr:from>
    <xdr:ext cx="534670" cy="259080"/>
    <xdr:sp macro="" textlink="">
      <xdr:nvSpPr>
        <xdr:cNvPr id="600" name="教育費該当値テキスト"/>
        <xdr:cNvSpPr txBox="1"/>
      </xdr:nvSpPr>
      <xdr:spPr>
        <a:xfrm>
          <a:off x="15181580" y="887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147320</xdr:rowOff>
    </xdr:from>
    <xdr:to xmlns:xdr="http://schemas.openxmlformats.org/drawingml/2006/spreadsheetDrawing">
      <xdr:col>81</xdr:col>
      <xdr:colOff>101600</xdr:colOff>
      <xdr:row>55</xdr:row>
      <xdr:rowOff>77470</xdr:rowOff>
    </xdr:to>
    <xdr:sp macro="" textlink="">
      <xdr:nvSpPr>
        <xdr:cNvPr id="601" name="楕円 600"/>
        <xdr:cNvSpPr/>
      </xdr:nvSpPr>
      <xdr:spPr>
        <a:xfrm>
          <a:off x="14298930" y="89007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68580</xdr:rowOff>
    </xdr:from>
    <xdr:ext cx="534035" cy="259080"/>
    <xdr:sp macro="" textlink="">
      <xdr:nvSpPr>
        <xdr:cNvPr id="602" name="テキスト ボックス 601"/>
        <xdr:cNvSpPr txBox="1"/>
      </xdr:nvSpPr>
      <xdr:spPr>
        <a:xfrm>
          <a:off x="14110335" y="8983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3175</xdr:rowOff>
    </xdr:from>
    <xdr:to xmlns:xdr="http://schemas.openxmlformats.org/drawingml/2006/spreadsheetDrawing">
      <xdr:col>76</xdr:col>
      <xdr:colOff>165100</xdr:colOff>
      <xdr:row>52</xdr:row>
      <xdr:rowOff>104775</xdr:rowOff>
    </xdr:to>
    <xdr:sp macro="" textlink="">
      <xdr:nvSpPr>
        <xdr:cNvPr id="603" name="楕円 602"/>
        <xdr:cNvSpPr/>
      </xdr:nvSpPr>
      <xdr:spPr>
        <a:xfrm>
          <a:off x="13479780" y="84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50</xdr:row>
      <xdr:rowOff>121285</xdr:rowOff>
    </xdr:from>
    <xdr:ext cx="534035" cy="259080"/>
    <xdr:sp macro="" textlink="">
      <xdr:nvSpPr>
        <xdr:cNvPr id="604" name="テキスト ボックス 603"/>
        <xdr:cNvSpPr txBox="1"/>
      </xdr:nvSpPr>
      <xdr:spPr>
        <a:xfrm>
          <a:off x="13277215" y="822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124460</xdr:rowOff>
    </xdr:from>
    <xdr:to xmlns:xdr="http://schemas.openxmlformats.org/drawingml/2006/spreadsheetDrawing">
      <xdr:col>72</xdr:col>
      <xdr:colOff>38100</xdr:colOff>
      <xdr:row>54</xdr:row>
      <xdr:rowOff>54610</xdr:rowOff>
    </xdr:to>
    <xdr:sp macro="" textlink="">
      <xdr:nvSpPr>
        <xdr:cNvPr id="605" name="楕円 604"/>
        <xdr:cNvSpPr/>
      </xdr:nvSpPr>
      <xdr:spPr>
        <a:xfrm>
          <a:off x="12660630" y="871601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71120</xdr:rowOff>
    </xdr:from>
    <xdr:ext cx="534035" cy="259080"/>
    <xdr:sp macro="" textlink="">
      <xdr:nvSpPr>
        <xdr:cNvPr id="606" name="テキスト ボックス 605"/>
        <xdr:cNvSpPr txBox="1"/>
      </xdr:nvSpPr>
      <xdr:spPr>
        <a:xfrm>
          <a:off x="12458065" y="850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8255</xdr:rowOff>
    </xdr:from>
    <xdr:to xmlns:xdr="http://schemas.openxmlformats.org/drawingml/2006/spreadsheetDrawing">
      <xdr:col>67</xdr:col>
      <xdr:colOff>101600</xdr:colOff>
      <xdr:row>54</xdr:row>
      <xdr:rowOff>109855</xdr:rowOff>
    </xdr:to>
    <xdr:sp macro="" textlink="">
      <xdr:nvSpPr>
        <xdr:cNvPr id="607" name="楕円 606"/>
        <xdr:cNvSpPr/>
      </xdr:nvSpPr>
      <xdr:spPr>
        <a:xfrm>
          <a:off x="11827510" y="87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126365</xdr:rowOff>
    </xdr:from>
    <xdr:ext cx="534035" cy="259080"/>
    <xdr:sp macro="" textlink="">
      <xdr:nvSpPr>
        <xdr:cNvPr id="608" name="テキスト ボックス 607"/>
        <xdr:cNvSpPr txBox="1"/>
      </xdr:nvSpPr>
      <xdr:spPr>
        <a:xfrm>
          <a:off x="11638915" y="8555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609" name="正方形/長方形 608"/>
        <xdr:cNvSpPr/>
      </xdr:nvSpPr>
      <xdr:spPr>
        <a:xfrm>
          <a:off x="11537950" y="10267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16509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16509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259713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259713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365631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365631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16" name="正方形/長方形 615"/>
        <xdr:cNvSpPr/>
      </xdr:nvSpPr>
      <xdr:spPr>
        <a:xfrm>
          <a:off x="11537950" y="11045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7" name="テキスト ボックス 616"/>
        <xdr:cNvSpPr txBox="1"/>
      </xdr:nvSpPr>
      <xdr:spPr>
        <a:xfrm>
          <a:off x="11499850" y="10864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18" name="直線コネクタ 617"/>
        <xdr:cNvCxnSpPr/>
      </xdr:nvCxnSpPr>
      <xdr:spPr>
        <a:xfrm>
          <a:off x="11537950" y="13208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176530</xdr:colOff>
      <xdr:row>79</xdr:row>
      <xdr:rowOff>44450</xdr:rowOff>
    </xdr:to>
    <xdr:cxnSp macro="">
      <xdr:nvCxnSpPr>
        <xdr:cNvPr id="619" name="直線コネクタ 618"/>
        <xdr:cNvCxnSpPr/>
      </xdr:nvCxnSpPr>
      <xdr:spPr>
        <a:xfrm>
          <a:off x="11537950" y="128460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0" name="テキスト ボックス 619"/>
        <xdr:cNvSpPr txBox="1"/>
      </xdr:nvSpPr>
      <xdr:spPr>
        <a:xfrm>
          <a:off x="11303000" y="12713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176530</xdr:colOff>
      <xdr:row>77</xdr:row>
      <xdr:rowOff>6350</xdr:rowOff>
    </xdr:to>
    <xdr:cxnSp macro="">
      <xdr:nvCxnSpPr>
        <xdr:cNvPr id="621" name="直線コネクタ 620"/>
        <xdr:cNvCxnSpPr/>
      </xdr:nvCxnSpPr>
      <xdr:spPr>
        <a:xfrm>
          <a:off x="11537950" y="124841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6725" cy="259080"/>
    <xdr:sp macro="" textlink="">
      <xdr:nvSpPr>
        <xdr:cNvPr id="622" name="テキスト ボックス 621"/>
        <xdr:cNvSpPr txBox="1"/>
      </xdr:nvSpPr>
      <xdr:spPr>
        <a:xfrm>
          <a:off x="11112500" y="12351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176530</xdr:colOff>
      <xdr:row>74</xdr:row>
      <xdr:rowOff>139700</xdr:rowOff>
    </xdr:to>
    <xdr:cxnSp macro="">
      <xdr:nvCxnSpPr>
        <xdr:cNvPr id="623" name="直線コネクタ 622"/>
        <xdr:cNvCxnSpPr/>
      </xdr:nvCxnSpPr>
      <xdr:spPr>
        <a:xfrm>
          <a:off x="11537950" y="121316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161925</xdr:rowOff>
    </xdr:from>
    <xdr:ext cx="531495" cy="259080"/>
    <xdr:sp macro="" textlink="">
      <xdr:nvSpPr>
        <xdr:cNvPr id="624" name="テキスト ボックス 623"/>
        <xdr:cNvSpPr txBox="1"/>
      </xdr:nvSpPr>
      <xdr:spPr>
        <a:xfrm>
          <a:off x="11048365" y="11991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176530</xdr:colOff>
      <xdr:row>72</xdr:row>
      <xdr:rowOff>101600</xdr:rowOff>
    </xdr:to>
    <xdr:cxnSp macro="">
      <xdr:nvCxnSpPr>
        <xdr:cNvPr id="625" name="直線コネクタ 624"/>
        <xdr:cNvCxnSpPr/>
      </xdr:nvCxnSpPr>
      <xdr:spPr>
        <a:xfrm>
          <a:off x="11537950" y="117697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6" name="テキスト ボックス 625"/>
        <xdr:cNvSpPr txBox="1"/>
      </xdr:nvSpPr>
      <xdr:spPr>
        <a:xfrm>
          <a:off x="11048365" y="11637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176530</xdr:colOff>
      <xdr:row>70</xdr:row>
      <xdr:rowOff>63500</xdr:rowOff>
    </xdr:to>
    <xdr:cxnSp macro="">
      <xdr:nvCxnSpPr>
        <xdr:cNvPr id="627" name="直線コネクタ 626"/>
        <xdr:cNvCxnSpPr/>
      </xdr:nvCxnSpPr>
      <xdr:spPr>
        <a:xfrm>
          <a:off x="11537950" y="114077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8" name="テキスト ボックス 627"/>
        <xdr:cNvSpPr txBox="1"/>
      </xdr:nvSpPr>
      <xdr:spPr>
        <a:xfrm>
          <a:off x="11048365" y="11275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29" name="直線コネクタ 628"/>
        <xdr:cNvCxnSpPr/>
      </xdr:nvCxnSpPr>
      <xdr:spPr>
        <a:xfrm>
          <a:off x="11537950" y="11045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9080"/>
    <xdr:sp macro="" textlink="">
      <xdr:nvSpPr>
        <xdr:cNvPr id="630" name="テキスト ボックス 629"/>
        <xdr:cNvSpPr txBox="1"/>
      </xdr:nvSpPr>
      <xdr:spPr>
        <a:xfrm>
          <a:off x="1104836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31" name="災害復旧費グラフ枠"/>
        <xdr:cNvSpPr/>
      </xdr:nvSpPr>
      <xdr:spPr>
        <a:xfrm>
          <a:off x="11537950" y="11045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129540</xdr:rowOff>
    </xdr:from>
    <xdr:to xmlns:xdr="http://schemas.openxmlformats.org/drawingml/2006/spreadsheetDrawing">
      <xdr:col>85</xdr:col>
      <xdr:colOff>126365</xdr:colOff>
      <xdr:row>79</xdr:row>
      <xdr:rowOff>44450</xdr:rowOff>
    </xdr:to>
    <xdr:cxnSp macro="">
      <xdr:nvCxnSpPr>
        <xdr:cNvPr id="632" name="直線コネクタ 631"/>
        <xdr:cNvCxnSpPr/>
      </xdr:nvCxnSpPr>
      <xdr:spPr>
        <a:xfrm flipV="1">
          <a:off x="15130145" y="1163574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79</xdr:row>
      <xdr:rowOff>48260</xdr:rowOff>
    </xdr:from>
    <xdr:ext cx="249555" cy="259080"/>
    <xdr:sp macro="" textlink="">
      <xdr:nvSpPr>
        <xdr:cNvPr id="633" name="災害復旧費最小値テキスト"/>
        <xdr:cNvSpPr txBox="1"/>
      </xdr:nvSpPr>
      <xdr:spPr>
        <a:xfrm>
          <a:off x="15181580" y="128498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4" name="直線コネクタ 633"/>
        <xdr:cNvCxnSpPr/>
      </xdr:nvCxnSpPr>
      <xdr:spPr>
        <a:xfrm>
          <a:off x="15043150" y="12846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70</xdr:row>
      <xdr:rowOff>76200</xdr:rowOff>
    </xdr:from>
    <xdr:ext cx="534670" cy="259080"/>
    <xdr:sp macro="" textlink="">
      <xdr:nvSpPr>
        <xdr:cNvPr id="635" name="災害復旧費最大値テキスト"/>
        <xdr:cNvSpPr txBox="1"/>
      </xdr:nvSpPr>
      <xdr:spPr>
        <a:xfrm>
          <a:off x="15181580" y="11420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129540</xdr:rowOff>
    </xdr:from>
    <xdr:to xmlns:xdr="http://schemas.openxmlformats.org/drawingml/2006/spreadsheetDrawing">
      <xdr:col>86</xdr:col>
      <xdr:colOff>25400</xdr:colOff>
      <xdr:row>71</xdr:row>
      <xdr:rowOff>129540</xdr:rowOff>
    </xdr:to>
    <xdr:cxnSp macro="">
      <xdr:nvCxnSpPr>
        <xdr:cNvPr id="636" name="直線コネクタ 635"/>
        <xdr:cNvCxnSpPr/>
      </xdr:nvCxnSpPr>
      <xdr:spPr>
        <a:xfrm>
          <a:off x="15043150" y="11635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22225</xdr:rowOff>
    </xdr:from>
    <xdr:to xmlns:xdr="http://schemas.openxmlformats.org/drawingml/2006/spreadsheetDrawing">
      <xdr:col>85</xdr:col>
      <xdr:colOff>127000</xdr:colOff>
      <xdr:row>79</xdr:row>
      <xdr:rowOff>19685</xdr:rowOff>
    </xdr:to>
    <xdr:cxnSp macro="">
      <xdr:nvCxnSpPr>
        <xdr:cNvPr id="637" name="直線コネクタ 636"/>
        <xdr:cNvCxnSpPr/>
      </xdr:nvCxnSpPr>
      <xdr:spPr>
        <a:xfrm flipV="1">
          <a:off x="14349730" y="12661900"/>
          <a:ext cx="78232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59055</xdr:rowOff>
    </xdr:from>
    <xdr:ext cx="469900" cy="259080"/>
    <xdr:sp macro="" textlink="">
      <xdr:nvSpPr>
        <xdr:cNvPr id="638" name="災害復旧費平均値テキスト"/>
        <xdr:cNvSpPr txBox="1"/>
      </xdr:nvSpPr>
      <xdr:spPr>
        <a:xfrm>
          <a:off x="15181580" y="12698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80645</xdr:rowOff>
    </xdr:from>
    <xdr:to xmlns:xdr="http://schemas.openxmlformats.org/drawingml/2006/spreadsheetDrawing">
      <xdr:col>85</xdr:col>
      <xdr:colOff>176530</xdr:colOff>
      <xdr:row>79</xdr:row>
      <xdr:rowOff>10795</xdr:rowOff>
    </xdr:to>
    <xdr:sp macro="" textlink="">
      <xdr:nvSpPr>
        <xdr:cNvPr id="639" name="フローチャート: 判断 638"/>
        <xdr:cNvSpPr/>
      </xdr:nvSpPr>
      <xdr:spPr>
        <a:xfrm>
          <a:off x="15081250" y="1272032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19685</xdr:rowOff>
    </xdr:from>
    <xdr:to xmlns:xdr="http://schemas.openxmlformats.org/drawingml/2006/spreadsheetDrawing">
      <xdr:col>81</xdr:col>
      <xdr:colOff>50800</xdr:colOff>
      <xdr:row>79</xdr:row>
      <xdr:rowOff>29210</xdr:rowOff>
    </xdr:to>
    <xdr:cxnSp macro="">
      <xdr:nvCxnSpPr>
        <xdr:cNvPr id="640" name="直線コネクタ 639"/>
        <xdr:cNvCxnSpPr/>
      </xdr:nvCxnSpPr>
      <xdr:spPr>
        <a:xfrm flipV="1">
          <a:off x="13530580" y="12821285"/>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106045</xdr:rowOff>
    </xdr:from>
    <xdr:to xmlns:xdr="http://schemas.openxmlformats.org/drawingml/2006/spreadsheetDrawing">
      <xdr:col>81</xdr:col>
      <xdr:colOff>101600</xdr:colOff>
      <xdr:row>79</xdr:row>
      <xdr:rowOff>36195</xdr:rowOff>
    </xdr:to>
    <xdr:sp macro="" textlink="">
      <xdr:nvSpPr>
        <xdr:cNvPr id="641" name="フローチャート: 判断 640"/>
        <xdr:cNvSpPr/>
      </xdr:nvSpPr>
      <xdr:spPr>
        <a:xfrm>
          <a:off x="14298930" y="127457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52705</xdr:rowOff>
    </xdr:from>
    <xdr:ext cx="378460" cy="259080"/>
    <xdr:sp macro="" textlink="">
      <xdr:nvSpPr>
        <xdr:cNvPr id="642" name="テキスト ボックス 641"/>
        <xdr:cNvSpPr txBox="1"/>
      </xdr:nvSpPr>
      <xdr:spPr>
        <a:xfrm>
          <a:off x="14174470" y="12530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79</xdr:row>
      <xdr:rowOff>23495</xdr:rowOff>
    </xdr:from>
    <xdr:to xmlns:xdr="http://schemas.openxmlformats.org/drawingml/2006/spreadsheetDrawing">
      <xdr:col>76</xdr:col>
      <xdr:colOff>114300</xdr:colOff>
      <xdr:row>79</xdr:row>
      <xdr:rowOff>29210</xdr:rowOff>
    </xdr:to>
    <xdr:cxnSp macro="">
      <xdr:nvCxnSpPr>
        <xdr:cNvPr id="643" name="直線コネクタ 642"/>
        <xdr:cNvCxnSpPr/>
      </xdr:nvCxnSpPr>
      <xdr:spPr>
        <a:xfrm>
          <a:off x="12710160" y="12825095"/>
          <a:ext cx="8204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62230</xdr:rowOff>
    </xdr:from>
    <xdr:to xmlns:xdr="http://schemas.openxmlformats.org/drawingml/2006/spreadsheetDrawing">
      <xdr:col>76</xdr:col>
      <xdr:colOff>165100</xdr:colOff>
      <xdr:row>78</xdr:row>
      <xdr:rowOff>161925</xdr:rowOff>
    </xdr:to>
    <xdr:sp macro="" textlink="">
      <xdr:nvSpPr>
        <xdr:cNvPr id="644" name="フローチャート: 判断 643"/>
        <xdr:cNvSpPr/>
      </xdr:nvSpPr>
      <xdr:spPr>
        <a:xfrm>
          <a:off x="13479780" y="12701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9525</xdr:rowOff>
    </xdr:from>
    <xdr:ext cx="469900" cy="259080"/>
    <xdr:sp macro="" textlink="">
      <xdr:nvSpPr>
        <xdr:cNvPr id="645" name="テキスト ボックス 644"/>
        <xdr:cNvSpPr txBox="1"/>
      </xdr:nvSpPr>
      <xdr:spPr>
        <a:xfrm>
          <a:off x="13309600" y="12487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12700</xdr:rowOff>
    </xdr:from>
    <xdr:to xmlns:xdr="http://schemas.openxmlformats.org/drawingml/2006/spreadsheetDrawing">
      <xdr:col>71</xdr:col>
      <xdr:colOff>176530</xdr:colOff>
      <xdr:row>79</xdr:row>
      <xdr:rowOff>23495</xdr:rowOff>
    </xdr:to>
    <xdr:cxnSp macro="">
      <xdr:nvCxnSpPr>
        <xdr:cNvPr id="646" name="直線コネクタ 645"/>
        <xdr:cNvCxnSpPr/>
      </xdr:nvCxnSpPr>
      <xdr:spPr>
        <a:xfrm>
          <a:off x="11878310" y="12814300"/>
          <a:ext cx="8318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107950</xdr:rowOff>
    </xdr:from>
    <xdr:to xmlns:xdr="http://schemas.openxmlformats.org/drawingml/2006/spreadsheetDrawing">
      <xdr:col>72</xdr:col>
      <xdr:colOff>38100</xdr:colOff>
      <xdr:row>78</xdr:row>
      <xdr:rowOff>38100</xdr:rowOff>
    </xdr:to>
    <xdr:sp macro="" textlink="">
      <xdr:nvSpPr>
        <xdr:cNvPr id="647" name="フローチャート: 判断 646"/>
        <xdr:cNvSpPr/>
      </xdr:nvSpPr>
      <xdr:spPr>
        <a:xfrm>
          <a:off x="12660630" y="125857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54610</xdr:rowOff>
    </xdr:from>
    <xdr:ext cx="469900" cy="259080"/>
    <xdr:sp macro="" textlink="">
      <xdr:nvSpPr>
        <xdr:cNvPr id="648" name="テキスト ボックス 647"/>
        <xdr:cNvSpPr txBox="1"/>
      </xdr:nvSpPr>
      <xdr:spPr>
        <a:xfrm>
          <a:off x="12490450" y="12370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9" name="フローチャート: 判断 648"/>
        <xdr:cNvSpPr/>
      </xdr:nvSpPr>
      <xdr:spPr>
        <a:xfrm>
          <a:off x="11827510" y="126180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86995</xdr:rowOff>
    </xdr:from>
    <xdr:ext cx="469900" cy="259080"/>
    <xdr:sp macro="" textlink="">
      <xdr:nvSpPr>
        <xdr:cNvPr id="650" name="テキスト ボックス 649"/>
        <xdr:cNvSpPr txBox="1"/>
      </xdr:nvSpPr>
      <xdr:spPr>
        <a:xfrm>
          <a:off x="11657330" y="12402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49555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2" name="テキスト ボックス 651"/>
        <xdr:cNvSpPr txBox="1"/>
      </xdr:nvSpPr>
      <xdr:spPr>
        <a:xfrm>
          <a:off x="141732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53" name="テキスト ボックス 652"/>
        <xdr:cNvSpPr txBox="1"/>
      </xdr:nvSpPr>
      <xdr:spPr>
        <a:xfrm>
          <a:off x="133540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2000" cy="259080"/>
    <xdr:sp macro="" textlink="">
      <xdr:nvSpPr>
        <xdr:cNvPr id="654" name="テキスト ボックス 653"/>
        <xdr:cNvSpPr txBox="1"/>
      </xdr:nvSpPr>
      <xdr:spPr>
        <a:xfrm>
          <a:off x="125336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5" name="テキスト ボックス 654"/>
        <xdr:cNvSpPr txBox="1"/>
      </xdr:nvSpPr>
      <xdr:spPr>
        <a:xfrm>
          <a:off x="1170178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142875</xdr:rowOff>
    </xdr:from>
    <xdr:to xmlns:xdr="http://schemas.openxmlformats.org/drawingml/2006/spreadsheetDrawing">
      <xdr:col>85</xdr:col>
      <xdr:colOff>176530</xdr:colOff>
      <xdr:row>78</xdr:row>
      <xdr:rowOff>73025</xdr:rowOff>
    </xdr:to>
    <xdr:sp macro="" textlink="">
      <xdr:nvSpPr>
        <xdr:cNvPr id="656" name="楕円 655"/>
        <xdr:cNvSpPr/>
      </xdr:nvSpPr>
      <xdr:spPr>
        <a:xfrm>
          <a:off x="15081250" y="1262062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76</xdr:row>
      <xdr:rowOff>161925</xdr:rowOff>
    </xdr:from>
    <xdr:ext cx="469900" cy="259080"/>
    <xdr:sp macro="" textlink="">
      <xdr:nvSpPr>
        <xdr:cNvPr id="657" name="災害復旧費該当値テキスト"/>
        <xdr:cNvSpPr txBox="1"/>
      </xdr:nvSpPr>
      <xdr:spPr>
        <a:xfrm>
          <a:off x="15181580" y="12477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140335</xdr:rowOff>
    </xdr:from>
    <xdr:to xmlns:xdr="http://schemas.openxmlformats.org/drawingml/2006/spreadsheetDrawing">
      <xdr:col>81</xdr:col>
      <xdr:colOff>101600</xdr:colOff>
      <xdr:row>79</xdr:row>
      <xdr:rowOff>70485</xdr:rowOff>
    </xdr:to>
    <xdr:sp macro="" textlink="">
      <xdr:nvSpPr>
        <xdr:cNvPr id="658" name="楕円 657"/>
        <xdr:cNvSpPr/>
      </xdr:nvSpPr>
      <xdr:spPr>
        <a:xfrm>
          <a:off x="14298930" y="12780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61595</xdr:rowOff>
    </xdr:from>
    <xdr:ext cx="378460" cy="259080"/>
    <xdr:sp macro="" textlink="">
      <xdr:nvSpPr>
        <xdr:cNvPr id="659" name="テキスト ボックス 658"/>
        <xdr:cNvSpPr txBox="1"/>
      </xdr:nvSpPr>
      <xdr:spPr>
        <a:xfrm>
          <a:off x="14174470" y="12863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149860</xdr:rowOff>
    </xdr:from>
    <xdr:to xmlns:xdr="http://schemas.openxmlformats.org/drawingml/2006/spreadsheetDrawing">
      <xdr:col>76</xdr:col>
      <xdr:colOff>165100</xdr:colOff>
      <xdr:row>79</xdr:row>
      <xdr:rowOff>80010</xdr:rowOff>
    </xdr:to>
    <xdr:sp macro="" textlink="">
      <xdr:nvSpPr>
        <xdr:cNvPr id="660" name="楕円 659"/>
        <xdr:cNvSpPr/>
      </xdr:nvSpPr>
      <xdr:spPr>
        <a:xfrm>
          <a:off x="13479780" y="127895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71120</xdr:rowOff>
    </xdr:from>
    <xdr:ext cx="378460" cy="259080"/>
    <xdr:sp macro="" textlink="">
      <xdr:nvSpPr>
        <xdr:cNvPr id="661" name="テキスト ボックス 660"/>
        <xdr:cNvSpPr txBox="1"/>
      </xdr:nvSpPr>
      <xdr:spPr>
        <a:xfrm>
          <a:off x="13355320" y="12872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144145</xdr:rowOff>
    </xdr:from>
    <xdr:to xmlns:xdr="http://schemas.openxmlformats.org/drawingml/2006/spreadsheetDrawing">
      <xdr:col>72</xdr:col>
      <xdr:colOff>38100</xdr:colOff>
      <xdr:row>79</xdr:row>
      <xdr:rowOff>74295</xdr:rowOff>
    </xdr:to>
    <xdr:sp macro="" textlink="">
      <xdr:nvSpPr>
        <xdr:cNvPr id="662" name="楕円 661"/>
        <xdr:cNvSpPr/>
      </xdr:nvSpPr>
      <xdr:spPr>
        <a:xfrm>
          <a:off x="12660630" y="1278382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176530</xdr:colOff>
      <xdr:row>79</xdr:row>
      <xdr:rowOff>65405</xdr:rowOff>
    </xdr:from>
    <xdr:ext cx="378460" cy="259080"/>
    <xdr:sp macro="" textlink="">
      <xdr:nvSpPr>
        <xdr:cNvPr id="663" name="テキスト ボックス 662"/>
        <xdr:cNvSpPr txBox="1"/>
      </xdr:nvSpPr>
      <xdr:spPr>
        <a:xfrm>
          <a:off x="12533630" y="1286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133350</xdr:rowOff>
    </xdr:from>
    <xdr:to xmlns:xdr="http://schemas.openxmlformats.org/drawingml/2006/spreadsheetDrawing">
      <xdr:col>67</xdr:col>
      <xdr:colOff>101600</xdr:colOff>
      <xdr:row>79</xdr:row>
      <xdr:rowOff>63500</xdr:rowOff>
    </xdr:to>
    <xdr:sp macro="" textlink="">
      <xdr:nvSpPr>
        <xdr:cNvPr id="664" name="楕円 663"/>
        <xdr:cNvSpPr/>
      </xdr:nvSpPr>
      <xdr:spPr>
        <a:xfrm>
          <a:off x="11827510" y="12773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54610</xdr:rowOff>
    </xdr:from>
    <xdr:ext cx="378460" cy="259080"/>
    <xdr:sp macro="" textlink="">
      <xdr:nvSpPr>
        <xdr:cNvPr id="665" name="テキスト ボックス 664"/>
        <xdr:cNvSpPr txBox="1"/>
      </xdr:nvSpPr>
      <xdr:spPr>
        <a:xfrm>
          <a:off x="11703050" y="12856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66" name="正方形/長方形 665"/>
        <xdr:cNvSpPr/>
      </xdr:nvSpPr>
      <xdr:spPr>
        <a:xfrm>
          <a:off x="11537950" y="13506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16509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16509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259713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259713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365631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365631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3" name="正方形/長方形 672"/>
        <xdr:cNvSpPr/>
      </xdr:nvSpPr>
      <xdr:spPr>
        <a:xfrm>
          <a:off x="11537950" y="14284325"/>
          <a:ext cx="43497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4" name="テキスト ボックス 673"/>
        <xdr:cNvSpPr txBox="1"/>
      </xdr:nvSpPr>
      <xdr:spPr>
        <a:xfrm>
          <a:off x="11499850" y="14103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75" name="直線コネクタ 674"/>
        <xdr:cNvCxnSpPr/>
      </xdr:nvCxnSpPr>
      <xdr:spPr>
        <a:xfrm>
          <a:off x="11537950" y="16541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76" name="テキスト ボックス 675"/>
        <xdr:cNvSpPr txBox="1"/>
      </xdr:nvSpPr>
      <xdr:spPr>
        <a:xfrm>
          <a:off x="11303000" y="163995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176530</xdr:colOff>
      <xdr:row>99</xdr:row>
      <xdr:rowOff>139700</xdr:rowOff>
    </xdr:to>
    <xdr:cxnSp macro="">
      <xdr:nvCxnSpPr>
        <xdr:cNvPr id="677" name="直線コネクタ 676"/>
        <xdr:cNvCxnSpPr/>
      </xdr:nvCxnSpPr>
      <xdr:spPr>
        <a:xfrm>
          <a:off x="11537950" y="16256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1495" cy="258445"/>
    <xdr:sp macro="" textlink="">
      <xdr:nvSpPr>
        <xdr:cNvPr id="678" name="テキスト ボックス 677"/>
        <xdr:cNvSpPr txBox="1"/>
      </xdr:nvSpPr>
      <xdr:spPr>
        <a:xfrm>
          <a:off x="1104836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176530</xdr:colOff>
      <xdr:row>98</xdr:row>
      <xdr:rowOff>25400</xdr:rowOff>
    </xdr:to>
    <xdr:cxnSp macro="">
      <xdr:nvCxnSpPr>
        <xdr:cNvPr id="679" name="直線コネクタ 678"/>
        <xdr:cNvCxnSpPr/>
      </xdr:nvCxnSpPr>
      <xdr:spPr>
        <a:xfrm>
          <a:off x="11537950" y="159702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1495" cy="258445"/>
    <xdr:sp macro="" textlink="">
      <xdr:nvSpPr>
        <xdr:cNvPr id="680" name="テキスト ボックス 679"/>
        <xdr:cNvSpPr txBox="1"/>
      </xdr:nvSpPr>
      <xdr:spPr>
        <a:xfrm>
          <a:off x="11048365" y="15828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176530</xdr:colOff>
      <xdr:row>96</xdr:row>
      <xdr:rowOff>82550</xdr:rowOff>
    </xdr:to>
    <xdr:cxnSp macro="">
      <xdr:nvCxnSpPr>
        <xdr:cNvPr id="681" name="直線コネクタ 680"/>
        <xdr:cNvCxnSpPr/>
      </xdr:nvCxnSpPr>
      <xdr:spPr>
        <a:xfrm>
          <a:off x="11537950" y="156845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1495" cy="258445"/>
    <xdr:sp macro="" textlink="">
      <xdr:nvSpPr>
        <xdr:cNvPr id="682" name="テキスト ボックス 681"/>
        <xdr:cNvSpPr txBox="1"/>
      </xdr:nvSpPr>
      <xdr:spPr>
        <a:xfrm>
          <a:off x="1104836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176530</xdr:colOff>
      <xdr:row>94</xdr:row>
      <xdr:rowOff>139700</xdr:rowOff>
    </xdr:to>
    <xdr:cxnSp macro="">
      <xdr:nvCxnSpPr>
        <xdr:cNvPr id="683" name="直線コネクタ 682"/>
        <xdr:cNvCxnSpPr/>
      </xdr:nvCxnSpPr>
      <xdr:spPr>
        <a:xfrm>
          <a:off x="11537950" y="15398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4" name="テキスト ボックス 683"/>
        <xdr:cNvSpPr txBox="1"/>
      </xdr:nvSpPr>
      <xdr:spPr>
        <a:xfrm>
          <a:off x="11048365" y="15256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176530</xdr:colOff>
      <xdr:row>93</xdr:row>
      <xdr:rowOff>25400</xdr:rowOff>
    </xdr:to>
    <xdr:cxnSp macro="">
      <xdr:nvCxnSpPr>
        <xdr:cNvPr id="685" name="直線コネクタ 684"/>
        <xdr:cNvCxnSpPr/>
      </xdr:nvCxnSpPr>
      <xdr:spPr>
        <a:xfrm>
          <a:off x="11537950" y="15113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54610</xdr:rowOff>
    </xdr:from>
    <xdr:ext cx="531495" cy="258445"/>
    <xdr:sp macro="" textlink="">
      <xdr:nvSpPr>
        <xdr:cNvPr id="686" name="テキスト ボックス 685"/>
        <xdr:cNvSpPr txBox="1"/>
      </xdr:nvSpPr>
      <xdr:spPr>
        <a:xfrm>
          <a:off x="1104836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176530</xdr:colOff>
      <xdr:row>91</xdr:row>
      <xdr:rowOff>82550</xdr:rowOff>
    </xdr:to>
    <xdr:cxnSp macro="">
      <xdr:nvCxnSpPr>
        <xdr:cNvPr id="687" name="直線コネクタ 686"/>
        <xdr:cNvCxnSpPr/>
      </xdr:nvCxnSpPr>
      <xdr:spPr>
        <a:xfrm>
          <a:off x="11537950" y="148272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111760</xdr:rowOff>
    </xdr:from>
    <xdr:ext cx="531495" cy="259080"/>
    <xdr:sp macro="" textlink="">
      <xdr:nvSpPr>
        <xdr:cNvPr id="688" name="テキスト ボックス 687"/>
        <xdr:cNvSpPr txBox="1"/>
      </xdr:nvSpPr>
      <xdr:spPr>
        <a:xfrm>
          <a:off x="11048365" y="14694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139700</xdr:rowOff>
    </xdr:from>
    <xdr:to xmlns:xdr="http://schemas.openxmlformats.org/drawingml/2006/spreadsheetDrawing">
      <xdr:col>89</xdr:col>
      <xdr:colOff>176530</xdr:colOff>
      <xdr:row>89</xdr:row>
      <xdr:rowOff>139700</xdr:rowOff>
    </xdr:to>
    <xdr:cxnSp macro="">
      <xdr:nvCxnSpPr>
        <xdr:cNvPr id="689" name="直線コネクタ 688"/>
        <xdr:cNvCxnSpPr/>
      </xdr:nvCxnSpPr>
      <xdr:spPr>
        <a:xfrm>
          <a:off x="11537950" y="145605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88</xdr:row>
      <xdr:rowOff>161925</xdr:rowOff>
    </xdr:from>
    <xdr:ext cx="531495" cy="259080"/>
    <xdr:sp macro="" textlink="">
      <xdr:nvSpPr>
        <xdr:cNvPr id="690" name="テキスト ボックス 689"/>
        <xdr:cNvSpPr txBox="1"/>
      </xdr:nvSpPr>
      <xdr:spPr>
        <a:xfrm>
          <a:off x="11048365" y="14420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91" name="直線コネクタ 690"/>
        <xdr:cNvCxnSpPr/>
      </xdr:nvCxnSpPr>
      <xdr:spPr>
        <a:xfrm>
          <a:off x="11537950" y="14284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9080"/>
    <xdr:sp macro="" textlink="">
      <xdr:nvSpPr>
        <xdr:cNvPr id="692" name="テキスト ボックス 691"/>
        <xdr:cNvSpPr txBox="1"/>
      </xdr:nvSpPr>
      <xdr:spPr>
        <a:xfrm>
          <a:off x="11048365" y="14151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93" name="公債費グラフ枠"/>
        <xdr:cNvSpPr/>
      </xdr:nvSpPr>
      <xdr:spPr>
        <a:xfrm>
          <a:off x="11537950" y="14284325"/>
          <a:ext cx="43497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142240</xdr:rowOff>
    </xdr:from>
    <xdr:to xmlns:xdr="http://schemas.openxmlformats.org/drawingml/2006/spreadsheetDrawing">
      <xdr:col>85</xdr:col>
      <xdr:colOff>126365</xdr:colOff>
      <xdr:row>98</xdr:row>
      <xdr:rowOff>97790</xdr:rowOff>
    </xdr:to>
    <xdr:cxnSp macro="">
      <xdr:nvCxnSpPr>
        <xdr:cNvPr id="694" name="直線コネクタ 693"/>
        <xdr:cNvCxnSpPr/>
      </xdr:nvCxnSpPr>
      <xdr:spPr>
        <a:xfrm flipV="1">
          <a:off x="15130145" y="1472501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98</xdr:row>
      <xdr:rowOff>101600</xdr:rowOff>
    </xdr:from>
    <xdr:ext cx="534670" cy="259080"/>
    <xdr:sp macro="" textlink="">
      <xdr:nvSpPr>
        <xdr:cNvPr id="695" name="公債費最小値テキスト"/>
        <xdr:cNvSpPr txBox="1"/>
      </xdr:nvSpPr>
      <xdr:spPr>
        <a:xfrm>
          <a:off x="15181580" y="16046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97790</xdr:rowOff>
    </xdr:from>
    <xdr:to xmlns:xdr="http://schemas.openxmlformats.org/drawingml/2006/spreadsheetDrawing">
      <xdr:col>86</xdr:col>
      <xdr:colOff>25400</xdr:colOff>
      <xdr:row>98</xdr:row>
      <xdr:rowOff>97790</xdr:rowOff>
    </xdr:to>
    <xdr:cxnSp macro="">
      <xdr:nvCxnSpPr>
        <xdr:cNvPr id="696" name="直線コネクタ 695"/>
        <xdr:cNvCxnSpPr/>
      </xdr:nvCxnSpPr>
      <xdr:spPr>
        <a:xfrm>
          <a:off x="15043150" y="160426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89</xdr:row>
      <xdr:rowOff>88900</xdr:rowOff>
    </xdr:from>
    <xdr:ext cx="534670" cy="259080"/>
    <xdr:sp macro="" textlink="">
      <xdr:nvSpPr>
        <xdr:cNvPr id="697" name="公債費最大値テキスト"/>
        <xdr:cNvSpPr txBox="1"/>
      </xdr:nvSpPr>
      <xdr:spPr>
        <a:xfrm>
          <a:off x="15181580" y="1450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142240</xdr:rowOff>
    </xdr:from>
    <xdr:to xmlns:xdr="http://schemas.openxmlformats.org/drawingml/2006/spreadsheetDrawing">
      <xdr:col>86</xdr:col>
      <xdr:colOff>25400</xdr:colOff>
      <xdr:row>90</xdr:row>
      <xdr:rowOff>142240</xdr:rowOff>
    </xdr:to>
    <xdr:cxnSp macro="">
      <xdr:nvCxnSpPr>
        <xdr:cNvPr id="698" name="直線コネクタ 697"/>
        <xdr:cNvCxnSpPr/>
      </xdr:nvCxnSpPr>
      <xdr:spPr>
        <a:xfrm>
          <a:off x="15043150" y="147250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58420</xdr:rowOff>
    </xdr:from>
    <xdr:to xmlns:xdr="http://schemas.openxmlformats.org/drawingml/2006/spreadsheetDrawing">
      <xdr:col>85</xdr:col>
      <xdr:colOff>127000</xdr:colOff>
      <xdr:row>92</xdr:row>
      <xdr:rowOff>82550</xdr:rowOff>
    </xdr:to>
    <xdr:cxnSp macro="">
      <xdr:nvCxnSpPr>
        <xdr:cNvPr id="699" name="直線コネクタ 698"/>
        <xdr:cNvCxnSpPr/>
      </xdr:nvCxnSpPr>
      <xdr:spPr>
        <a:xfrm flipV="1">
          <a:off x="14349730" y="1497457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94</xdr:row>
      <xdr:rowOff>138430</xdr:rowOff>
    </xdr:from>
    <xdr:ext cx="534670" cy="259080"/>
    <xdr:sp macro="" textlink="">
      <xdr:nvSpPr>
        <xdr:cNvPr id="700" name="公債費平均値テキスト"/>
        <xdr:cNvSpPr txBox="1"/>
      </xdr:nvSpPr>
      <xdr:spPr>
        <a:xfrm>
          <a:off x="15181580" y="1539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160020</xdr:rowOff>
    </xdr:from>
    <xdr:to xmlns:xdr="http://schemas.openxmlformats.org/drawingml/2006/spreadsheetDrawing">
      <xdr:col>85</xdr:col>
      <xdr:colOff>176530</xdr:colOff>
      <xdr:row>95</xdr:row>
      <xdr:rowOff>90170</xdr:rowOff>
    </xdr:to>
    <xdr:sp macro="" textlink="">
      <xdr:nvSpPr>
        <xdr:cNvPr id="701" name="フローチャート: 判断 700"/>
        <xdr:cNvSpPr/>
      </xdr:nvSpPr>
      <xdr:spPr>
        <a:xfrm>
          <a:off x="15081250" y="1541907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82550</xdr:rowOff>
    </xdr:from>
    <xdr:to xmlns:xdr="http://schemas.openxmlformats.org/drawingml/2006/spreadsheetDrawing">
      <xdr:col>81</xdr:col>
      <xdr:colOff>50800</xdr:colOff>
      <xdr:row>92</xdr:row>
      <xdr:rowOff>123190</xdr:rowOff>
    </xdr:to>
    <xdr:cxnSp macro="">
      <xdr:nvCxnSpPr>
        <xdr:cNvPr id="702" name="直線コネクタ 701"/>
        <xdr:cNvCxnSpPr/>
      </xdr:nvCxnSpPr>
      <xdr:spPr>
        <a:xfrm flipV="1">
          <a:off x="13530580" y="14998700"/>
          <a:ext cx="8191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157480</xdr:rowOff>
    </xdr:from>
    <xdr:to xmlns:xdr="http://schemas.openxmlformats.org/drawingml/2006/spreadsheetDrawing">
      <xdr:col>81</xdr:col>
      <xdr:colOff>101600</xdr:colOff>
      <xdr:row>95</xdr:row>
      <xdr:rowOff>87630</xdr:rowOff>
    </xdr:to>
    <xdr:sp macro="" textlink="">
      <xdr:nvSpPr>
        <xdr:cNvPr id="703" name="フローチャート: 判断 702"/>
        <xdr:cNvSpPr/>
      </xdr:nvSpPr>
      <xdr:spPr>
        <a:xfrm>
          <a:off x="14298930" y="154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78740</xdr:rowOff>
    </xdr:from>
    <xdr:ext cx="534035" cy="259080"/>
    <xdr:sp macro="" textlink="">
      <xdr:nvSpPr>
        <xdr:cNvPr id="704" name="テキスト ボックス 703"/>
        <xdr:cNvSpPr txBox="1"/>
      </xdr:nvSpPr>
      <xdr:spPr>
        <a:xfrm>
          <a:off x="14110335" y="1550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92</xdr:row>
      <xdr:rowOff>123190</xdr:rowOff>
    </xdr:from>
    <xdr:to xmlns:xdr="http://schemas.openxmlformats.org/drawingml/2006/spreadsheetDrawing">
      <xdr:col>76</xdr:col>
      <xdr:colOff>114300</xdr:colOff>
      <xdr:row>92</xdr:row>
      <xdr:rowOff>146050</xdr:rowOff>
    </xdr:to>
    <xdr:cxnSp macro="">
      <xdr:nvCxnSpPr>
        <xdr:cNvPr id="705" name="直線コネクタ 704"/>
        <xdr:cNvCxnSpPr/>
      </xdr:nvCxnSpPr>
      <xdr:spPr>
        <a:xfrm flipV="1">
          <a:off x="12710160" y="1503934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161925</xdr:rowOff>
    </xdr:from>
    <xdr:to xmlns:xdr="http://schemas.openxmlformats.org/drawingml/2006/spreadsheetDrawing">
      <xdr:col>76</xdr:col>
      <xdr:colOff>165100</xdr:colOff>
      <xdr:row>95</xdr:row>
      <xdr:rowOff>92075</xdr:rowOff>
    </xdr:to>
    <xdr:sp macro="" textlink="">
      <xdr:nvSpPr>
        <xdr:cNvPr id="706" name="フローチャート: 判断 705"/>
        <xdr:cNvSpPr/>
      </xdr:nvSpPr>
      <xdr:spPr>
        <a:xfrm>
          <a:off x="13479780" y="1542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83185</xdr:rowOff>
    </xdr:from>
    <xdr:ext cx="534035" cy="259080"/>
    <xdr:sp macro="" textlink="">
      <xdr:nvSpPr>
        <xdr:cNvPr id="707" name="テキスト ボックス 706"/>
        <xdr:cNvSpPr txBox="1"/>
      </xdr:nvSpPr>
      <xdr:spPr>
        <a:xfrm>
          <a:off x="13277215" y="1551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109220</xdr:rowOff>
    </xdr:from>
    <xdr:to xmlns:xdr="http://schemas.openxmlformats.org/drawingml/2006/spreadsheetDrawing">
      <xdr:col>71</xdr:col>
      <xdr:colOff>176530</xdr:colOff>
      <xdr:row>92</xdr:row>
      <xdr:rowOff>146050</xdr:rowOff>
    </xdr:to>
    <xdr:cxnSp macro="">
      <xdr:nvCxnSpPr>
        <xdr:cNvPr id="708" name="直線コネクタ 707"/>
        <xdr:cNvCxnSpPr/>
      </xdr:nvCxnSpPr>
      <xdr:spPr>
        <a:xfrm>
          <a:off x="11878310" y="15025370"/>
          <a:ext cx="8318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10795</xdr:rowOff>
    </xdr:from>
    <xdr:to xmlns:xdr="http://schemas.openxmlformats.org/drawingml/2006/spreadsheetDrawing">
      <xdr:col>72</xdr:col>
      <xdr:colOff>38100</xdr:colOff>
      <xdr:row>95</xdr:row>
      <xdr:rowOff>112395</xdr:rowOff>
    </xdr:to>
    <xdr:sp macro="" textlink="">
      <xdr:nvSpPr>
        <xdr:cNvPr id="709" name="フローチャート: 判断 708"/>
        <xdr:cNvSpPr/>
      </xdr:nvSpPr>
      <xdr:spPr>
        <a:xfrm>
          <a:off x="12660630" y="1544129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103505</xdr:rowOff>
    </xdr:from>
    <xdr:ext cx="534035" cy="259080"/>
    <xdr:sp macro="" textlink="">
      <xdr:nvSpPr>
        <xdr:cNvPr id="710" name="テキスト ボックス 709"/>
        <xdr:cNvSpPr txBox="1"/>
      </xdr:nvSpPr>
      <xdr:spPr>
        <a:xfrm>
          <a:off x="12458065" y="15534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162560</xdr:rowOff>
    </xdr:from>
    <xdr:to xmlns:xdr="http://schemas.openxmlformats.org/drawingml/2006/spreadsheetDrawing">
      <xdr:col>67</xdr:col>
      <xdr:colOff>101600</xdr:colOff>
      <xdr:row>95</xdr:row>
      <xdr:rowOff>92710</xdr:rowOff>
    </xdr:to>
    <xdr:sp macro="" textlink="">
      <xdr:nvSpPr>
        <xdr:cNvPr id="711" name="フローチャート: 判断 710"/>
        <xdr:cNvSpPr/>
      </xdr:nvSpPr>
      <xdr:spPr>
        <a:xfrm>
          <a:off x="11827510" y="154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83820</xdr:rowOff>
    </xdr:from>
    <xdr:ext cx="534035" cy="259080"/>
    <xdr:sp macro="" textlink="">
      <xdr:nvSpPr>
        <xdr:cNvPr id="712" name="テキスト ボックス 711"/>
        <xdr:cNvSpPr txBox="1"/>
      </xdr:nvSpPr>
      <xdr:spPr>
        <a:xfrm>
          <a:off x="11638915" y="15514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49555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4" name="テキスト ボックス 713"/>
        <xdr:cNvSpPr txBox="1"/>
      </xdr:nvSpPr>
      <xdr:spPr>
        <a:xfrm>
          <a:off x="141732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15" name="テキスト ボックス 714"/>
        <xdr:cNvSpPr txBox="1"/>
      </xdr:nvSpPr>
      <xdr:spPr>
        <a:xfrm>
          <a:off x="133540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2000" cy="259080"/>
    <xdr:sp macro="" textlink="">
      <xdr:nvSpPr>
        <xdr:cNvPr id="716" name="テキスト ボックス 715"/>
        <xdr:cNvSpPr txBox="1"/>
      </xdr:nvSpPr>
      <xdr:spPr>
        <a:xfrm>
          <a:off x="125336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7" name="テキスト ボックス 716"/>
        <xdr:cNvSpPr txBox="1"/>
      </xdr:nvSpPr>
      <xdr:spPr>
        <a:xfrm>
          <a:off x="1170178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7620</xdr:rowOff>
    </xdr:from>
    <xdr:to xmlns:xdr="http://schemas.openxmlformats.org/drawingml/2006/spreadsheetDrawing">
      <xdr:col>85</xdr:col>
      <xdr:colOff>176530</xdr:colOff>
      <xdr:row>92</xdr:row>
      <xdr:rowOff>109220</xdr:rowOff>
    </xdr:to>
    <xdr:sp macro="" textlink="">
      <xdr:nvSpPr>
        <xdr:cNvPr id="718" name="楕円 717"/>
        <xdr:cNvSpPr/>
      </xdr:nvSpPr>
      <xdr:spPr>
        <a:xfrm>
          <a:off x="15081250" y="1492377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91</xdr:row>
      <xdr:rowOff>30480</xdr:rowOff>
    </xdr:from>
    <xdr:ext cx="534670" cy="258445"/>
    <xdr:sp macro="" textlink="">
      <xdr:nvSpPr>
        <xdr:cNvPr id="719" name="公債費該当値テキスト"/>
        <xdr:cNvSpPr txBox="1"/>
      </xdr:nvSpPr>
      <xdr:spPr>
        <a:xfrm>
          <a:off x="15181580" y="14775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31750</xdr:rowOff>
    </xdr:from>
    <xdr:to xmlns:xdr="http://schemas.openxmlformats.org/drawingml/2006/spreadsheetDrawing">
      <xdr:col>81</xdr:col>
      <xdr:colOff>101600</xdr:colOff>
      <xdr:row>92</xdr:row>
      <xdr:rowOff>133350</xdr:rowOff>
    </xdr:to>
    <xdr:sp macro="" textlink="">
      <xdr:nvSpPr>
        <xdr:cNvPr id="720" name="楕円 719"/>
        <xdr:cNvSpPr/>
      </xdr:nvSpPr>
      <xdr:spPr>
        <a:xfrm>
          <a:off x="14298930" y="149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149860</xdr:rowOff>
    </xdr:from>
    <xdr:ext cx="534035" cy="259080"/>
    <xdr:sp macro="" textlink="">
      <xdr:nvSpPr>
        <xdr:cNvPr id="721" name="テキスト ボックス 720"/>
        <xdr:cNvSpPr txBox="1"/>
      </xdr:nvSpPr>
      <xdr:spPr>
        <a:xfrm>
          <a:off x="14110335" y="14732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72390</xdr:rowOff>
    </xdr:from>
    <xdr:to xmlns:xdr="http://schemas.openxmlformats.org/drawingml/2006/spreadsheetDrawing">
      <xdr:col>76</xdr:col>
      <xdr:colOff>165100</xdr:colOff>
      <xdr:row>93</xdr:row>
      <xdr:rowOff>2540</xdr:rowOff>
    </xdr:to>
    <xdr:sp macro="" textlink="">
      <xdr:nvSpPr>
        <xdr:cNvPr id="722" name="楕円 721"/>
        <xdr:cNvSpPr/>
      </xdr:nvSpPr>
      <xdr:spPr>
        <a:xfrm>
          <a:off x="1347978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19050</xdr:rowOff>
    </xdr:from>
    <xdr:ext cx="534035" cy="258445"/>
    <xdr:sp macro="" textlink="">
      <xdr:nvSpPr>
        <xdr:cNvPr id="723" name="テキスト ボックス 722"/>
        <xdr:cNvSpPr txBox="1"/>
      </xdr:nvSpPr>
      <xdr:spPr>
        <a:xfrm>
          <a:off x="13277215" y="1476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95250</xdr:rowOff>
    </xdr:from>
    <xdr:to xmlns:xdr="http://schemas.openxmlformats.org/drawingml/2006/spreadsheetDrawing">
      <xdr:col>72</xdr:col>
      <xdr:colOff>38100</xdr:colOff>
      <xdr:row>93</xdr:row>
      <xdr:rowOff>25400</xdr:rowOff>
    </xdr:to>
    <xdr:sp macro="" textlink="">
      <xdr:nvSpPr>
        <xdr:cNvPr id="724" name="楕円 723"/>
        <xdr:cNvSpPr/>
      </xdr:nvSpPr>
      <xdr:spPr>
        <a:xfrm>
          <a:off x="12660630" y="150114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41910</xdr:rowOff>
    </xdr:from>
    <xdr:ext cx="534035" cy="258445"/>
    <xdr:sp macro="" textlink="">
      <xdr:nvSpPr>
        <xdr:cNvPr id="725" name="テキスト ボックス 724"/>
        <xdr:cNvSpPr txBox="1"/>
      </xdr:nvSpPr>
      <xdr:spPr>
        <a:xfrm>
          <a:off x="12458065" y="14786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57785</xdr:rowOff>
    </xdr:from>
    <xdr:to xmlns:xdr="http://schemas.openxmlformats.org/drawingml/2006/spreadsheetDrawing">
      <xdr:col>67</xdr:col>
      <xdr:colOff>101600</xdr:colOff>
      <xdr:row>92</xdr:row>
      <xdr:rowOff>159385</xdr:rowOff>
    </xdr:to>
    <xdr:sp macro="" textlink="">
      <xdr:nvSpPr>
        <xdr:cNvPr id="726" name="楕円 725"/>
        <xdr:cNvSpPr/>
      </xdr:nvSpPr>
      <xdr:spPr>
        <a:xfrm>
          <a:off x="11827510" y="149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4445</xdr:rowOff>
    </xdr:from>
    <xdr:ext cx="534035" cy="259080"/>
    <xdr:sp macro="" textlink="">
      <xdr:nvSpPr>
        <xdr:cNvPr id="727" name="テキスト ボックス 726"/>
        <xdr:cNvSpPr txBox="1"/>
      </xdr:nvSpPr>
      <xdr:spPr>
        <a:xfrm>
          <a:off x="11638915" y="14749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694688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70738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70738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800606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800606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1906524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1906524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694688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36" name="テキスト ボックス 735"/>
        <xdr:cNvSpPr txBox="1"/>
      </xdr:nvSpPr>
      <xdr:spPr>
        <a:xfrm>
          <a:off x="16922750" y="43878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694688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8" name="直線コネクタ 737"/>
        <xdr:cNvCxnSpPr/>
      </xdr:nvCxnSpPr>
      <xdr:spPr>
        <a:xfrm>
          <a:off x="16946880" y="6369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9" name="テキスト ボックス 738"/>
        <xdr:cNvSpPr txBox="1"/>
      </xdr:nvSpPr>
      <xdr:spPr>
        <a:xfrm>
          <a:off x="16725900" y="623633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0" name="直線コネクタ 739"/>
        <xdr:cNvCxnSpPr/>
      </xdr:nvCxnSpPr>
      <xdr:spPr>
        <a:xfrm>
          <a:off x="16946880" y="6007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1" name="テキスト ボックス 740"/>
        <xdr:cNvSpPr txBox="1"/>
      </xdr:nvSpPr>
      <xdr:spPr>
        <a:xfrm>
          <a:off x="16521430" y="5874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2" name="直線コネクタ 741"/>
        <xdr:cNvCxnSpPr/>
      </xdr:nvCxnSpPr>
      <xdr:spPr>
        <a:xfrm>
          <a:off x="16946880" y="5654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161925</xdr:rowOff>
    </xdr:from>
    <xdr:ext cx="466725" cy="259080"/>
    <xdr:sp macro="" textlink="">
      <xdr:nvSpPr>
        <xdr:cNvPr id="743" name="テキスト ボックス 742"/>
        <xdr:cNvSpPr txBox="1"/>
      </xdr:nvSpPr>
      <xdr:spPr>
        <a:xfrm>
          <a:off x="16521430" y="5514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4" name="直線コネクタ 743"/>
        <xdr:cNvCxnSpPr/>
      </xdr:nvCxnSpPr>
      <xdr:spPr>
        <a:xfrm>
          <a:off x="16946880" y="529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5" name="テキスト ボックス 744"/>
        <xdr:cNvSpPr txBox="1"/>
      </xdr:nvSpPr>
      <xdr:spPr>
        <a:xfrm>
          <a:off x="16521430" y="516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6" name="直線コネクタ 745"/>
        <xdr:cNvCxnSpPr/>
      </xdr:nvCxnSpPr>
      <xdr:spPr>
        <a:xfrm>
          <a:off x="16946880" y="4930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7" name="テキスト ボックス 746"/>
        <xdr:cNvSpPr txBox="1"/>
      </xdr:nvSpPr>
      <xdr:spPr>
        <a:xfrm>
          <a:off x="16521430" y="4798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694688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9080"/>
    <xdr:sp macro="" textlink="">
      <xdr:nvSpPr>
        <xdr:cNvPr id="749" name="テキスト ボックス 748"/>
        <xdr:cNvSpPr txBox="1"/>
      </xdr:nvSpPr>
      <xdr:spPr>
        <a:xfrm>
          <a:off x="16521430" y="4436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694688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39</xdr:row>
      <xdr:rowOff>44450</xdr:rowOff>
    </xdr:to>
    <xdr:cxnSp macro="">
      <xdr:nvCxnSpPr>
        <xdr:cNvPr id="751" name="直線コネクタ 750"/>
        <xdr:cNvCxnSpPr/>
      </xdr:nvCxnSpPr>
      <xdr:spPr>
        <a:xfrm flipV="1">
          <a:off x="20539075" y="51612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52" name="諸支出金最小値テキスト"/>
        <xdr:cNvSpPr txBox="1"/>
      </xdr:nvSpPr>
      <xdr:spPr>
        <a:xfrm>
          <a:off x="20591780"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3" name="直線コネクタ 752"/>
        <xdr:cNvCxnSpPr/>
      </xdr:nvCxnSpPr>
      <xdr:spPr>
        <a:xfrm>
          <a:off x="20466050" y="636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78740</xdr:rowOff>
    </xdr:from>
    <xdr:ext cx="469265" cy="259080"/>
    <xdr:sp macro="" textlink="">
      <xdr:nvSpPr>
        <xdr:cNvPr id="754" name="諸支出金最大値テキスト"/>
        <xdr:cNvSpPr txBox="1"/>
      </xdr:nvSpPr>
      <xdr:spPr>
        <a:xfrm>
          <a:off x="20591780" y="4946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55" name="直線コネクタ 754"/>
        <xdr:cNvCxnSpPr/>
      </xdr:nvCxnSpPr>
      <xdr:spPr>
        <a:xfrm>
          <a:off x="20466050" y="51612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39</xdr:row>
      <xdr:rowOff>44450</xdr:rowOff>
    </xdr:from>
    <xdr:to xmlns:xdr="http://schemas.openxmlformats.org/drawingml/2006/spreadsheetDrawing">
      <xdr:col>116</xdr:col>
      <xdr:colOff>63500</xdr:colOff>
      <xdr:row>39</xdr:row>
      <xdr:rowOff>44450</xdr:rowOff>
    </xdr:to>
    <xdr:cxnSp macro="">
      <xdr:nvCxnSpPr>
        <xdr:cNvPr id="756" name="直線コネクタ 755"/>
        <xdr:cNvCxnSpPr/>
      </xdr:nvCxnSpPr>
      <xdr:spPr>
        <a:xfrm>
          <a:off x="19771360" y="636905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7825" cy="259080"/>
    <xdr:sp macro="" textlink="">
      <xdr:nvSpPr>
        <xdr:cNvPr id="757" name="諸支出金平均値テキスト"/>
        <xdr:cNvSpPr txBox="1"/>
      </xdr:nvSpPr>
      <xdr:spPr>
        <a:xfrm>
          <a:off x="20591780" y="609219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161925</xdr:rowOff>
    </xdr:to>
    <xdr:sp macro="" textlink="">
      <xdr:nvSpPr>
        <xdr:cNvPr id="758" name="フローチャート: 判断 757"/>
        <xdr:cNvSpPr/>
      </xdr:nvSpPr>
      <xdr:spPr>
        <a:xfrm>
          <a:off x="20490180" y="6231255"/>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176530</xdr:colOff>
      <xdr:row>39</xdr:row>
      <xdr:rowOff>44450</xdr:rowOff>
    </xdr:to>
    <xdr:cxnSp macro="">
      <xdr:nvCxnSpPr>
        <xdr:cNvPr id="759" name="直線コネクタ 758"/>
        <xdr:cNvCxnSpPr/>
      </xdr:nvCxnSpPr>
      <xdr:spPr>
        <a:xfrm>
          <a:off x="18939510" y="63690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121920</xdr:rowOff>
    </xdr:from>
    <xdr:to xmlns:xdr="http://schemas.openxmlformats.org/drawingml/2006/spreadsheetDrawing">
      <xdr:col>112</xdr:col>
      <xdr:colOff>38100</xdr:colOff>
      <xdr:row>37</xdr:row>
      <xdr:rowOff>52070</xdr:rowOff>
    </xdr:to>
    <xdr:sp macro="" textlink="">
      <xdr:nvSpPr>
        <xdr:cNvPr id="760" name="フローチャート: 判断 759"/>
        <xdr:cNvSpPr/>
      </xdr:nvSpPr>
      <xdr:spPr>
        <a:xfrm>
          <a:off x="19721830" y="596074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68580</xdr:rowOff>
    </xdr:from>
    <xdr:ext cx="469900" cy="259080"/>
    <xdr:sp macro="" textlink="">
      <xdr:nvSpPr>
        <xdr:cNvPr id="761" name="テキスト ボックス 760"/>
        <xdr:cNvSpPr txBox="1"/>
      </xdr:nvSpPr>
      <xdr:spPr>
        <a:xfrm>
          <a:off x="19551650" y="5745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2" name="直線コネクタ 761"/>
        <xdr:cNvCxnSpPr/>
      </xdr:nvCxnSpPr>
      <xdr:spPr>
        <a:xfrm>
          <a:off x="18120360" y="63690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55245</xdr:rowOff>
    </xdr:from>
    <xdr:to xmlns:xdr="http://schemas.openxmlformats.org/drawingml/2006/spreadsheetDrawing">
      <xdr:col>107</xdr:col>
      <xdr:colOff>101600</xdr:colOff>
      <xdr:row>38</xdr:row>
      <xdr:rowOff>156845</xdr:rowOff>
    </xdr:to>
    <xdr:sp macro="" textlink="">
      <xdr:nvSpPr>
        <xdr:cNvPr id="763" name="フローチャート: 判断 762"/>
        <xdr:cNvSpPr/>
      </xdr:nvSpPr>
      <xdr:spPr>
        <a:xfrm>
          <a:off x="1888871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1905</xdr:rowOff>
    </xdr:from>
    <xdr:ext cx="378460" cy="259080"/>
    <xdr:sp macro="" textlink="">
      <xdr:nvSpPr>
        <xdr:cNvPr id="764" name="テキスト ボックス 763"/>
        <xdr:cNvSpPr txBox="1"/>
      </xdr:nvSpPr>
      <xdr:spPr>
        <a:xfrm>
          <a:off x="18764250" y="60026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39</xdr:row>
      <xdr:rowOff>44450</xdr:rowOff>
    </xdr:from>
    <xdr:to xmlns:xdr="http://schemas.openxmlformats.org/drawingml/2006/spreadsheetDrawing">
      <xdr:col>102</xdr:col>
      <xdr:colOff>114300</xdr:colOff>
      <xdr:row>39</xdr:row>
      <xdr:rowOff>44450</xdr:rowOff>
    </xdr:to>
    <xdr:cxnSp macro="">
      <xdr:nvCxnSpPr>
        <xdr:cNvPr id="765" name="直線コネクタ 764"/>
        <xdr:cNvCxnSpPr/>
      </xdr:nvCxnSpPr>
      <xdr:spPr>
        <a:xfrm>
          <a:off x="17299940" y="636905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57785</xdr:rowOff>
    </xdr:from>
    <xdr:to xmlns:xdr="http://schemas.openxmlformats.org/drawingml/2006/spreadsheetDrawing">
      <xdr:col>102</xdr:col>
      <xdr:colOff>165100</xdr:colOff>
      <xdr:row>38</xdr:row>
      <xdr:rowOff>159385</xdr:rowOff>
    </xdr:to>
    <xdr:sp macro="" textlink="">
      <xdr:nvSpPr>
        <xdr:cNvPr id="766" name="フローチャート: 判断 765"/>
        <xdr:cNvSpPr/>
      </xdr:nvSpPr>
      <xdr:spPr>
        <a:xfrm>
          <a:off x="1806956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4445</xdr:rowOff>
    </xdr:from>
    <xdr:ext cx="378460" cy="259080"/>
    <xdr:sp macro="" textlink="">
      <xdr:nvSpPr>
        <xdr:cNvPr id="767" name="テキスト ボックス 766"/>
        <xdr:cNvSpPr txBox="1"/>
      </xdr:nvSpPr>
      <xdr:spPr>
        <a:xfrm>
          <a:off x="17945100" y="600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12065</xdr:rowOff>
    </xdr:to>
    <xdr:sp macro="" textlink="">
      <xdr:nvSpPr>
        <xdr:cNvPr id="768" name="フローチャート: 判断 767"/>
        <xdr:cNvSpPr/>
      </xdr:nvSpPr>
      <xdr:spPr>
        <a:xfrm>
          <a:off x="17250410" y="62445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176530</xdr:colOff>
      <xdr:row>37</xdr:row>
      <xdr:rowOff>28575</xdr:rowOff>
    </xdr:from>
    <xdr:ext cx="378460" cy="259080"/>
    <xdr:sp macro="" textlink="">
      <xdr:nvSpPr>
        <xdr:cNvPr id="769" name="テキスト ボックス 768"/>
        <xdr:cNvSpPr txBox="1"/>
      </xdr:nvSpPr>
      <xdr:spPr>
        <a:xfrm>
          <a:off x="17123410" y="60293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03644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2000" cy="259080"/>
    <xdr:sp macro="" textlink="">
      <xdr:nvSpPr>
        <xdr:cNvPr id="771" name="テキスト ボックス 770"/>
        <xdr:cNvSpPr txBox="1"/>
      </xdr:nvSpPr>
      <xdr:spPr>
        <a:xfrm>
          <a:off x="195948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72" name="テキスト ボックス 771"/>
        <xdr:cNvSpPr txBox="1"/>
      </xdr:nvSpPr>
      <xdr:spPr>
        <a:xfrm>
          <a:off x="1876298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73" name="テキスト ボックス 772"/>
        <xdr:cNvSpPr txBox="1"/>
      </xdr:nvSpPr>
      <xdr:spPr>
        <a:xfrm>
          <a:off x="1794383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2000" cy="259080"/>
    <xdr:sp macro="" textlink="">
      <xdr:nvSpPr>
        <xdr:cNvPr id="774" name="テキスト ボックス 773"/>
        <xdr:cNvSpPr txBox="1"/>
      </xdr:nvSpPr>
      <xdr:spPr>
        <a:xfrm>
          <a:off x="1712341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95250</xdr:rowOff>
    </xdr:to>
    <xdr:sp macro="" textlink="">
      <xdr:nvSpPr>
        <xdr:cNvPr id="775" name="楕円 774"/>
        <xdr:cNvSpPr/>
      </xdr:nvSpPr>
      <xdr:spPr>
        <a:xfrm>
          <a:off x="20490180"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8920" cy="259080"/>
    <xdr:sp macro="" textlink="">
      <xdr:nvSpPr>
        <xdr:cNvPr id="776" name="諸支出金該当値テキスト"/>
        <xdr:cNvSpPr txBox="1"/>
      </xdr:nvSpPr>
      <xdr:spPr>
        <a:xfrm>
          <a:off x="20591780" y="62426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95250</xdr:rowOff>
    </xdr:to>
    <xdr:sp macro="" textlink="">
      <xdr:nvSpPr>
        <xdr:cNvPr id="777" name="楕円 776"/>
        <xdr:cNvSpPr/>
      </xdr:nvSpPr>
      <xdr:spPr>
        <a:xfrm>
          <a:off x="19721830" y="6324600"/>
          <a:ext cx="8763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9080"/>
    <xdr:sp macro="" textlink="">
      <xdr:nvSpPr>
        <xdr:cNvPr id="778" name="テキスト ボックス 777"/>
        <xdr:cNvSpPr txBox="1"/>
      </xdr:nvSpPr>
      <xdr:spPr>
        <a:xfrm>
          <a:off x="19648170" y="6410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95250</xdr:rowOff>
    </xdr:to>
    <xdr:sp macro="" textlink="">
      <xdr:nvSpPr>
        <xdr:cNvPr id="779" name="楕円 778"/>
        <xdr:cNvSpPr/>
      </xdr:nvSpPr>
      <xdr:spPr>
        <a:xfrm>
          <a:off x="18888710"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9080"/>
    <xdr:sp macro="" textlink="">
      <xdr:nvSpPr>
        <xdr:cNvPr id="780" name="テキスト ボックス 779"/>
        <xdr:cNvSpPr txBox="1"/>
      </xdr:nvSpPr>
      <xdr:spPr>
        <a:xfrm>
          <a:off x="18829020" y="6410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95250</xdr:rowOff>
    </xdr:to>
    <xdr:sp macro="" textlink="">
      <xdr:nvSpPr>
        <xdr:cNvPr id="781" name="楕円 780"/>
        <xdr:cNvSpPr/>
      </xdr:nvSpPr>
      <xdr:spPr>
        <a:xfrm>
          <a:off x="18069560" y="6324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39</xdr:row>
      <xdr:rowOff>86360</xdr:rowOff>
    </xdr:from>
    <xdr:ext cx="249555" cy="259080"/>
    <xdr:sp macro="" textlink="">
      <xdr:nvSpPr>
        <xdr:cNvPr id="782" name="テキスト ボックス 781"/>
        <xdr:cNvSpPr txBox="1"/>
      </xdr:nvSpPr>
      <xdr:spPr>
        <a:xfrm>
          <a:off x="18006060" y="6410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95250</xdr:rowOff>
    </xdr:to>
    <xdr:sp macro="" textlink="">
      <xdr:nvSpPr>
        <xdr:cNvPr id="783" name="楕円 782"/>
        <xdr:cNvSpPr/>
      </xdr:nvSpPr>
      <xdr:spPr>
        <a:xfrm>
          <a:off x="17250410" y="6324600"/>
          <a:ext cx="8763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9080"/>
    <xdr:sp macro="" textlink="">
      <xdr:nvSpPr>
        <xdr:cNvPr id="784" name="テキスト ボックス 783"/>
        <xdr:cNvSpPr txBox="1"/>
      </xdr:nvSpPr>
      <xdr:spPr>
        <a:xfrm>
          <a:off x="17176750" y="6410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694688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70738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70738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800606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800606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1906524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906524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694688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93" name="テキスト ボックス 792"/>
        <xdr:cNvSpPr txBox="1"/>
      </xdr:nvSpPr>
      <xdr:spPr>
        <a:xfrm>
          <a:off x="16922750" y="7626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694688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5" name="直線コネクタ 794"/>
        <xdr:cNvCxnSpPr/>
      </xdr:nvCxnSpPr>
      <xdr:spPr>
        <a:xfrm>
          <a:off x="16946880" y="88931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161925</xdr:rowOff>
    </xdr:from>
    <xdr:ext cx="248285" cy="259080"/>
    <xdr:sp macro="" textlink="">
      <xdr:nvSpPr>
        <xdr:cNvPr id="796" name="テキスト ボックス 795"/>
        <xdr:cNvSpPr txBox="1"/>
      </xdr:nvSpPr>
      <xdr:spPr>
        <a:xfrm>
          <a:off x="16725900" y="87534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694688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9080"/>
    <xdr:sp macro="" textlink="">
      <xdr:nvSpPr>
        <xdr:cNvPr id="798" name="テキスト ボックス 797"/>
        <xdr:cNvSpPr txBox="1"/>
      </xdr:nvSpPr>
      <xdr:spPr>
        <a:xfrm>
          <a:off x="16725900" y="7674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前年度繰上充用金グラフ枠"/>
        <xdr:cNvSpPr/>
      </xdr:nvSpPr>
      <xdr:spPr>
        <a:xfrm>
          <a:off x="1694688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0" name="直線コネクタ 799"/>
        <xdr:cNvCxnSpPr/>
      </xdr:nvCxnSpPr>
      <xdr:spPr>
        <a:xfrm>
          <a:off x="2053907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801" name="前年度繰上充用金最小値テキスト"/>
        <xdr:cNvSpPr txBox="1"/>
      </xdr:nvSpPr>
      <xdr:spPr>
        <a:xfrm>
          <a:off x="2059178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04660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803" name="前年度繰上充用金最大値テキスト"/>
        <xdr:cNvSpPr txBox="1"/>
      </xdr:nvSpPr>
      <xdr:spPr>
        <a:xfrm>
          <a:off x="20591780" y="8601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4" name="直線コネクタ 803"/>
        <xdr:cNvCxnSpPr/>
      </xdr:nvCxnSpPr>
      <xdr:spPr>
        <a:xfrm>
          <a:off x="204660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54</xdr:row>
      <xdr:rowOff>139700</xdr:rowOff>
    </xdr:from>
    <xdr:to xmlns:xdr="http://schemas.openxmlformats.org/drawingml/2006/spreadsheetDrawing">
      <xdr:col>116</xdr:col>
      <xdr:colOff>63500</xdr:colOff>
      <xdr:row>54</xdr:row>
      <xdr:rowOff>139700</xdr:rowOff>
    </xdr:to>
    <xdr:cxnSp macro="">
      <xdr:nvCxnSpPr>
        <xdr:cNvPr id="805" name="直線コネクタ 804"/>
        <xdr:cNvCxnSpPr/>
      </xdr:nvCxnSpPr>
      <xdr:spPr>
        <a:xfrm>
          <a:off x="19771360" y="889317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806" name="前年度繰上充用金平均値テキスト"/>
        <xdr:cNvSpPr txBox="1"/>
      </xdr:nvSpPr>
      <xdr:spPr>
        <a:xfrm>
          <a:off x="20591780" y="8820785"/>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フローチャート: 判断 806"/>
        <xdr:cNvSpPr/>
      </xdr:nvSpPr>
      <xdr:spPr>
        <a:xfrm>
          <a:off x="2049018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176530</xdr:colOff>
      <xdr:row>54</xdr:row>
      <xdr:rowOff>139700</xdr:rowOff>
    </xdr:to>
    <xdr:cxnSp macro="">
      <xdr:nvCxnSpPr>
        <xdr:cNvPr id="808" name="直線コネクタ 807"/>
        <xdr:cNvCxnSpPr/>
      </xdr:nvCxnSpPr>
      <xdr:spPr>
        <a:xfrm>
          <a:off x="18939510" y="88931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フローチャート: 判断 808"/>
        <xdr:cNvSpPr/>
      </xdr:nvSpPr>
      <xdr:spPr>
        <a:xfrm>
          <a:off x="1972183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0" name="テキスト ボックス 809"/>
        <xdr:cNvSpPr txBox="1"/>
      </xdr:nvSpPr>
      <xdr:spPr>
        <a:xfrm>
          <a:off x="1964817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1" name="直線コネクタ 810"/>
        <xdr:cNvCxnSpPr/>
      </xdr:nvCxnSpPr>
      <xdr:spPr>
        <a:xfrm>
          <a:off x="18120360" y="88931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フローチャート: 判断 811"/>
        <xdr:cNvSpPr/>
      </xdr:nvSpPr>
      <xdr:spPr>
        <a:xfrm>
          <a:off x="1888871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3" name="テキスト ボックス 812"/>
        <xdr:cNvSpPr txBox="1"/>
      </xdr:nvSpPr>
      <xdr:spPr>
        <a:xfrm>
          <a:off x="1882902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54</xdr:row>
      <xdr:rowOff>139700</xdr:rowOff>
    </xdr:from>
    <xdr:to xmlns:xdr="http://schemas.openxmlformats.org/drawingml/2006/spreadsheetDrawing">
      <xdr:col>102</xdr:col>
      <xdr:colOff>114300</xdr:colOff>
      <xdr:row>54</xdr:row>
      <xdr:rowOff>139700</xdr:rowOff>
    </xdr:to>
    <xdr:cxnSp macro="">
      <xdr:nvCxnSpPr>
        <xdr:cNvPr id="814" name="直線コネクタ 813"/>
        <xdr:cNvCxnSpPr/>
      </xdr:nvCxnSpPr>
      <xdr:spPr>
        <a:xfrm>
          <a:off x="17299940" y="88931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フローチャート: 判断 814"/>
        <xdr:cNvSpPr/>
      </xdr:nvSpPr>
      <xdr:spPr>
        <a:xfrm>
          <a:off x="1806956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55</xdr:row>
      <xdr:rowOff>10160</xdr:rowOff>
    </xdr:from>
    <xdr:ext cx="249555" cy="259080"/>
    <xdr:sp macro="" textlink="">
      <xdr:nvSpPr>
        <xdr:cNvPr id="816" name="テキスト ボックス 815"/>
        <xdr:cNvSpPr txBox="1"/>
      </xdr:nvSpPr>
      <xdr:spPr>
        <a:xfrm>
          <a:off x="1800606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フローチャート: 判断 816"/>
        <xdr:cNvSpPr/>
      </xdr:nvSpPr>
      <xdr:spPr>
        <a:xfrm>
          <a:off x="1725041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8" name="テキスト ボックス 817"/>
        <xdr:cNvSpPr txBox="1"/>
      </xdr:nvSpPr>
      <xdr:spPr>
        <a:xfrm>
          <a:off x="1717675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03644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2000" cy="259080"/>
    <xdr:sp macro="" textlink="">
      <xdr:nvSpPr>
        <xdr:cNvPr id="820" name="テキスト ボックス 819"/>
        <xdr:cNvSpPr txBox="1"/>
      </xdr:nvSpPr>
      <xdr:spPr>
        <a:xfrm>
          <a:off x="195948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21" name="テキスト ボックス 820"/>
        <xdr:cNvSpPr txBox="1"/>
      </xdr:nvSpPr>
      <xdr:spPr>
        <a:xfrm>
          <a:off x="1876298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22" name="テキスト ボックス 821"/>
        <xdr:cNvSpPr txBox="1"/>
      </xdr:nvSpPr>
      <xdr:spPr>
        <a:xfrm>
          <a:off x="1794383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2000" cy="259080"/>
    <xdr:sp macro="" textlink="">
      <xdr:nvSpPr>
        <xdr:cNvPr id="823" name="テキスト ボックス 822"/>
        <xdr:cNvSpPr txBox="1"/>
      </xdr:nvSpPr>
      <xdr:spPr>
        <a:xfrm>
          <a:off x="1712341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4" name="楕円 823"/>
        <xdr:cNvSpPr/>
      </xdr:nvSpPr>
      <xdr:spPr>
        <a:xfrm>
          <a:off x="2049018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9080"/>
    <xdr:sp macro="" textlink="">
      <xdr:nvSpPr>
        <xdr:cNvPr id="825" name="前年度繰上充用金該当値テキスト"/>
        <xdr:cNvSpPr txBox="1"/>
      </xdr:nvSpPr>
      <xdr:spPr>
        <a:xfrm>
          <a:off x="20591780" y="8716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6" name="楕円 825"/>
        <xdr:cNvSpPr/>
      </xdr:nvSpPr>
      <xdr:spPr>
        <a:xfrm>
          <a:off x="1972183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7" name="テキスト ボックス 826"/>
        <xdr:cNvSpPr txBox="1"/>
      </xdr:nvSpPr>
      <xdr:spPr>
        <a:xfrm>
          <a:off x="1964817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8" name="楕円 827"/>
        <xdr:cNvSpPr/>
      </xdr:nvSpPr>
      <xdr:spPr>
        <a:xfrm>
          <a:off x="1888871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9" name="テキスト ボックス 828"/>
        <xdr:cNvSpPr txBox="1"/>
      </xdr:nvSpPr>
      <xdr:spPr>
        <a:xfrm>
          <a:off x="1882902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0" name="楕円 829"/>
        <xdr:cNvSpPr/>
      </xdr:nvSpPr>
      <xdr:spPr>
        <a:xfrm>
          <a:off x="1806956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53</xdr:row>
      <xdr:rowOff>35560</xdr:rowOff>
    </xdr:from>
    <xdr:ext cx="249555" cy="259080"/>
    <xdr:sp macro="" textlink="">
      <xdr:nvSpPr>
        <xdr:cNvPr id="831" name="テキスト ボックス 830"/>
        <xdr:cNvSpPr txBox="1"/>
      </xdr:nvSpPr>
      <xdr:spPr>
        <a:xfrm>
          <a:off x="18006060" y="862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2" name="楕円 831"/>
        <xdr:cNvSpPr/>
      </xdr:nvSpPr>
      <xdr:spPr>
        <a:xfrm>
          <a:off x="1725041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3" name="テキスト ボックス 832"/>
        <xdr:cNvSpPr txBox="1"/>
      </xdr:nvSpPr>
      <xdr:spPr>
        <a:xfrm>
          <a:off x="17176750" y="8627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4" name="正方形/長方形 833"/>
        <xdr:cNvSpPr/>
      </xdr:nvSpPr>
      <xdr:spPr>
        <a:xfrm>
          <a:off x="706120" y="16922750"/>
          <a:ext cx="205917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5" name="正方形/長方形 834"/>
        <xdr:cNvSpPr/>
      </xdr:nvSpPr>
      <xdr:spPr>
        <a:xfrm>
          <a:off x="706120" y="16986250"/>
          <a:ext cx="3568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6" name="テキスト ボックス 835"/>
        <xdr:cNvSpPr txBox="1"/>
      </xdr:nvSpPr>
      <xdr:spPr>
        <a:xfrm>
          <a:off x="731520" y="17240250"/>
          <a:ext cx="205409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・総務費については、大沢野地域及び大山地域の各複合施設の整備完了に伴う官民連携推進事業費の減などにより、前年度を下回っている。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・民生費については、物価高騰支援給付金、住民税非課税世帯等に対する給付金の支給などにより、前年度を上回っている。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・衛生費については、新型コロナウイルスワクチン接種の回数減少などにより、前年度を下回っている。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・農林水産業費については、天湖森の再整備による割山森林公園管理費の増や農家への物価高支援に伴う米消費推進事業費の増などにより、前年度を上回っている。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・土木費については、公共下水道事業会計負担金の減などにより、前年度を下回っている。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・災害復旧費については、大雨災害、能登半島地震災害への対応により、前年度を上回っている。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9248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9248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9248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447040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4013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340340" y="9601835"/>
          <a:ext cx="563626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104140</xdr:colOff>
      <xdr:row>45</xdr:row>
      <xdr:rowOff>323215</xdr:rowOff>
    </xdr:to>
    <xdr:sp macro="" textlink="">
      <xdr:nvSpPr>
        <xdr:cNvPr id="8" name="Rectangle 7"/>
        <xdr:cNvSpPr>
          <a:spLocks noChangeArrowheads="1"/>
        </xdr:cNvSpPr>
      </xdr:nvSpPr>
      <xdr:spPr>
        <a:xfrm>
          <a:off x="10340340" y="9601835"/>
          <a:ext cx="8280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104140</xdr:colOff>
      <xdr:row>3</xdr:row>
      <xdr:rowOff>133350</xdr:rowOff>
    </xdr:to>
    <xdr:sp macro="" textlink="">
      <xdr:nvSpPr>
        <xdr:cNvPr id="9" name="表題ボックス"/>
        <xdr:cNvSpPr>
          <a:spLocks noChangeArrowheads="1"/>
        </xdr:cNvSpPr>
      </xdr:nvSpPr>
      <xdr:spPr>
        <a:xfrm>
          <a:off x="123825" y="123825"/>
          <a:ext cx="89503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93090" y="9591675"/>
          <a:ext cx="41884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598660" y="285750"/>
          <a:ext cx="23990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330430" y="285750"/>
          <a:ext cx="3608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734060</xdr:colOff>
      <xdr:row>6</xdr:row>
      <xdr:rowOff>66675</xdr:rowOff>
    </xdr:to>
    <xdr:sp macro="" textlink="">
      <xdr:nvSpPr>
        <xdr:cNvPr id="13" name="テキスト ボックス 6"/>
        <xdr:cNvSpPr txBox="1">
          <a:spLocks noChangeArrowheads="1"/>
        </xdr:cNvSpPr>
      </xdr:nvSpPr>
      <xdr:spPr>
        <a:xfrm>
          <a:off x="466725" y="838200"/>
          <a:ext cx="29546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503535" y="9933940"/>
          <a:ext cx="529145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〇財政調整基金残高</a:t>
          </a:r>
          <a:endParaRPr kumimoji="1" lang="en-US" altLang="ja-JP" sz="1400">
            <a:latin typeface="ＭＳ ゴシック"/>
            <a:ea typeface="ＭＳ ゴシック"/>
          </a:endParaRPr>
        </a:p>
        <a:p>
          <a:r>
            <a:rPr kumimoji="1" lang="ja-JP" altLang="en-US" sz="1400">
              <a:latin typeface="ＭＳ ゴシック"/>
              <a:ea typeface="ＭＳ ゴシック"/>
            </a:rPr>
            <a:t>　</a:t>
          </a:r>
          <a:r>
            <a:rPr kumimoji="1" lang="en-US" altLang="ja-JP" sz="1400">
              <a:latin typeface="ＭＳ ゴシック"/>
              <a:ea typeface="ＭＳ ゴシック"/>
            </a:rPr>
            <a:t>H22</a:t>
          </a:r>
          <a:r>
            <a:rPr kumimoji="1" lang="ja-JP" altLang="en-US" sz="1400">
              <a:latin typeface="ＭＳ ゴシック"/>
              <a:ea typeface="ＭＳ ゴシック"/>
            </a:rPr>
            <a:t>年度以降は増加傾向となっており、</a:t>
          </a:r>
          <a:r>
            <a:rPr kumimoji="1" lang="en-US" altLang="ja-JP" sz="1400">
              <a:latin typeface="ＭＳ ゴシック"/>
              <a:ea typeface="ＭＳ ゴシック"/>
            </a:rPr>
            <a:t>R05</a:t>
          </a:r>
          <a:r>
            <a:rPr kumimoji="1" lang="ja-JP" altLang="en-US" sz="1400">
              <a:latin typeface="ＭＳ ゴシック"/>
              <a:ea typeface="ＭＳ ゴシック"/>
            </a:rPr>
            <a:t>年度は約</a:t>
          </a:r>
          <a:r>
            <a:rPr kumimoji="1" lang="en-US" altLang="ja-JP" sz="1400">
              <a:latin typeface="ＭＳ ゴシック"/>
              <a:ea typeface="ＭＳ ゴシック"/>
            </a:rPr>
            <a:t>18</a:t>
          </a:r>
          <a:r>
            <a:rPr kumimoji="1" lang="ja-JP" altLang="en-US" sz="1400">
              <a:latin typeface="ＭＳ ゴシック"/>
              <a:ea typeface="ＭＳ ゴシック"/>
            </a:rPr>
            <a:t>億円を積み立てたことにより、残高は増加した。</a:t>
          </a:r>
          <a:endParaRPr kumimoji="1" lang="en-US" altLang="ja-JP" sz="1400">
            <a:latin typeface="ＭＳ ゴシック"/>
            <a:ea typeface="ＭＳ ゴシック"/>
          </a:endParaRPr>
        </a:p>
        <a:p>
          <a:r>
            <a:rPr kumimoji="1" lang="ja-JP" altLang="en-US" sz="1400">
              <a:latin typeface="ＭＳ ゴシック"/>
              <a:ea typeface="ＭＳ ゴシック"/>
            </a:rPr>
            <a:t>〇実質収支額</a:t>
          </a:r>
          <a:endParaRPr kumimoji="1" lang="en-US" altLang="ja-JP" sz="1400">
            <a:latin typeface="ＭＳ ゴシック"/>
            <a:ea typeface="ＭＳ ゴシック"/>
          </a:endParaRPr>
        </a:p>
        <a:p>
          <a:r>
            <a:rPr kumimoji="1" lang="ja-JP" altLang="en-US" sz="1400">
              <a:latin typeface="ＭＳ ゴシック"/>
              <a:ea typeface="ＭＳ ゴシック"/>
            </a:rPr>
            <a:t>　黒字の確保が続いている。</a:t>
          </a:r>
          <a:endParaRPr kumimoji="1" lang="en-US" altLang="ja-JP" sz="1400">
            <a:latin typeface="ＭＳ ゴシック"/>
            <a:ea typeface="ＭＳ ゴシック"/>
          </a:endParaRPr>
        </a:p>
        <a:p>
          <a:r>
            <a:rPr kumimoji="1" lang="ja-JP" altLang="en-US" sz="1400">
              <a:latin typeface="ＭＳ ゴシック"/>
              <a:ea typeface="ＭＳ ゴシック"/>
            </a:rPr>
            <a:t>〇実質単年度収支</a:t>
          </a:r>
          <a:endParaRPr kumimoji="1" lang="en-US" altLang="ja-JP" sz="1400">
            <a:latin typeface="ＭＳ ゴシック"/>
            <a:ea typeface="ＭＳ ゴシック"/>
          </a:endParaRPr>
        </a:p>
        <a:p>
          <a:r>
            <a:rPr kumimoji="1" lang="ja-JP" altLang="en-US" sz="1400">
              <a:latin typeface="ＭＳ ゴシック"/>
              <a:ea typeface="ＭＳ ゴシック"/>
            </a:rPr>
            <a:t>　</a:t>
          </a:r>
          <a:r>
            <a:rPr kumimoji="1" lang="en-US" altLang="ja-JP" sz="1400">
              <a:latin typeface="ＭＳ ゴシック"/>
              <a:ea typeface="ＭＳ ゴシック"/>
            </a:rPr>
            <a:t>R01</a:t>
          </a:r>
          <a:r>
            <a:rPr kumimoji="1" lang="ja-JP" altLang="en-US" sz="1400">
              <a:latin typeface="ＭＳ ゴシック"/>
              <a:ea typeface="ＭＳ ゴシック"/>
            </a:rPr>
            <a:t>年度はマイナスとなったが、</a:t>
          </a:r>
          <a:r>
            <a:rPr kumimoji="1" lang="en-US" altLang="ja-JP" sz="1400">
              <a:latin typeface="ＭＳ ゴシック"/>
              <a:ea typeface="ＭＳ ゴシック"/>
            </a:rPr>
            <a:t>R02</a:t>
          </a:r>
          <a:r>
            <a:rPr kumimoji="1" lang="ja-JP" altLang="en-US" sz="1400">
              <a:latin typeface="ＭＳ ゴシック"/>
              <a:ea typeface="ＭＳ ゴシック"/>
            </a:rPr>
            <a:t>年度以降はプラスとなっており、数値は前年度から</a:t>
          </a:r>
          <a:r>
            <a:rPr kumimoji="1" lang="en-US" altLang="ja-JP" sz="1400">
              <a:latin typeface="ＭＳ ゴシック"/>
              <a:ea typeface="ＭＳ ゴシック"/>
            </a:rPr>
            <a:t>0.04</a:t>
          </a:r>
          <a:r>
            <a:rPr kumimoji="1" lang="ja-JP" altLang="en-US" sz="1400">
              <a:latin typeface="ＭＳ ゴシック"/>
              <a:ea typeface="ＭＳ ゴシック"/>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467360</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712450" y="6896100"/>
          <a:ext cx="597154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778490" y="6925310"/>
          <a:ext cx="145732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73075" y="6896100"/>
          <a:ext cx="439991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74979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171450</xdr:colOff>
      <xdr:row>3</xdr:row>
      <xdr:rowOff>66675</xdr:rowOff>
    </xdr:to>
    <xdr:sp macro="" textlink="">
      <xdr:nvSpPr>
        <xdr:cNvPr id="7" name="年度ボックス"/>
        <xdr:cNvSpPr>
          <a:spLocks noChangeArrowheads="1"/>
        </xdr:cNvSpPr>
      </xdr:nvSpPr>
      <xdr:spPr>
        <a:xfrm>
          <a:off x="10235565" y="238125"/>
          <a:ext cx="23336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055600" y="238125"/>
          <a:ext cx="36099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富山県富山市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73075" y="657225"/>
          <a:ext cx="41148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599440</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844530" y="7247890"/>
          <a:ext cx="5706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R05</a:t>
          </a:r>
          <a:r>
            <a:rPr kumimoji="1" lang="ja-JP" altLang="en-US" sz="1400">
              <a:latin typeface="ＭＳ ゴシック"/>
              <a:ea typeface="ＭＳ ゴシック"/>
            </a:rPr>
            <a:t>年度は全ての会計において黒字となった。</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73075" y="6896100"/>
          <a:ext cx="439991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0325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0325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0325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0325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0325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0325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0325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0325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0325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0325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B1" workbookViewId="0">
      <selection activeCell="W38" sqref="W38:AK38"/>
    </sheetView>
  </sheetViews>
  <sheetFormatPr defaultColWidth="0" defaultRowHeight="10.5" zeroHeight="1"/>
  <cols>
    <col min="1" max="11" width="2.1328125" style="1" customWidth="1"/>
    <col min="12" max="12" width="2.265625" style="1" customWidth="1"/>
    <col min="13" max="17" width="2.3984375" style="1" customWidth="1"/>
    <col min="18" max="119" width="2.1328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3.25">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182807119</v>
      </c>
      <c r="BO4" s="216"/>
      <c r="BP4" s="216"/>
      <c r="BQ4" s="216"/>
      <c r="BR4" s="216"/>
      <c r="BS4" s="216"/>
      <c r="BT4" s="216"/>
      <c r="BU4" s="219"/>
      <c r="BV4" s="213">
        <v>190208167</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3.4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72</v>
      </c>
      <c r="AV5" s="139"/>
      <c r="AW5" s="139"/>
      <c r="AX5" s="139"/>
      <c r="AY5" s="190" t="s">
        <v>148</v>
      </c>
      <c r="AZ5" s="198"/>
      <c r="BA5" s="198"/>
      <c r="BB5" s="198"/>
      <c r="BC5" s="198"/>
      <c r="BD5" s="198"/>
      <c r="BE5" s="198"/>
      <c r="BF5" s="198"/>
      <c r="BG5" s="198"/>
      <c r="BH5" s="198"/>
      <c r="BI5" s="198"/>
      <c r="BJ5" s="198"/>
      <c r="BK5" s="198"/>
      <c r="BL5" s="198"/>
      <c r="BM5" s="209"/>
      <c r="BN5" s="214">
        <v>178438765</v>
      </c>
      <c r="BO5" s="217"/>
      <c r="BP5" s="217"/>
      <c r="BQ5" s="217"/>
      <c r="BR5" s="217"/>
      <c r="BS5" s="217"/>
      <c r="BT5" s="217"/>
      <c r="BU5" s="220"/>
      <c r="BV5" s="214">
        <v>185526848</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92.9</v>
      </c>
      <c r="CU5" s="238"/>
      <c r="CV5" s="238"/>
      <c r="CW5" s="238"/>
      <c r="CX5" s="238"/>
      <c r="CY5" s="238"/>
      <c r="CZ5" s="238"/>
      <c r="DA5" s="246"/>
      <c r="DB5" s="230">
        <v>90.9</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170</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174</v>
      </c>
      <c r="AZ6" s="198"/>
      <c r="BA6" s="198"/>
      <c r="BB6" s="198"/>
      <c r="BC6" s="198"/>
      <c r="BD6" s="198"/>
      <c r="BE6" s="198"/>
      <c r="BF6" s="198"/>
      <c r="BG6" s="198"/>
      <c r="BH6" s="198"/>
      <c r="BI6" s="198"/>
      <c r="BJ6" s="198"/>
      <c r="BK6" s="198"/>
      <c r="BL6" s="198"/>
      <c r="BM6" s="209"/>
      <c r="BN6" s="214">
        <v>4368354</v>
      </c>
      <c r="BO6" s="217"/>
      <c r="BP6" s="217"/>
      <c r="BQ6" s="217"/>
      <c r="BR6" s="217"/>
      <c r="BS6" s="217"/>
      <c r="BT6" s="217"/>
      <c r="BU6" s="220"/>
      <c r="BV6" s="214">
        <v>4681319</v>
      </c>
      <c r="BW6" s="217"/>
      <c r="BX6" s="217"/>
      <c r="BY6" s="217"/>
      <c r="BZ6" s="217"/>
      <c r="CA6" s="217"/>
      <c r="CB6" s="217"/>
      <c r="CC6" s="220"/>
      <c r="CD6" s="192" t="s">
        <v>176</v>
      </c>
      <c r="CE6" s="111"/>
      <c r="CF6" s="111"/>
      <c r="CG6" s="111"/>
      <c r="CH6" s="111"/>
      <c r="CI6" s="111"/>
      <c r="CJ6" s="111"/>
      <c r="CK6" s="111"/>
      <c r="CL6" s="111"/>
      <c r="CM6" s="111"/>
      <c r="CN6" s="111"/>
      <c r="CO6" s="111"/>
      <c r="CP6" s="111"/>
      <c r="CQ6" s="111"/>
      <c r="CR6" s="111"/>
      <c r="CS6" s="211"/>
      <c r="CT6" s="231">
        <v>95</v>
      </c>
      <c r="CU6" s="239"/>
      <c r="CV6" s="239"/>
      <c r="CW6" s="239"/>
      <c r="CX6" s="239"/>
      <c r="CY6" s="239"/>
      <c r="CZ6" s="239"/>
      <c r="DA6" s="247"/>
      <c r="DB6" s="231">
        <v>94.4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177</v>
      </c>
      <c r="AN7" s="58"/>
      <c r="AO7" s="58"/>
      <c r="AP7" s="58"/>
      <c r="AQ7" s="58"/>
      <c r="AR7" s="58"/>
      <c r="AS7" s="58"/>
      <c r="AT7" s="63"/>
      <c r="AU7" s="182" t="s">
        <v>72</v>
      </c>
      <c r="AV7" s="139"/>
      <c r="AW7" s="139"/>
      <c r="AX7" s="139"/>
      <c r="AY7" s="190" t="s">
        <v>178</v>
      </c>
      <c r="AZ7" s="198"/>
      <c r="BA7" s="198"/>
      <c r="BB7" s="198"/>
      <c r="BC7" s="198"/>
      <c r="BD7" s="198"/>
      <c r="BE7" s="198"/>
      <c r="BF7" s="198"/>
      <c r="BG7" s="198"/>
      <c r="BH7" s="198"/>
      <c r="BI7" s="198"/>
      <c r="BJ7" s="198"/>
      <c r="BK7" s="198"/>
      <c r="BL7" s="198"/>
      <c r="BM7" s="209"/>
      <c r="BN7" s="214">
        <v>964448</v>
      </c>
      <c r="BO7" s="217"/>
      <c r="BP7" s="217"/>
      <c r="BQ7" s="217"/>
      <c r="BR7" s="217"/>
      <c r="BS7" s="217"/>
      <c r="BT7" s="217"/>
      <c r="BU7" s="220"/>
      <c r="BV7" s="214">
        <v>1142965</v>
      </c>
      <c r="BW7" s="217"/>
      <c r="BX7" s="217"/>
      <c r="BY7" s="217"/>
      <c r="BZ7" s="217"/>
      <c r="CA7" s="217"/>
      <c r="CB7" s="217"/>
      <c r="CC7" s="220"/>
      <c r="CD7" s="192" t="s">
        <v>180</v>
      </c>
      <c r="CE7" s="111"/>
      <c r="CF7" s="111"/>
      <c r="CG7" s="111"/>
      <c r="CH7" s="111"/>
      <c r="CI7" s="111"/>
      <c r="CJ7" s="111"/>
      <c r="CK7" s="111"/>
      <c r="CL7" s="111"/>
      <c r="CM7" s="111"/>
      <c r="CN7" s="111"/>
      <c r="CO7" s="111"/>
      <c r="CP7" s="111"/>
      <c r="CQ7" s="111"/>
      <c r="CR7" s="111"/>
      <c r="CS7" s="211"/>
      <c r="CT7" s="214">
        <v>104845737</v>
      </c>
      <c r="CU7" s="217"/>
      <c r="CV7" s="217"/>
      <c r="CW7" s="217"/>
      <c r="CX7" s="217"/>
      <c r="CY7" s="217"/>
      <c r="CZ7" s="217"/>
      <c r="DA7" s="220"/>
      <c r="DB7" s="214">
        <v>103405647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181</v>
      </c>
      <c r="AN8" s="58"/>
      <c r="AO8" s="58"/>
      <c r="AP8" s="58"/>
      <c r="AQ8" s="58"/>
      <c r="AR8" s="58"/>
      <c r="AS8" s="58"/>
      <c r="AT8" s="63"/>
      <c r="AU8" s="182" t="s">
        <v>72</v>
      </c>
      <c r="AV8" s="139"/>
      <c r="AW8" s="139"/>
      <c r="AX8" s="139"/>
      <c r="AY8" s="190" t="s">
        <v>184</v>
      </c>
      <c r="AZ8" s="198"/>
      <c r="BA8" s="198"/>
      <c r="BB8" s="198"/>
      <c r="BC8" s="198"/>
      <c r="BD8" s="198"/>
      <c r="BE8" s="198"/>
      <c r="BF8" s="198"/>
      <c r="BG8" s="198"/>
      <c r="BH8" s="198"/>
      <c r="BI8" s="198"/>
      <c r="BJ8" s="198"/>
      <c r="BK8" s="198"/>
      <c r="BL8" s="198"/>
      <c r="BM8" s="209"/>
      <c r="BN8" s="214">
        <v>3403906</v>
      </c>
      <c r="BO8" s="217"/>
      <c r="BP8" s="217"/>
      <c r="BQ8" s="217"/>
      <c r="BR8" s="217"/>
      <c r="BS8" s="217"/>
      <c r="BT8" s="217"/>
      <c r="BU8" s="220"/>
      <c r="BV8" s="214">
        <v>3538354</v>
      </c>
      <c r="BW8" s="217"/>
      <c r="BX8" s="217"/>
      <c r="BY8" s="217"/>
      <c r="BZ8" s="217"/>
      <c r="CA8" s="217"/>
      <c r="CB8" s="217"/>
      <c r="CC8" s="220"/>
      <c r="CD8" s="192" t="s">
        <v>185</v>
      </c>
      <c r="CE8" s="111"/>
      <c r="CF8" s="111"/>
      <c r="CG8" s="111"/>
      <c r="CH8" s="111"/>
      <c r="CI8" s="111"/>
      <c r="CJ8" s="111"/>
      <c r="CK8" s="111"/>
      <c r="CL8" s="111"/>
      <c r="CM8" s="111"/>
      <c r="CN8" s="111"/>
      <c r="CO8" s="111"/>
      <c r="CP8" s="111"/>
      <c r="CQ8" s="111"/>
      <c r="CR8" s="111"/>
      <c r="CS8" s="211"/>
      <c r="CT8" s="232">
        <v>0.8</v>
      </c>
      <c r="CU8" s="240"/>
      <c r="CV8" s="240"/>
      <c r="CW8" s="240"/>
      <c r="CX8" s="240"/>
      <c r="CY8" s="240"/>
      <c r="CZ8" s="240"/>
      <c r="DA8" s="248"/>
      <c r="DB8" s="232">
        <v>0.81</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413938</v>
      </c>
      <c r="S9" s="106"/>
      <c r="T9" s="106"/>
      <c r="U9" s="106"/>
      <c r="V9" s="117"/>
      <c r="W9" s="127" t="s">
        <v>188</v>
      </c>
      <c r="X9" s="137"/>
      <c r="Y9" s="137"/>
      <c r="Z9" s="137"/>
      <c r="AA9" s="137"/>
      <c r="AB9" s="137"/>
      <c r="AC9" s="137"/>
      <c r="AD9" s="137"/>
      <c r="AE9" s="137"/>
      <c r="AF9" s="137"/>
      <c r="AG9" s="137"/>
      <c r="AH9" s="137"/>
      <c r="AI9" s="137"/>
      <c r="AJ9" s="137"/>
      <c r="AK9" s="137"/>
      <c r="AL9" s="164"/>
      <c r="AM9" s="175" t="s">
        <v>189</v>
      </c>
      <c r="AN9" s="58"/>
      <c r="AO9" s="58"/>
      <c r="AP9" s="58"/>
      <c r="AQ9" s="58"/>
      <c r="AR9" s="58"/>
      <c r="AS9" s="58"/>
      <c r="AT9" s="63"/>
      <c r="AU9" s="182" t="s">
        <v>192</v>
      </c>
      <c r="AV9" s="139"/>
      <c r="AW9" s="139"/>
      <c r="AX9" s="139"/>
      <c r="AY9" s="190" t="s">
        <v>73</v>
      </c>
      <c r="AZ9" s="198"/>
      <c r="BA9" s="198"/>
      <c r="BB9" s="198"/>
      <c r="BC9" s="198"/>
      <c r="BD9" s="198"/>
      <c r="BE9" s="198"/>
      <c r="BF9" s="198"/>
      <c r="BG9" s="198"/>
      <c r="BH9" s="198"/>
      <c r="BI9" s="198"/>
      <c r="BJ9" s="198"/>
      <c r="BK9" s="198"/>
      <c r="BL9" s="198"/>
      <c r="BM9" s="209"/>
      <c r="BN9" s="214">
        <v>-134448</v>
      </c>
      <c r="BO9" s="217"/>
      <c r="BP9" s="217"/>
      <c r="BQ9" s="217"/>
      <c r="BR9" s="217"/>
      <c r="BS9" s="217"/>
      <c r="BT9" s="217"/>
      <c r="BU9" s="220"/>
      <c r="BV9" s="214">
        <v>105475</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17</v>
      </c>
      <c r="CU9" s="238"/>
      <c r="CV9" s="238"/>
      <c r="CW9" s="238"/>
      <c r="CX9" s="238"/>
      <c r="CY9" s="238"/>
      <c r="CZ9" s="238"/>
      <c r="DA9" s="246"/>
      <c r="DB9" s="230">
        <v>17</v>
      </c>
      <c r="DC9" s="238"/>
      <c r="DD9" s="238"/>
      <c r="DE9" s="238"/>
      <c r="DF9" s="238"/>
      <c r="DG9" s="238"/>
      <c r="DH9" s="238"/>
      <c r="DI9" s="246"/>
    </row>
    <row r="10" spans="1:119" ht="18.75" customHeight="1">
      <c r="A10" s="2"/>
      <c r="B10" s="10"/>
      <c r="C10" s="27"/>
      <c r="D10" s="27"/>
      <c r="E10" s="27"/>
      <c r="F10" s="27"/>
      <c r="G10" s="27"/>
      <c r="H10" s="27"/>
      <c r="I10" s="27"/>
      <c r="J10" s="27"/>
      <c r="K10" s="31"/>
      <c r="L10" s="52" t="s">
        <v>195</v>
      </c>
      <c r="M10" s="58"/>
      <c r="N10" s="58"/>
      <c r="O10" s="58"/>
      <c r="P10" s="58"/>
      <c r="Q10" s="63"/>
      <c r="R10" s="72">
        <v>418686</v>
      </c>
      <c r="S10" s="80"/>
      <c r="T10" s="80"/>
      <c r="U10" s="80"/>
      <c r="V10" s="118"/>
      <c r="W10" s="128"/>
      <c r="X10" s="54"/>
      <c r="Y10" s="54"/>
      <c r="Z10" s="54"/>
      <c r="AA10" s="54"/>
      <c r="AB10" s="54"/>
      <c r="AC10" s="54"/>
      <c r="AD10" s="54"/>
      <c r="AE10" s="54"/>
      <c r="AF10" s="54"/>
      <c r="AG10" s="54"/>
      <c r="AH10" s="54"/>
      <c r="AI10" s="54"/>
      <c r="AJ10" s="54"/>
      <c r="AK10" s="54"/>
      <c r="AL10" s="165"/>
      <c r="AM10" s="175" t="s">
        <v>196</v>
      </c>
      <c r="AN10" s="58"/>
      <c r="AO10" s="58"/>
      <c r="AP10" s="58"/>
      <c r="AQ10" s="58"/>
      <c r="AR10" s="58"/>
      <c r="AS10" s="58"/>
      <c r="AT10" s="63"/>
      <c r="AU10" s="182" t="s">
        <v>72</v>
      </c>
      <c r="AV10" s="139"/>
      <c r="AW10" s="139"/>
      <c r="AX10" s="139"/>
      <c r="AY10" s="190" t="s">
        <v>199</v>
      </c>
      <c r="AZ10" s="198"/>
      <c r="BA10" s="198"/>
      <c r="BB10" s="198"/>
      <c r="BC10" s="198"/>
      <c r="BD10" s="198"/>
      <c r="BE10" s="198"/>
      <c r="BF10" s="198"/>
      <c r="BG10" s="198"/>
      <c r="BH10" s="198"/>
      <c r="BI10" s="198"/>
      <c r="BJ10" s="198"/>
      <c r="BK10" s="198"/>
      <c r="BL10" s="198"/>
      <c r="BM10" s="209"/>
      <c r="BN10" s="214">
        <v>1800690</v>
      </c>
      <c r="BO10" s="217"/>
      <c r="BP10" s="217"/>
      <c r="BQ10" s="217"/>
      <c r="BR10" s="217"/>
      <c r="BS10" s="217"/>
      <c r="BT10" s="217"/>
      <c r="BU10" s="220"/>
      <c r="BV10" s="214">
        <v>500534</v>
      </c>
      <c r="BW10" s="217"/>
      <c r="BX10" s="217"/>
      <c r="BY10" s="217"/>
      <c r="BZ10" s="217"/>
      <c r="CA10" s="217"/>
      <c r="CB10" s="217"/>
      <c r="CC10" s="220"/>
      <c r="CD10" s="222" t="s">
        <v>200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203</v>
      </c>
      <c r="M11" s="59"/>
      <c r="N11" s="59"/>
      <c r="O11" s="59"/>
      <c r="P11" s="59"/>
      <c r="Q11" s="64"/>
      <c r="R11" s="98" t="s">
        <v>204</v>
      </c>
      <c r="S11" s="107"/>
      <c r="T11" s="107"/>
      <c r="U11" s="107"/>
      <c r="V11" s="119"/>
      <c r="W11" s="128"/>
      <c r="X11" s="54"/>
      <c r="Y11" s="54"/>
      <c r="Z11" s="54"/>
      <c r="AA11" s="54"/>
      <c r="AB11" s="54"/>
      <c r="AC11" s="54"/>
      <c r="AD11" s="54"/>
      <c r="AE11" s="54"/>
      <c r="AF11" s="54"/>
      <c r="AG11" s="54"/>
      <c r="AH11" s="54"/>
      <c r="AI11" s="54"/>
      <c r="AJ11" s="54"/>
      <c r="AK11" s="54"/>
      <c r="AL11" s="165"/>
      <c r="AM11" s="175" t="s">
        <v>208</v>
      </c>
      <c r="AN11" s="58"/>
      <c r="AO11" s="58"/>
      <c r="AP11" s="58"/>
      <c r="AQ11" s="58"/>
      <c r="AR11" s="58"/>
      <c r="AS11" s="58"/>
      <c r="AT11" s="63"/>
      <c r="AU11" s="182" t="s">
        <v>192</v>
      </c>
      <c r="AV11" s="139"/>
      <c r="AW11" s="139"/>
      <c r="AX11" s="139"/>
      <c r="AY11" s="190" t="s">
        <v>209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12549</v>
      </c>
      <c r="BW11" s="217"/>
      <c r="BX11" s="217"/>
      <c r="BY11" s="217"/>
      <c r="BZ11" s="217"/>
      <c r="CA11" s="217"/>
      <c r="CB11" s="217"/>
      <c r="CC11" s="220"/>
      <c r="CD11" s="192" t="s">
        <v>212</v>
      </c>
      <c r="CE11" s="111"/>
      <c r="CF11" s="111"/>
      <c r="CG11" s="111"/>
      <c r="CH11" s="111"/>
      <c r="CI11" s="111"/>
      <c r="CJ11" s="111"/>
      <c r="CK11" s="111"/>
      <c r="CL11" s="111"/>
      <c r="CM11" s="111"/>
      <c r="CN11" s="111"/>
      <c r="CO11" s="111"/>
      <c r="CP11" s="111"/>
      <c r="CQ11" s="111"/>
      <c r="CR11" s="111"/>
      <c r="CS11" s="211"/>
      <c r="CT11" s="232" t="s">
        <v>213</v>
      </c>
      <c r="CU11" s="240"/>
      <c r="CV11" s="240"/>
      <c r="CW11" s="240"/>
      <c r="CX11" s="240"/>
      <c r="CY11" s="240"/>
      <c r="CZ11" s="240"/>
      <c r="DA11" s="248"/>
      <c r="DB11" s="232" t="s">
        <v>213</v>
      </c>
      <c r="DC11" s="240"/>
      <c r="DD11" s="240"/>
      <c r="DE11" s="240"/>
      <c r="DF11" s="240"/>
      <c r="DG11" s="240"/>
      <c r="DH11" s="240"/>
      <c r="DI11" s="248"/>
    </row>
    <row r="12" spans="1:119" ht="18.75" customHeight="1">
      <c r="A12" s="2"/>
      <c r="B12" s="11" t="s">
        <v>215</v>
      </c>
      <c r="C12" s="28"/>
      <c r="D12" s="28"/>
      <c r="E12" s="28"/>
      <c r="F12" s="28"/>
      <c r="G12" s="28"/>
      <c r="H12" s="28"/>
      <c r="I12" s="28"/>
      <c r="J12" s="28"/>
      <c r="K12" s="60"/>
      <c r="L12" s="66" t="s">
        <v>216</v>
      </c>
      <c r="M12" s="75"/>
      <c r="N12" s="75"/>
      <c r="O12" s="75"/>
      <c r="P12" s="75"/>
      <c r="Q12" s="87"/>
      <c r="R12" s="99">
        <v>406483</v>
      </c>
      <c r="S12" s="108"/>
      <c r="T12" s="108"/>
      <c r="U12" s="108"/>
      <c r="V12" s="120"/>
      <c r="W12" s="132" t="s">
        <v>8</v>
      </c>
      <c r="X12" s="139"/>
      <c r="Y12" s="139"/>
      <c r="Z12" s="139"/>
      <c r="AA12" s="139"/>
      <c r="AB12" s="144"/>
      <c r="AC12" s="148" t="s">
        <v>114</v>
      </c>
      <c r="AD12" s="155"/>
      <c r="AE12" s="155"/>
      <c r="AF12" s="155"/>
      <c r="AG12" s="158"/>
      <c r="AH12" s="148" t="s">
        <v>218</v>
      </c>
      <c r="AI12" s="155"/>
      <c r="AJ12" s="155"/>
      <c r="AK12" s="155"/>
      <c r="AL12" s="170"/>
      <c r="AM12" s="175" t="s">
        <v>219</v>
      </c>
      <c r="AN12" s="58"/>
      <c r="AO12" s="58"/>
      <c r="AP12" s="58"/>
      <c r="AQ12" s="58"/>
      <c r="AR12" s="58"/>
      <c r="AS12" s="58"/>
      <c r="AT12" s="63"/>
      <c r="AU12" s="182" t="s">
        <v>72</v>
      </c>
      <c r="AV12" s="139"/>
      <c r="AW12" s="139"/>
      <c r="AX12" s="139"/>
      <c r="AY12" s="190" t="s">
        <v>222</v>
      </c>
      <c r="AZ12" s="198"/>
      <c r="BA12" s="198"/>
      <c r="BB12" s="198"/>
      <c r="BC12" s="198"/>
      <c r="BD12" s="198"/>
      <c r="BE12" s="198"/>
      <c r="BF12" s="198"/>
      <c r="BG12" s="198"/>
      <c r="BH12" s="198"/>
      <c r="BI12" s="198"/>
      <c r="BJ12" s="198"/>
      <c r="BK12" s="198"/>
      <c r="BL12" s="198"/>
      <c r="BM12" s="209"/>
      <c r="BN12" s="214">
        <v>1000000</v>
      </c>
      <c r="BO12" s="217"/>
      <c r="BP12" s="217"/>
      <c r="BQ12" s="217"/>
      <c r="BR12" s="217"/>
      <c r="BS12" s="217"/>
      <c r="BT12" s="217"/>
      <c r="BU12" s="220"/>
      <c r="BV12" s="214">
        <v>0</v>
      </c>
      <c r="BW12" s="217"/>
      <c r="BX12" s="217"/>
      <c r="BY12" s="217"/>
      <c r="BZ12" s="217"/>
      <c r="CA12" s="217"/>
      <c r="CB12" s="217"/>
      <c r="CC12" s="220"/>
      <c r="CD12" s="192" t="s">
        <v>223</v>
      </c>
      <c r="CE12" s="111"/>
      <c r="CF12" s="111"/>
      <c r="CG12" s="111"/>
      <c r="CH12" s="111"/>
      <c r="CI12" s="111"/>
      <c r="CJ12" s="111"/>
      <c r="CK12" s="111"/>
      <c r="CL12" s="111"/>
      <c r="CM12" s="111"/>
      <c r="CN12" s="111"/>
      <c r="CO12" s="111"/>
      <c r="CP12" s="111"/>
      <c r="CQ12" s="111"/>
      <c r="CR12" s="111"/>
      <c r="CS12" s="211"/>
      <c r="CT12" s="232" t="s">
        <v>213</v>
      </c>
      <c r="CU12" s="240"/>
      <c r="CV12" s="240"/>
      <c r="CW12" s="240"/>
      <c r="CX12" s="240"/>
      <c r="CY12" s="240"/>
      <c r="CZ12" s="240"/>
      <c r="DA12" s="248"/>
      <c r="DB12" s="232" t="s">
        <v>213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225</v>
      </c>
      <c r="N13" s="82"/>
      <c r="O13" s="82"/>
      <c r="P13" s="82"/>
      <c r="Q13" s="88"/>
      <c r="R13" s="100">
        <v>398039</v>
      </c>
      <c r="S13" s="109"/>
      <c r="T13" s="109"/>
      <c r="U13" s="109"/>
      <c r="V13" s="121"/>
      <c r="W13" s="130" t="s">
        <v>226</v>
      </c>
      <c r="X13" s="56"/>
      <c r="Y13" s="56"/>
      <c r="Z13" s="56"/>
      <c r="AA13" s="56"/>
      <c r="AB13" s="25"/>
      <c r="AC13" s="72">
        <v>4260</v>
      </c>
      <c r="AD13" s="80"/>
      <c r="AE13" s="80"/>
      <c r="AF13" s="80"/>
      <c r="AG13" s="84"/>
      <c r="AH13" s="72">
        <v>4750</v>
      </c>
      <c r="AI13" s="80"/>
      <c r="AJ13" s="80"/>
      <c r="AK13" s="80"/>
      <c r="AL13" s="118"/>
      <c r="AM13" s="175" t="s">
        <v>228</v>
      </c>
      <c r="AN13" s="58"/>
      <c r="AO13" s="58"/>
      <c r="AP13" s="58"/>
      <c r="AQ13" s="58"/>
      <c r="AR13" s="58"/>
      <c r="AS13" s="58"/>
      <c r="AT13" s="63"/>
      <c r="AU13" s="182" t="s">
        <v>192</v>
      </c>
      <c r="AV13" s="139"/>
      <c r="AW13" s="139"/>
      <c r="AX13" s="139"/>
      <c r="AY13" s="190" t="s">
        <v>146</v>
      </c>
      <c r="AZ13" s="198"/>
      <c r="BA13" s="198"/>
      <c r="BB13" s="198"/>
      <c r="BC13" s="198"/>
      <c r="BD13" s="198"/>
      <c r="BE13" s="198"/>
      <c r="BF13" s="198"/>
      <c r="BG13" s="198"/>
      <c r="BH13" s="198"/>
      <c r="BI13" s="198"/>
      <c r="BJ13" s="198"/>
      <c r="BK13" s="198"/>
      <c r="BL13" s="198"/>
      <c r="BM13" s="209"/>
      <c r="BN13" s="214">
        <v>666242</v>
      </c>
      <c r="BO13" s="217"/>
      <c r="BP13" s="217"/>
      <c r="BQ13" s="217"/>
      <c r="BR13" s="217"/>
      <c r="BS13" s="217"/>
      <c r="BT13" s="217"/>
      <c r="BU13" s="220"/>
      <c r="BV13" s="214">
        <v>618558</v>
      </c>
      <c r="BW13" s="217"/>
      <c r="BX13" s="217"/>
      <c r="BY13" s="217"/>
      <c r="BZ13" s="217"/>
      <c r="CA13" s="217"/>
      <c r="CB13" s="217"/>
      <c r="CC13" s="220"/>
      <c r="CD13" s="192" t="s">
        <v>229</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8</v>
      </c>
      <c r="DC13" s="238"/>
      <c r="DD13" s="238"/>
      <c r="DE13" s="238"/>
      <c r="DF13" s="238"/>
      <c r="DG13" s="238"/>
      <c r="DH13" s="238"/>
      <c r="DI13" s="246"/>
    </row>
    <row r="14" spans="1:119" ht="18.75" customHeight="1">
      <c r="A14" s="2"/>
      <c r="B14" s="12"/>
      <c r="C14" s="29"/>
      <c r="D14" s="29"/>
      <c r="E14" s="29"/>
      <c r="F14" s="29"/>
      <c r="G14" s="29"/>
      <c r="H14" s="29"/>
      <c r="I14" s="29"/>
      <c r="J14" s="29"/>
      <c r="K14" s="61"/>
      <c r="L14" s="68" t="s">
        <v>230</v>
      </c>
      <c r="M14" s="77"/>
      <c r="N14" s="77"/>
      <c r="O14" s="77"/>
      <c r="P14" s="77"/>
      <c r="Q14" s="89"/>
      <c r="R14" s="100">
        <v>409075</v>
      </c>
      <c r="S14" s="109"/>
      <c r="T14" s="109"/>
      <c r="U14" s="109"/>
      <c r="V14" s="121"/>
      <c r="W14" s="129"/>
      <c r="X14" s="57"/>
      <c r="Y14" s="57"/>
      <c r="Z14" s="57"/>
      <c r="AA14" s="57"/>
      <c r="AB14" s="24"/>
      <c r="AC14" s="149">
        <v>2.1</v>
      </c>
      <c r="AD14" s="156"/>
      <c r="AE14" s="156"/>
      <c r="AF14" s="156"/>
      <c r="AG14" s="159"/>
      <c r="AH14" s="149">
        <v>2.2999999999999998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234</v>
      </c>
      <c r="CE14" s="200"/>
      <c r="CF14" s="200"/>
      <c r="CG14" s="200"/>
      <c r="CH14" s="200"/>
      <c r="CI14" s="200"/>
      <c r="CJ14" s="200"/>
      <c r="CK14" s="200"/>
      <c r="CL14" s="200"/>
      <c r="CM14" s="200"/>
      <c r="CN14" s="200"/>
      <c r="CO14" s="200"/>
      <c r="CP14" s="200"/>
      <c r="CQ14" s="200"/>
      <c r="CR14" s="200"/>
      <c r="CS14" s="212"/>
      <c r="CT14" s="234">
        <v>84.2</v>
      </c>
      <c r="CU14" s="242"/>
      <c r="CV14" s="242"/>
      <c r="CW14" s="242"/>
      <c r="CX14" s="242"/>
      <c r="CY14" s="242"/>
      <c r="CZ14" s="242"/>
      <c r="DA14" s="250"/>
      <c r="DB14" s="234">
        <v>94.9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225</v>
      </c>
      <c r="N15" s="82"/>
      <c r="O15" s="82"/>
      <c r="P15" s="82"/>
      <c r="Q15" s="88"/>
      <c r="R15" s="100">
        <v>401505</v>
      </c>
      <c r="S15" s="109"/>
      <c r="T15" s="109"/>
      <c r="U15" s="109"/>
      <c r="V15" s="121"/>
      <c r="W15" s="130" t="s">
        <v>6</v>
      </c>
      <c r="X15" s="56"/>
      <c r="Y15" s="56"/>
      <c r="Z15" s="56"/>
      <c r="AA15" s="56"/>
      <c r="AB15" s="25"/>
      <c r="AC15" s="72">
        <v>62165</v>
      </c>
      <c r="AD15" s="80"/>
      <c r="AE15" s="80"/>
      <c r="AF15" s="80"/>
      <c r="AG15" s="84"/>
      <c r="AH15" s="72">
        <v>62733</v>
      </c>
      <c r="AI15" s="80"/>
      <c r="AJ15" s="80"/>
      <c r="AK15" s="80"/>
      <c r="AL15" s="118"/>
      <c r="AM15" s="175"/>
      <c r="AN15" s="58"/>
      <c r="AO15" s="58"/>
      <c r="AP15" s="58"/>
      <c r="AQ15" s="58"/>
      <c r="AR15" s="58"/>
      <c r="AS15" s="58"/>
      <c r="AT15" s="63"/>
      <c r="AU15" s="182"/>
      <c r="AV15" s="139"/>
      <c r="AW15" s="139"/>
      <c r="AX15" s="139"/>
      <c r="AY15" s="189" t="s">
        <v>237</v>
      </c>
      <c r="AZ15" s="197"/>
      <c r="BA15" s="197"/>
      <c r="BB15" s="197"/>
      <c r="BC15" s="197"/>
      <c r="BD15" s="197"/>
      <c r="BE15" s="197"/>
      <c r="BF15" s="197"/>
      <c r="BG15" s="197"/>
      <c r="BH15" s="197"/>
      <c r="BI15" s="197"/>
      <c r="BJ15" s="197"/>
      <c r="BK15" s="197"/>
      <c r="BL15" s="197"/>
      <c r="BM15" s="208"/>
      <c r="BN15" s="213">
        <v>67630252</v>
      </c>
      <c r="BO15" s="216"/>
      <c r="BP15" s="216"/>
      <c r="BQ15" s="216"/>
      <c r="BR15" s="216"/>
      <c r="BS15" s="216"/>
      <c r="BT15" s="216"/>
      <c r="BU15" s="219"/>
      <c r="BV15" s="213">
        <v>65583049</v>
      </c>
      <c r="BW15" s="216"/>
      <c r="BX15" s="216"/>
      <c r="BY15" s="216"/>
      <c r="BZ15" s="216"/>
      <c r="CA15" s="216"/>
      <c r="CB15" s="216"/>
      <c r="CC15" s="219"/>
      <c r="CD15" s="222" t="s">
        <v>224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239</v>
      </c>
      <c r="M16" s="78"/>
      <c r="N16" s="78"/>
      <c r="O16" s="78"/>
      <c r="P16" s="78"/>
      <c r="Q16" s="90"/>
      <c r="R16" s="101" t="s">
        <v>235</v>
      </c>
      <c r="S16" s="110"/>
      <c r="T16" s="110"/>
      <c r="U16" s="110"/>
      <c r="V16" s="122"/>
      <c r="W16" s="129"/>
      <c r="X16" s="57"/>
      <c r="Y16" s="57"/>
      <c r="Z16" s="57"/>
      <c r="AA16" s="57"/>
      <c r="AB16" s="24"/>
      <c r="AC16" s="149">
        <v>30.3</v>
      </c>
      <c r="AD16" s="156"/>
      <c r="AE16" s="156"/>
      <c r="AF16" s="156"/>
      <c r="AG16" s="159"/>
      <c r="AH16" s="149">
        <v>30.7</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83846611</v>
      </c>
      <c r="BO16" s="217"/>
      <c r="BP16" s="217"/>
      <c r="BQ16" s="217"/>
      <c r="BR16" s="217"/>
      <c r="BS16" s="217"/>
      <c r="BT16" s="217"/>
      <c r="BU16" s="220"/>
      <c r="BV16" s="214">
        <v>81611857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242</v>
      </c>
      <c r="S17" s="110"/>
      <c r="T17" s="110"/>
      <c r="U17" s="110"/>
      <c r="V17" s="122"/>
      <c r="W17" s="130" t="s">
        <v>100</v>
      </c>
      <c r="X17" s="56"/>
      <c r="Y17" s="56"/>
      <c r="Z17" s="56"/>
      <c r="AA17" s="56"/>
      <c r="AB17" s="25"/>
      <c r="AC17" s="72">
        <v>138616</v>
      </c>
      <c r="AD17" s="80"/>
      <c r="AE17" s="80"/>
      <c r="AF17" s="80"/>
      <c r="AG17" s="84"/>
      <c r="AH17" s="72">
        <v>137048</v>
      </c>
      <c r="AI17" s="80"/>
      <c r="AJ17" s="80"/>
      <c r="AK17" s="80"/>
      <c r="AL17" s="118"/>
      <c r="AM17" s="175"/>
      <c r="AN17" s="58"/>
      <c r="AO17" s="58"/>
      <c r="AP17" s="58"/>
      <c r="AQ17" s="58"/>
      <c r="AR17" s="58"/>
      <c r="AS17" s="58"/>
      <c r="AT17" s="63"/>
      <c r="AU17" s="182"/>
      <c r="AV17" s="139"/>
      <c r="AW17" s="139"/>
      <c r="AX17" s="139"/>
      <c r="AY17" s="190" t="s">
        <v>243</v>
      </c>
      <c r="AZ17" s="198"/>
      <c r="BA17" s="198"/>
      <c r="BB17" s="198"/>
      <c r="BC17" s="198"/>
      <c r="BD17" s="198"/>
      <c r="BE17" s="198"/>
      <c r="BF17" s="198"/>
      <c r="BG17" s="198"/>
      <c r="BH17" s="198"/>
      <c r="BI17" s="198"/>
      <c r="BJ17" s="198"/>
      <c r="BK17" s="198"/>
      <c r="BL17" s="198"/>
      <c r="BM17" s="209"/>
      <c r="BN17" s="214">
        <v>86323854</v>
      </c>
      <c r="BO17" s="217"/>
      <c r="BP17" s="217"/>
      <c r="BQ17" s="217"/>
      <c r="BR17" s="217"/>
      <c r="BS17" s="217"/>
      <c r="BT17" s="217"/>
      <c r="BU17" s="220"/>
      <c r="BV17" s="214">
        <v>83663134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244</v>
      </c>
      <c r="C18" s="31"/>
      <c r="D18" s="31"/>
      <c r="E18" s="49"/>
      <c r="F18" s="49"/>
      <c r="G18" s="49"/>
      <c r="H18" s="49"/>
      <c r="I18" s="49"/>
      <c r="J18" s="49"/>
      <c r="K18" s="49"/>
      <c r="L18" s="70">
        <v>1241.7</v>
      </c>
      <c r="M18" s="70"/>
      <c r="N18" s="70"/>
      <c r="O18" s="70"/>
      <c r="P18" s="70"/>
      <c r="Q18" s="70"/>
      <c r="R18" s="102"/>
      <c r="S18" s="102"/>
      <c r="T18" s="102"/>
      <c r="U18" s="102"/>
      <c r="V18" s="123"/>
      <c r="W18" s="131"/>
      <c r="X18" s="138"/>
      <c r="Y18" s="138"/>
      <c r="Z18" s="138"/>
      <c r="AA18" s="138"/>
      <c r="AB18" s="26"/>
      <c r="AC18" s="150">
        <v>67.599999999999994</v>
      </c>
      <c r="AD18" s="157"/>
      <c r="AE18" s="157"/>
      <c r="AF18" s="157"/>
      <c r="AG18" s="160"/>
      <c r="AH18" s="150">
        <v>67</v>
      </c>
      <c r="AI18" s="157"/>
      <c r="AJ18" s="157"/>
      <c r="AK18" s="157"/>
      <c r="AL18" s="172"/>
      <c r="AM18" s="175"/>
      <c r="AN18" s="58"/>
      <c r="AO18" s="58"/>
      <c r="AP18" s="58"/>
      <c r="AQ18" s="58"/>
      <c r="AR18" s="58"/>
      <c r="AS18" s="58"/>
      <c r="AT18" s="63"/>
      <c r="AU18" s="182"/>
      <c r="AV18" s="139"/>
      <c r="AW18" s="139"/>
      <c r="AX18" s="139"/>
      <c r="AY18" s="190" t="s">
        <v>245</v>
      </c>
      <c r="AZ18" s="198"/>
      <c r="BA18" s="198"/>
      <c r="BB18" s="198"/>
      <c r="BC18" s="198"/>
      <c r="BD18" s="198"/>
      <c r="BE18" s="198"/>
      <c r="BF18" s="198"/>
      <c r="BG18" s="198"/>
      <c r="BH18" s="198"/>
      <c r="BI18" s="198"/>
      <c r="BJ18" s="198"/>
      <c r="BK18" s="198"/>
      <c r="BL18" s="198"/>
      <c r="BM18" s="209"/>
      <c r="BN18" s="214">
        <v>98971293</v>
      </c>
      <c r="BO18" s="217"/>
      <c r="BP18" s="217"/>
      <c r="BQ18" s="217"/>
      <c r="BR18" s="217"/>
      <c r="BS18" s="217"/>
      <c r="BT18" s="217"/>
      <c r="BU18" s="220"/>
      <c r="BV18" s="214">
        <v>97944705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126765692</v>
      </c>
      <c r="BO19" s="217"/>
      <c r="BP19" s="217"/>
      <c r="BQ19" s="217"/>
      <c r="BR19" s="217"/>
      <c r="BS19" s="217"/>
      <c r="BT19" s="217"/>
      <c r="BU19" s="220"/>
      <c r="BV19" s="214">
        <v>124535160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247</v>
      </c>
      <c r="C20" s="31"/>
      <c r="D20" s="31"/>
      <c r="E20" s="49"/>
      <c r="F20" s="49"/>
      <c r="G20" s="49"/>
      <c r="H20" s="49"/>
      <c r="I20" s="49"/>
      <c r="J20" s="49"/>
      <c r="K20" s="49"/>
      <c r="L20" s="71">
        <v>171917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249</v>
      </c>
      <c r="C22" s="33"/>
      <c r="D22" s="41"/>
      <c r="E22" s="50" t="s">
        <v>8</v>
      </c>
      <c r="F22" s="56"/>
      <c r="G22" s="56"/>
      <c r="H22" s="56"/>
      <c r="I22" s="56"/>
      <c r="J22" s="56"/>
      <c r="K22" s="25"/>
      <c r="L22" s="50" t="s">
        <v>251</v>
      </c>
      <c r="M22" s="56"/>
      <c r="N22" s="56"/>
      <c r="O22" s="56"/>
      <c r="P22" s="25"/>
      <c r="Q22" s="92" t="s">
        <v>254</v>
      </c>
      <c r="R22" s="104"/>
      <c r="S22" s="104"/>
      <c r="T22" s="104"/>
      <c r="U22" s="104"/>
      <c r="V22" s="125"/>
      <c r="W22" s="133" t="s">
        <v>57</v>
      </c>
      <c r="X22" s="33"/>
      <c r="Y22" s="41"/>
      <c r="Z22" s="50" t="s">
        <v>8</v>
      </c>
      <c r="AA22" s="56"/>
      <c r="AB22" s="56"/>
      <c r="AC22" s="56"/>
      <c r="AD22" s="56"/>
      <c r="AE22" s="56"/>
      <c r="AF22" s="56"/>
      <c r="AG22" s="25"/>
      <c r="AH22" s="163" t="s">
        <v>190</v>
      </c>
      <c r="AI22" s="56"/>
      <c r="AJ22" s="56"/>
      <c r="AK22" s="56"/>
      <c r="AL22" s="25"/>
      <c r="AM22" s="163" t="s">
        <v>255</v>
      </c>
      <c r="AN22" s="178"/>
      <c r="AO22" s="178"/>
      <c r="AP22" s="178"/>
      <c r="AQ22" s="178"/>
      <c r="AR22" s="180"/>
      <c r="AS22" s="92" t="s">
        <v>254</v>
      </c>
      <c r="AT22" s="104"/>
      <c r="AU22" s="104"/>
      <c r="AV22" s="104"/>
      <c r="AW22" s="104"/>
      <c r="AX22" s="187"/>
      <c r="AY22" s="189" t="s">
        <v>257</v>
      </c>
      <c r="AZ22" s="197"/>
      <c r="BA22" s="197"/>
      <c r="BB22" s="197"/>
      <c r="BC22" s="197"/>
      <c r="BD22" s="197"/>
      <c r="BE22" s="197"/>
      <c r="BF22" s="197"/>
      <c r="BG22" s="197"/>
      <c r="BH22" s="197"/>
      <c r="BI22" s="197"/>
      <c r="BJ22" s="197"/>
      <c r="BK22" s="197"/>
      <c r="BL22" s="197"/>
      <c r="BM22" s="208"/>
      <c r="BN22" s="213">
        <v>225171827</v>
      </c>
      <c r="BO22" s="216"/>
      <c r="BP22" s="216"/>
      <c r="BQ22" s="216"/>
      <c r="BR22" s="216"/>
      <c r="BS22" s="216"/>
      <c r="BT22" s="216"/>
      <c r="BU22" s="219"/>
      <c r="BV22" s="213">
        <v>235383562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259</v>
      </c>
      <c r="AZ23" s="198"/>
      <c r="BA23" s="198"/>
      <c r="BB23" s="198"/>
      <c r="BC23" s="198"/>
      <c r="BD23" s="198"/>
      <c r="BE23" s="198"/>
      <c r="BF23" s="198"/>
      <c r="BG23" s="198"/>
      <c r="BH23" s="198"/>
      <c r="BI23" s="198"/>
      <c r="BJ23" s="198"/>
      <c r="BK23" s="198"/>
      <c r="BL23" s="198"/>
      <c r="BM23" s="209"/>
      <c r="BN23" s="214">
        <v>151846443</v>
      </c>
      <c r="BO23" s="217"/>
      <c r="BP23" s="217"/>
      <c r="BQ23" s="217"/>
      <c r="BR23" s="217"/>
      <c r="BS23" s="217"/>
      <c r="BT23" s="217"/>
      <c r="BU23" s="220"/>
      <c r="BV23" s="214">
        <v>157813125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261</v>
      </c>
      <c r="F24" s="58"/>
      <c r="G24" s="58"/>
      <c r="H24" s="58"/>
      <c r="I24" s="58"/>
      <c r="J24" s="58"/>
      <c r="K24" s="63"/>
      <c r="L24" s="72">
        <v>1</v>
      </c>
      <c r="M24" s="80"/>
      <c r="N24" s="80"/>
      <c r="O24" s="80"/>
      <c r="P24" s="84"/>
      <c r="Q24" s="72">
        <v>10750</v>
      </c>
      <c r="R24" s="80"/>
      <c r="S24" s="80"/>
      <c r="T24" s="80"/>
      <c r="U24" s="80"/>
      <c r="V24" s="84"/>
      <c r="W24" s="134"/>
      <c r="X24" s="34"/>
      <c r="Y24" s="42"/>
      <c r="Z24" s="52" t="s">
        <v>263</v>
      </c>
      <c r="AA24" s="58"/>
      <c r="AB24" s="58"/>
      <c r="AC24" s="58"/>
      <c r="AD24" s="58"/>
      <c r="AE24" s="58"/>
      <c r="AF24" s="58"/>
      <c r="AG24" s="63"/>
      <c r="AH24" s="72">
        <v>2886</v>
      </c>
      <c r="AI24" s="80"/>
      <c r="AJ24" s="80"/>
      <c r="AK24" s="80"/>
      <c r="AL24" s="84"/>
      <c r="AM24" s="72">
        <v>8992776</v>
      </c>
      <c r="AN24" s="80"/>
      <c r="AO24" s="80"/>
      <c r="AP24" s="80"/>
      <c r="AQ24" s="80"/>
      <c r="AR24" s="84"/>
      <c r="AS24" s="72">
        <v>3116</v>
      </c>
      <c r="AT24" s="80"/>
      <c r="AU24" s="80"/>
      <c r="AV24" s="80"/>
      <c r="AW24" s="80"/>
      <c r="AX24" s="118"/>
      <c r="AY24" s="191" t="s">
        <v>265</v>
      </c>
      <c r="AZ24" s="199"/>
      <c r="BA24" s="199"/>
      <c r="BB24" s="199"/>
      <c r="BC24" s="199"/>
      <c r="BD24" s="199"/>
      <c r="BE24" s="199"/>
      <c r="BF24" s="199"/>
      <c r="BG24" s="199"/>
      <c r="BH24" s="199"/>
      <c r="BI24" s="199"/>
      <c r="BJ24" s="199"/>
      <c r="BK24" s="199"/>
      <c r="BL24" s="199"/>
      <c r="BM24" s="210"/>
      <c r="BN24" s="214">
        <v>150482458</v>
      </c>
      <c r="BO24" s="217"/>
      <c r="BP24" s="217"/>
      <c r="BQ24" s="217"/>
      <c r="BR24" s="217"/>
      <c r="BS24" s="217"/>
      <c r="BT24" s="217"/>
      <c r="BU24" s="220"/>
      <c r="BV24" s="214">
        <v>156402572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268</v>
      </c>
      <c r="F25" s="58"/>
      <c r="G25" s="58"/>
      <c r="H25" s="58"/>
      <c r="I25" s="58"/>
      <c r="J25" s="58"/>
      <c r="K25" s="63"/>
      <c r="L25" s="72">
        <v>2</v>
      </c>
      <c r="M25" s="80"/>
      <c r="N25" s="80"/>
      <c r="O25" s="80"/>
      <c r="P25" s="84"/>
      <c r="Q25" s="72">
        <v>8930</v>
      </c>
      <c r="R25" s="80"/>
      <c r="S25" s="80"/>
      <c r="T25" s="80"/>
      <c r="U25" s="80"/>
      <c r="V25" s="84"/>
      <c r="W25" s="134"/>
      <c r="X25" s="34"/>
      <c r="Y25" s="42"/>
      <c r="Z25" s="52" t="s">
        <v>269</v>
      </c>
      <c r="AA25" s="58"/>
      <c r="AB25" s="58"/>
      <c r="AC25" s="58"/>
      <c r="AD25" s="58"/>
      <c r="AE25" s="58"/>
      <c r="AF25" s="58"/>
      <c r="AG25" s="63"/>
      <c r="AH25" s="72">
        <v>462</v>
      </c>
      <c r="AI25" s="80"/>
      <c r="AJ25" s="80"/>
      <c r="AK25" s="80"/>
      <c r="AL25" s="84"/>
      <c r="AM25" s="72">
        <v>1446984</v>
      </c>
      <c r="AN25" s="80"/>
      <c r="AO25" s="80"/>
      <c r="AP25" s="80"/>
      <c r="AQ25" s="80"/>
      <c r="AR25" s="84"/>
      <c r="AS25" s="72">
        <v>3132</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45972951</v>
      </c>
      <c r="BO25" s="216"/>
      <c r="BP25" s="216"/>
      <c r="BQ25" s="216"/>
      <c r="BR25" s="216"/>
      <c r="BS25" s="216"/>
      <c r="BT25" s="216"/>
      <c r="BU25" s="219"/>
      <c r="BV25" s="213">
        <v>37421363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270</v>
      </c>
      <c r="F26" s="58"/>
      <c r="G26" s="58"/>
      <c r="H26" s="58"/>
      <c r="I26" s="58"/>
      <c r="J26" s="58"/>
      <c r="K26" s="63"/>
      <c r="L26" s="72">
        <v>1</v>
      </c>
      <c r="M26" s="80"/>
      <c r="N26" s="80"/>
      <c r="O26" s="80"/>
      <c r="P26" s="84"/>
      <c r="Q26" s="72">
        <v>7300</v>
      </c>
      <c r="R26" s="80"/>
      <c r="S26" s="80"/>
      <c r="T26" s="80"/>
      <c r="U26" s="80"/>
      <c r="V26" s="84"/>
      <c r="W26" s="134"/>
      <c r="X26" s="34"/>
      <c r="Y26" s="42"/>
      <c r="Z26" s="52" t="s">
        <v>271</v>
      </c>
      <c r="AA26" s="143"/>
      <c r="AB26" s="143"/>
      <c r="AC26" s="143"/>
      <c r="AD26" s="143"/>
      <c r="AE26" s="143"/>
      <c r="AF26" s="143"/>
      <c r="AG26" s="161"/>
      <c r="AH26" s="72">
        <v>332</v>
      </c>
      <c r="AI26" s="80"/>
      <c r="AJ26" s="80"/>
      <c r="AK26" s="80"/>
      <c r="AL26" s="84"/>
      <c r="AM26" s="72">
        <v>928936</v>
      </c>
      <c r="AN26" s="80"/>
      <c r="AO26" s="80"/>
      <c r="AP26" s="80"/>
      <c r="AQ26" s="80"/>
      <c r="AR26" s="84"/>
      <c r="AS26" s="72">
        <v>2798</v>
      </c>
      <c r="AT26" s="80"/>
      <c r="AU26" s="80"/>
      <c r="AV26" s="80"/>
      <c r="AW26" s="80"/>
      <c r="AX26" s="118"/>
      <c r="AY26" s="192" t="s">
        <v>272</v>
      </c>
      <c r="AZ26" s="111"/>
      <c r="BA26" s="111"/>
      <c r="BB26" s="111"/>
      <c r="BC26" s="111"/>
      <c r="BD26" s="111"/>
      <c r="BE26" s="111"/>
      <c r="BF26" s="111"/>
      <c r="BG26" s="111"/>
      <c r="BH26" s="111"/>
      <c r="BI26" s="111"/>
      <c r="BJ26" s="111"/>
      <c r="BK26" s="111"/>
      <c r="BL26" s="111"/>
      <c r="BM26" s="211"/>
      <c r="BN26" s="214">
        <v>200000</v>
      </c>
      <c r="BO26" s="217"/>
      <c r="BP26" s="217"/>
      <c r="BQ26" s="217"/>
      <c r="BR26" s="217"/>
      <c r="BS26" s="217"/>
      <c r="BT26" s="217"/>
      <c r="BU26" s="220"/>
      <c r="BV26" s="214">
        <v>200000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273</v>
      </c>
      <c r="F27" s="58"/>
      <c r="G27" s="58"/>
      <c r="H27" s="58"/>
      <c r="I27" s="58"/>
      <c r="J27" s="58"/>
      <c r="K27" s="63"/>
      <c r="L27" s="72">
        <v>1</v>
      </c>
      <c r="M27" s="80"/>
      <c r="N27" s="80"/>
      <c r="O27" s="80"/>
      <c r="P27" s="84"/>
      <c r="Q27" s="72">
        <v>7150</v>
      </c>
      <c r="R27" s="80"/>
      <c r="S27" s="80"/>
      <c r="T27" s="80"/>
      <c r="U27" s="80"/>
      <c r="V27" s="84"/>
      <c r="W27" s="134"/>
      <c r="X27" s="34"/>
      <c r="Y27" s="42"/>
      <c r="Z27" s="52" t="s">
        <v>275</v>
      </c>
      <c r="AA27" s="58"/>
      <c r="AB27" s="58"/>
      <c r="AC27" s="58"/>
      <c r="AD27" s="58"/>
      <c r="AE27" s="58"/>
      <c r="AF27" s="58"/>
      <c r="AG27" s="63"/>
      <c r="AH27" s="72">
        <v>76</v>
      </c>
      <c r="AI27" s="80"/>
      <c r="AJ27" s="80"/>
      <c r="AK27" s="80"/>
      <c r="AL27" s="84"/>
      <c r="AM27" s="72">
        <v>251442</v>
      </c>
      <c r="AN27" s="80"/>
      <c r="AO27" s="80"/>
      <c r="AP27" s="80"/>
      <c r="AQ27" s="80"/>
      <c r="AR27" s="84"/>
      <c r="AS27" s="72">
        <v>3308</v>
      </c>
      <c r="AT27" s="80"/>
      <c r="AU27" s="80"/>
      <c r="AV27" s="80"/>
      <c r="AW27" s="80"/>
      <c r="AX27" s="118"/>
      <c r="AY27" s="193" t="s">
        <v>277</v>
      </c>
      <c r="AZ27" s="200"/>
      <c r="BA27" s="200"/>
      <c r="BB27" s="200"/>
      <c r="BC27" s="200"/>
      <c r="BD27" s="200"/>
      <c r="BE27" s="200"/>
      <c r="BF27" s="200"/>
      <c r="BG27" s="200"/>
      <c r="BH27" s="200"/>
      <c r="BI27" s="200"/>
      <c r="BJ27" s="200"/>
      <c r="BK27" s="200"/>
      <c r="BL27" s="200"/>
      <c r="BM27" s="212"/>
      <c r="BN27" s="215">
        <v>706380</v>
      </c>
      <c r="BO27" s="218"/>
      <c r="BP27" s="218"/>
      <c r="BQ27" s="218"/>
      <c r="BR27" s="218"/>
      <c r="BS27" s="218"/>
      <c r="BT27" s="218"/>
      <c r="BU27" s="221"/>
      <c r="BV27" s="215">
        <v>706289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278</v>
      </c>
      <c r="F28" s="58"/>
      <c r="G28" s="58"/>
      <c r="H28" s="58"/>
      <c r="I28" s="58"/>
      <c r="J28" s="58"/>
      <c r="K28" s="63"/>
      <c r="L28" s="72">
        <v>1</v>
      </c>
      <c r="M28" s="80"/>
      <c r="N28" s="80"/>
      <c r="O28" s="80"/>
      <c r="P28" s="84"/>
      <c r="Q28" s="72">
        <v>6450</v>
      </c>
      <c r="R28" s="80"/>
      <c r="S28" s="80"/>
      <c r="T28" s="80"/>
      <c r="U28" s="80"/>
      <c r="V28" s="84"/>
      <c r="W28" s="134"/>
      <c r="X28" s="34"/>
      <c r="Y28" s="42"/>
      <c r="Z28" s="52" t="s">
        <v>38</v>
      </c>
      <c r="AA28" s="58"/>
      <c r="AB28" s="58"/>
      <c r="AC28" s="58"/>
      <c r="AD28" s="58"/>
      <c r="AE28" s="58"/>
      <c r="AF28" s="58"/>
      <c r="AG28" s="63"/>
      <c r="AH28" s="72" t="s">
        <v>213</v>
      </c>
      <c r="AI28" s="80"/>
      <c r="AJ28" s="80"/>
      <c r="AK28" s="80"/>
      <c r="AL28" s="84"/>
      <c r="AM28" s="72" t="s">
        <v>213</v>
      </c>
      <c r="AN28" s="80"/>
      <c r="AO28" s="80"/>
      <c r="AP28" s="80"/>
      <c r="AQ28" s="80"/>
      <c r="AR28" s="84"/>
      <c r="AS28" s="72" t="s">
        <v>213</v>
      </c>
      <c r="AT28" s="80"/>
      <c r="AU28" s="80"/>
      <c r="AV28" s="80"/>
      <c r="AW28" s="80"/>
      <c r="AX28" s="118"/>
      <c r="AY28" s="194" t="s">
        <v>281</v>
      </c>
      <c r="AZ28" s="201"/>
      <c r="BA28" s="201"/>
      <c r="BB28" s="204"/>
      <c r="BC28" s="189" t="s">
        <v>105</v>
      </c>
      <c r="BD28" s="197"/>
      <c r="BE28" s="197"/>
      <c r="BF28" s="197"/>
      <c r="BG28" s="197"/>
      <c r="BH28" s="197"/>
      <c r="BI28" s="197"/>
      <c r="BJ28" s="197"/>
      <c r="BK28" s="197"/>
      <c r="BL28" s="197"/>
      <c r="BM28" s="208"/>
      <c r="BN28" s="213">
        <v>11056959</v>
      </c>
      <c r="BO28" s="216"/>
      <c r="BP28" s="216"/>
      <c r="BQ28" s="216"/>
      <c r="BR28" s="216"/>
      <c r="BS28" s="216"/>
      <c r="BT28" s="216"/>
      <c r="BU28" s="219"/>
      <c r="BV28" s="213">
        <v>10256269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282</v>
      </c>
      <c r="F29" s="58"/>
      <c r="G29" s="58"/>
      <c r="H29" s="58"/>
      <c r="I29" s="58"/>
      <c r="J29" s="58"/>
      <c r="K29" s="63"/>
      <c r="L29" s="72">
        <v>36</v>
      </c>
      <c r="M29" s="80"/>
      <c r="N29" s="80"/>
      <c r="O29" s="80"/>
      <c r="P29" s="84"/>
      <c r="Q29" s="72">
        <v>6000</v>
      </c>
      <c r="R29" s="80"/>
      <c r="S29" s="80"/>
      <c r="T29" s="80"/>
      <c r="U29" s="80"/>
      <c r="V29" s="84"/>
      <c r="W29" s="135"/>
      <c r="X29" s="140"/>
      <c r="Y29" s="142"/>
      <c r="Z29" s="52" t="s">
        <v>284</v>
      </c>
      <c r="AA29" s="58"/>
      <c r="AB29" s="58"/>
      <c r="AC29" s="58"/>
      <c r="AD29" s="58"/>
      <c r="AE29" s="58"/>
      <c r="AF29" s="58"/>
      <c r="AG29" s="63"/>
      <c r="AH29" s="72">
        <v>2962</v>
      </c>
      <c r="AI29" s="80"/>
      <c r="AJ29" s="80"/>
      <c r="AK29" s="80"/>
      <c r="AL29" s="84"/>
      <c r="AM29" s="72">
        <v>9244218</v>
      </c>
      <c r="AN29" s="80"/>
      <c r="AO29" s="80"/>
      <c r="AP29" s="80"/>
      <c r="AQ29" s="80"/>
      <c r="AR29" s="84"/>
      <c r="AS29" s="72">
        <v>3121</v>
      </c>
      <c r="AT29" s="80"/>
      <c r="AU29" s="80"/>
      <c r="AV29" s="80"/>
      <c r="AW29" s="80"/>
      <c r="AX29" s="118"/>
      <c r="AY29" s="195"/>
      <c r="AZ29" s="202"/>
      <c r="BA29" s="202"/>
      <c r="BB29" s="205"/>
      <c r="BC29" s="190" t="s">
        <v>286</v>
      </c>
      <c r="BD29" s="198"/>
      <c r="BE29" s="198"/>
      <c r="BF29" s="198"/>
      <c r="BG29" s="198"/>
      <c r="BH29" s="198"/>
      <c r="BI29" s="198"/>
      <c r="BJ29" s="198"/>
      <c r="BK29" s="198"/>
      <c r="BL29" s="198"/>
      <c r="BM29" s="209"/>
      <c r="BN29" s="214">
        <v>9170446</v>
      </c>
      <c r="BO29" s="217"/>
      <c r="BP29" s="217"/>
      <c r="BQ29" s="217"/>
      <c r="BR29" s="217"/>
      <c r="BS29" s="217"/>
      <c r="BT29" s="217"/>
      <c r="BU29" s="220"/>
      <c r="BV29" s="214">
        <v>9739949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287</v>
      </c>
      <c r="X30" s="141"/>
      <c r="Y30" s="141"/>
      <c r="Z30" s="141"/>
      <c r="AA30" s="141"/>
      <c r="AB30" s="141"/>
      <c r="AC30" s="141"/>
      <c r="AD30" s="141"/>
      <c r="AE30" s="141"/>
      <c r="AF30" s="141"/>
      <c r="AG30" s="162"/>
      <c r="AH30" s="150">
        <v>100.1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8987636</v>
      </c>
      <c r="BO30" s="218"/>
      <c r="BP30" s="218"/>
      <c r="BQ30" s="218"/>
      <c r="BR30" s="218"/>
      <c r="BS30" s="218"/>
      <c r="BT30" s="218"/>
      <c r="BU30" s="221"/>
      <c r="BV30" s="215">
        <v>9764079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197</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289</v>
      </c>
      <c r="AN32" s="111"/>
      <c r="AO32" s="111"/>
      <c r="AP32" s="111"/>
      <c r="AQ32" s="111"/>
      <c r="AR32" s="111"/>
      <c r="AS32" s="111"/>
      <c r="AT32" s="111"/>
      <c r="AU32" s="111"/>
      <c r="AV32" s="111"/>
      <c r="AW32" s="111"/>
      <c r="AX32" s="111"/>
      <c r="AY32" s="111"/>
      <c r="AZ32" s="111"/>
      <c r="BA32" s="111"/>
      <c r="BB32" s="111"/>
      <c r="BC32" s="111"/>
      <c r="BE32" s="111" t="s">
        <v>290</v>
      </c>
      <c r="BF32" s="111"/>
      <c r="BG32" s="111"/>
      <c r="BH32" s="111"/>
      <c r="BI32" s="111"/>
      <c r="BJ32" s="111"/>
      <c r="BK32" s="111"/>
      <c r="BL32" s="111"/>
      <c r="BM32" s="111"/>
      <c r="BN32" s="111"/>
      <c r="BO32" s="111"/>
      <c r="BP32" s="111"/>
      <c r="BQ32" s="111"/>
      <c r="BR32" s="111"/>
      <c r="BS32" s="111"/>
      <c r="BT32" s="111"/>
      <c r="BU32" s="111"/>
      <c r="BW32" s="111" t="s">
        <v>292</v>
      </c>
      <c r="BX32" s="111"/>
      <c r="BY32" s="111"/>
      <c r="BZ32" s="111"/>
      <c r="CA32" s="111"/>
      <c r="CB32" s="111"/>
      <c r="CC32" s="111"/>
      <c r="CD32" s="111"/>
      <c r="CE32" s="111"/>
      <c r="CF32" s="111"/>
      <c r="CG32" s="111"/>
      <c r="CH32" s="111"/>
      <c r="CI32" s="111"/>
      <c r="CJ32" s="111"/>
      <c r="CK32" s="111"/>
      <c r="CL32" s="111"/>
      <c r="CM32" s="111"/>
      <c r="CO32" s="111" t="s">
        <v>294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295</v>
      </c>
      <c r="F33" s="54"/>
      <c r="G33" s="54"/>
      <c r="H33" s="54"/>
      <c r="I33" s="54"/>
      <c r="J33" s="54"/>
      <c r="K33" s="54"/>
      <c r="L33" s="54"/>
      <c r="M33" s="54"/>
      <c r="N33" s="54"/>
      <c r="O33" s="54"/>
      <c r="P33" s="54"/>
      <c r="Q33" s="54"/>
      <c r="R33" s="54"/>
      <c r="S33" s="54"/>
      <c r="T33" s="54"/>
      <c r="U33" s="37" t="s">
        <v>60</v>
      </c>
      <c r="V33" s="37"/>
      <c r="W33" s="54" t="s">
        <v>295</v>
      </c>
      <c r="X33" s="54"/>
      <c r="Y33" s="54"/>
      <c r="Z33" s="54"/>
      <c r="AA33" s="54"/>
      <c r="AB33" s="54"/>
      <c r="AC33" s="54"/>
      <c r="AD33" s="54"/>
      <c r="AE33" s="54"/>
      <c r="AF33" s="54"/>
      <c r="AG33" s="54"/>
      <c r="AH33" s="54"/>
      <c r="AI33" s="54"/>
      <c r="AJ33" s="54"/>
      <c r="AK33" s="54"/>
      <c r="AL33" s="54"/>
      <c r="AM33" s="37" t="s">
        <v>60</v>
      </c>
      <c r="AN33" s="37"/>
      <c r="AO33" s="54" t="s">
        <v>295</v>
      </c>
      <c r="AP33" s="54"/>
      <c r="AQ33" s="54"/>
      <c r="AR33" s="54"/>
      <c r="AS33" s="54"/>
      <c r="AT33" s="54"/>
      <c r="AU33" s="54"/>
      <c r="AV33" s="54"/>
      <c r="AW33" s="54"/>
      <c r="AX33" s="54"/>
      <c r="AY33" s="54"/>
      <c r="AZ33" s="54"/>
      <c r="BA33" s="54"/>
      <c r="BB33" s="54"/>
      <c r="BC33" s="54"/>
      <c r="BD33" s="37"/>
      <c r="BE33" s="54" t="s">
        <v>298</v>
      </c>
      <c r="BF33" s="54"/>
      <c r="BG33" s="54" t="s">
        <v>172</v>
      </c>
      <c r="BH33" s="54"/>
      <c r="BI33" s="54"/>
      <c r="BJ33" s="54"/>
      <c r="BK33" s="54"/>
      <c r="BL33" s="54"/>
      <c r="BM33" s="54"/>
      <c r="BN33" s="54"/>
      <c r="BO33" s="54"/>
      <c r="BP33" s="54"/>
      <c r="BQ33" s="54"/>
      <c r="BR33" s="54"/>
      <c r="BS33" s="54"/>
      <c r="BT33" s="54"/>
      <c r="BU33" s="54"/>
      <c r="BV33" s="37"/>
      <c r="BW33" s="37" t="s">
        <v>298</v>
      </c>
      <c r="BX33" s="37"/>
      <c r="BY33" s="54" t="s">
        <v>112</v>
      </c>
      <c r="BZ33" s="54"/>
      <c r="CA33" s="54"/>
      <c r="CB33" s="54"/>
      <c r="CC33" s="54"/>
      <c r="CD33" s="54"/>
      <c r="CE33" s="54"/>
      <c r="CF33" s="54"/>
      <c r="CG33" s="54"/>
      <c r="CH33" s="54"/>
      <c r="CI33" s="54"/>
      <c r="CJ33" s="54"/>
      <c r="CK33" s="54"/>
      <c r="CL33" s="54"/>
      <c r="CM33" s="54"/>
      <c r="CN33" s="54"/>
      <c r="CO33" s="37" t="s">
        <v>60</v>
      </c>
      <c r="CP33" s="37"/>
      <c r="CQ33" s="54" t="s">
        <v>299</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8</v>
      </c>
      <c r="V34" s="38"/>
      <c r="W34" s="55" t="str">
        <f>IF('各会計、関係団体の財政状況及び健全化判断比率'!B28="","",'各会計、関係団体の財政状況及び健全化判断比率'!B28)</f>
        <v>富山市駐車場事業特別会計</v>
      </c>
      <c r="X34" s="55"/>
      <c r="Y34" s="55"/>
      <c r="Z34" s="55"/>
      <c r="AA34" s="55"/>
      <c r="AB34" s="55"/>
      <c r="AC34" s="55"/>
      <c r="AD34" s="55"/>
      <c r="AE34" s="55"/>
      <c r="AF34" s="55"/>
      <c r="AG34" s="55"/>
      <c r="AH34" s="55"/>
      <c r="AI34" s="55"/>
      <c r="AJ34" s="55"/>
      <c r="AK34" s="55"/>
      <c r="AL34" s="2"/>
      <c r="AM34" s="38">
        <f>IF(AO34="","",MAX(C34:D43,U34:V43)+1)</f>
        <v>13</v>
      </c>
      <c r="AN34" s="38"/>
      <c r="AO34" s="55" t="str">
        <f>IF('各会計、関係団体の財政状況及び健全化判断比率'!B33="","",'各会計、関係団体の財政状況及び健全化判断比率'!B33)</f>
        <v>富山市水道事業会計</v>
      </c>
      <c r="AP34" s="55"/>
      <c r="AQ34" s="55"/>
      <c r="AR34" s="55"/>
      <c r="AS34" s="55"/>
      <c r="AT34" s="55"/>
      <c r="AU34" s="55"/>
      <c r="AV34" s="55"/>
      <c r="AW34" s="55"/>
      <c r="AX34" s="55"/>
      <c r="AY34" s="55"/>
      <c r="AZ34" s="55"/>
      <c r="BA34" s="55"/>
      <c r="BB34" s="55"/>
      <c r="BC34" s="55"/>
      <c r="BD34" s="2"/>
      <c r="BE34" s="38">
        <f>IF(BG34="","",MAX(C34:D43,U34:V43,AM34:AN43)+1)</f>
        <v>17</v>
      </c>
      <c r="BF34" s="38"/>
      <c r="BG34" s="55" t="str">
        <f>IF('各会計、関係団体の財政状況及び健全化判断比率'!B37="","",'各会計、関係団体の財政状況及び健全化判断比率'!B37)</f>
        <v>富山市牛岳温泉スキー場事業特別会計</v>
      </c>
      <c r="BH34" s="55"/>
      <c r="BI34" s="55"/>
      <c r="BJ34" s="55"/>
      <c r="BK34" s="55"/>
      <c r="BL34" s="55"/>
      <c r="BM34" s="55"/>
      <c r="BN34" s="55"/>
      <c r="BO34" s="55"/>
      <c r="BP34" s="55"/>
      <c r="BQ34" s="55"/>
      <c r="BR34" s="55"/>
      <c r="BS34" s="55"/>
      <c r="BT34" s="55"/>
      <c r="BU34" s="55"/>
      <c r="BV34" s="2"/>
      <c r="BW34" s="38">
        <f>IF(BY34="","",MAX(C34:D43,U34:V43,AM34:AN43,BE34:BF43)+1)</f>
        <v>21</v>
      </c>
      <c r="BX34" s="38"/>
      <c r="BY34" s="55" t="str">
        <f>IF('各会計、関係団体の財政状況及び健全化判断比率'!B68="","",'各会計、関係団体の財政状況及び健全化判断比率'!B68)</f>
        <v>富山地区広域圏事務組合（一般会計）</v>
      </c>
      <c r="BZ34" s="55"/>
      <c r="CA34" s="55"/>
      <c r="CB34" s="55"/>
      <c r="CC34" s="55"/>
      <c r="CD34" s="55"/>
      <c r="CE34" s="55"/>
      <c r="CF34" s="55"/>
      <c r="CG34" s="55"/>
      <c r="CH34" s="55"/>
      <c r="CI34" s="55"/>
      <c r="CJ34" s="55"/>
      <c r="CK34" s="55"/>
      <c r="CL34" s="55"/>
      <c r="CM34" s="55"/>
      <c r="CN34" s="2"/>
      <c r="CO34" s="38">
        <f>IF(CQ34="","",MAX(C34:D43,U34:V43,AM34:AN43,BE34:BF43,BW34:BX43)+1)</f>
        <v>27</v>
      </c>
      <c r="CP34" s="38"/>
      <c r="CQ34" s="55" t="str">
        <f>IF('各会計、関係団体の財政状況及び健全化判断比率'!BS7="","",'各会計、関係団体の財政状況及び健全化判断比率'!BS7)</f>
        <v>富山市民プラザ</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富山市公債管理特別会計</v>
      </c>
      <c r="F35" s="55"/>
      <c r="G35" s="55"/>
      <c r="H35" s="55"/>
      <c r="I35" s="55"/>
      <c r="J35" s="55"/>
      <c r="K35" s="55"/>
      <c r="L35" s="55"/>
      <c r="M35" s="55"/>
      <c r="N35" s="55"/>
      <c r="O35" s="55"/>
      <c r="P35" s="55"/>
      <c r="Q35" s="55"/>
      <c r="R35" s="55"/>
      <c r="S35" s="55"/>
      <c r="T35" s="2"/>
      <c r="U35" s="38">
        <f t="shared" ref="U35:U43" si="1">IF(W35="","",U34+1)</f>
        <v>9</v>
      </c>
      <c r="V35" s="38"/>
      <c r="W35" s="55" t="str">
        <f>IF('各会計、関係団体の財政状況及び健全化判断比率'!B29="","",'各会計、関係団体の財政状況及び健全化判断比率'!B29)</f>
        <v>富山市後期高齢者医療事業特別会計</v>
      </c>
      <c r="X35" s="55"/>
      <c r="Y35" s="55"/>
      <c r="Z35" s="55"/>
      <c r="AA35" s="55"/>
      <c r="AB35" s="55"/>
      <c r="AC35" s="55"/>
      <c r="AD35" s="55"/>
      <c r="AE35" s="55"/>
      <c r="AF35" s="55"/>
      <c r="AG35" s="55"/>
      <c r="AH35" s="55"/>
      <c r="AI35" s="55"/>
      <c r="AJ35" s="55"/>
      <c r="AK35" s="55"/>
      <c r="AL35" s="2"/>
      <c r="AM35" s="38">
        <f t="shared" ref="AM35:AM43" si="2">IF(AO35="","",AM34+1)</f>
        <v>14</v>
      </c>
      <c r="AN35" s="38"/>
      <c r="AO35" s="55" t="str">
        <f>IF('各会計、関係団体の財政状況及び健全化判断比率'!B34="","",'各会計、関係団体の財政状況及び健全化判断比率'!B34)</f>
        <v>富山市工業用水道事業会計</v>
      </c>
      <c r="AP35" s="55"/>
      <c r="AQ35" s="55"/>
      <c r="AR35" s="55"/>
      <c r="AS35" s="55"/>
      <c r="AT35" s="55"/>
      <c r="AU35" s="55"/>
      <c r="AV35" s="55"/>
      <c r="AW35" s="55"/>
      <c r="AX35" s="55"/>
      <c r="AY35" s="55"/>
      <c r="AZ35" s="55"/>
      <c r="BA35" s="55"/>
      <c r="BB35" s="55"/>
      <c r="BC35" s="55"/>
      <c r="BD35" s="2"/>
      <c r="BE35" s="38">
        <f t="shared" ref="BE35:BE43" si="3">IF(BG35="","",BE34+1)</f>
        <v>18</v>
      </c>
      <c r="BF35" s="38"/>
      <c r="BG35" s="55" t="str">
        <f>IF('各会計、関係団体の財政状況及び健全化判断比率'!B38="","",'各会計、関係団体の財政状況及び健全化判断比率'!B38)</f>
        <v>富山市農業集落排水事業特別会計</v>
      </c>
      <c r="BH35" s="55"/>
      <c r="BI35" s="55"/>
      <c r="BJ35" s="55"/>
      <c r="BK35" s="55"/>
      <c r="BL35" s="55"/>
      <c r="BM35" s="55"/>
      <c r="BN35" s="55"/>
      <c r="BO35" s="55"/>
      <c r="BP35" s="55"/>
      <c r="BQ35" s="55"/>
      <c r="BR35" s="55"/>
      <c r="BS35" s="55"/>
      <c r="BT35" s="55"/>
      <c r="BU35" s="55"/>
      <c r="BV35" s="2"/>
      <c r="BW35" s="38">
        <f t="shared" ref="BW35:BW43" si="4">IF(BY35="","",BW34+1)</f>
        <v>22</v>
      </c>
      <c r="BX35" s="38"/>
      <c r="BY35" s="55" t="str">
        <f>IF('各会計、関係団体の財政状況及び健全化判断比率'!B69="","",'各会計、関係団体の財政状況及び健全化判断比率'!B69)</f>
        <v>富山県市町村会館管理組合</v>
      </c>
      <c r="BZ35" s="55"/>
      <c r="CA35" s="55"/>
      <c r="CB35" s="55"/>
      <c r="CC35" s="55"/>
      <c r="CD35" s="55"/>
      <c r="CE35" s="55"/>
      <c r="CF35" s="55"/>
      <c r="CG35" s="55"/>
      <c r="CH35" s="55"/>
      <c r="CI35" s="55"/>
      <c r="CJ35" s="55"/>
      <c r="CK35" s="55"/>
      <c r="CL35" s="55"/>
      <c r="CM35" s="55"/>
      <c r="CN35" s="2"/>
      <c r="CO35" s="38">
        <f t="shared" ref="CO35:CO43" si="5">IF(CQ35="","",CO34+1)</f>
        <v>28</v>
      </c>
      <c r="CP35" s="38"/>
      <c r="CQ35" s="55" t="str">
        <f>IF('各会計、関係団体の財政状況及び健全化判断比率'!BS8="","",'各会計、関係団体の財政状況及び健全化判断比率'!BS8)</f>
        <v>富山市民文化事業団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富山市母子父子寡婦福祉資金貸付事業特別会計</v>
      </c>
      <c r="F36" s="55"/>
      <c r="G36" s="55"/>
      <c r="H36" s="55"/>
      <c r="I36" s="55"/>
      <c r="J36" s="55"/>
      <c r="K36" s="55"/>
      <c r="L36" s="55"/>
      <c r="M36" s="55"/>
      <c r="N36" s="55"/>
      <c r="O36" s="55"/>
      <c r="P36" s="55"/>
      <c r="Q36" s="55"/>
      <c r="R36" s="55"/>
      <c r="S36" s="55"/>
      <c r="T36" s="2"/>
      <c r="U36" s="38">
        <f t="shared" si="1"/>
        <v>10</v>
      </c>
      <c r="V36" s="38"/>
      <c r="W36" s="55" t="str">
        <f>IF('各会計、関係団体の財政状況及び健全化判断比率'!B30="","",'各会計、関係団体の財政状況及び健全化判断比率'!B30)</f>
        <v>富山市介護保険事業特別会計</v>
      </c>
      <c r="X36" s="55"/>
      <c r="Y36" s="55"/>
      <c r="Z36" s="55"/>
      <c r="AA36" s="55"/>
      <c r="AB36" s="55"/>
      <c r="AC36" s="55"/>
      <c r="AD36" s="55"/>
      <c r="AE36" s="55"/>
      <c r="AF36" s="55"/>
      <c r="AG36" s="55"/>
      <c r="AH36" s="55"/>
      <c r="AI36" s="55"/>
      <c r="AJ36" s="55"/>
      <c r="AK36" s="55"/>
      <c r="AL36" s="2"/>
      <c r="AM36" s="38">
        <f t="shared" si="2"/>
        <v>15</v>
      </c>
      <c r="AN36" s="38"/>
      <c r="AO36" s="55" t="str">
        <f>IF('各会計、関係団体の財政状況及び健全化判断比率'!B35="","",'各会計、関係団体の財政状況及び健全化判断比率'!B35)</f>
        <v>富山市公共下水道事業会計</v>
      </c>
      <c r="AP36" s="55"/>
      <c r="AQ36" s="55"/>
      <c r="AR36" s="55"/>
      <c r="AS36" s="55"/>
      <c r="AT36" s="55"/>
      <c r="AU36" s="55"/>
      <c r="AV36" s="55"/>
      <c r="AW36" s="55"/>
      <c r="AX36" s="55"/>
      <c r="AY36" s="55"/>
      <c r="AZ36" s="55"/>
      <c r="BA36" s="55"/>
      <c r="BB36" s="55"/>
      <c r="BC36" s="55"/>
      <c r="BD36" s="2"/>
      <c r="BE36" s="38">
        <f t="shared" si="3"/>
        <v>19</v>
      </c>
      <c r="BF36" s="38"/>
      <c r="BG36" s="55" t="str">
        <f>IF('各会計、関係団体の財政状況及び健全化判断比率'!B39="","",'各会計、関係団体の財政状況及び健全化判断比率'!B39)</f>
        <v>富山市公設地方卸売市場事業特別会計</v>
      </c>
      <c r="BH36" s="55"/>
      <c r="BI36" s="55"/>
      <c r="BJ36" s="55"/>
      <c r="BK36" s="55"/>
      <c r="BL36" s="55"/>
      <c r="BM36" s="55"/>
      <c r="BN36" s="55"/>
      <c r="BO36" s="55"/>
      <c r="BP36" s="55"/>
      <c r="BQ36" s="55"/>
      <c r="BR36" s="55"/>
      <c r="BS36" s="55"/>
      <c r="BT36" s="55"/>
      <c r="BU36" s="55"/>
      <c r="BV36" s="2"/>
      <c r="BW36" s="38">
        <f t="shared" si="4"/>
        <v>23</v>
      </c>
      <c r="BX36" s="38"/>
      <c r="BY36" s="55" t="str">
        <f>IF('各会計、関係団体の財政状況及び健全化判断比率'!B70="","",'各会計、関係団体の財政状況及び健全化判断比率'!B70)</f>
        <v>三郷利田用水市町村組合</v>
      </c>
      <c r="BZ36" s="55"/>
      <c r="CA36" s="55"/>
      <c r="CB36" s="55"/>
      <c r="CC36" s="55"/>
      <c r="CD36" s="55"/>
      <c r="CE36" s="55"/>
      <c r="CF36" s="55"/>
      <c r="CG36" s="55"/>
      <c r="CH36" s="55"/>
      <c r="CI36" s="55"/>
      <c r="CJ36" s="55"/>
      <c r="CK36" s="55"/>
      <c r="CL36" s="55"/>
      <c r="CM36" s="55"/>
      <c r="CN36" s="2"/>
      <c r="CO36" s="38">
        <f t="shared" si="5"/>
        <v>29</v>
      </c>
      <c r="CP36" s="38"/>
      <c r="CQ36" s="55" t="str">
        <f>IF('各会計、関係団体の財政状況及び健全化判断比率'!BS9="","",'各会計、関係団体の財政状況及び健全化判断比率'!BS9)</f>
        <v>富山市シルバー人材センター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富山市まちなか診療所事業特別会計</v>
      </c>
      <c r="F37" s="55"/>
      <c r="G37" s="55"/>
      <c r="H37" s="55"/>
      <c r="I37" s="55"/>
      <c r="J37" s="55"/>
      <c r="K37" s="55"/>
      <c r="L37" s="55"/>
      <c r="M37" s="55"/>
      <c r="N37" s="55"/>
      <c r="O37" s="55"/>
      <c r="P37" s="55"/>
      <c r="Q37" s="55"/>
      <c r="R37" s="55"/>
      <c r="S37" s="55"/>
      <c r="T37" s="2"/>
      <c r="U37" s="38">
        <f t="shared" si="1"/>
        <v>11</v>
      </c>
      <c r="V37" s="38"/>
      <c r="W37" s="55" t="str">
        <f>IF('各会計、関係団体の財政状況及び健全化判断比率'!B31="","",'各会計、関係団体の財政状況及び健全化判断比率'!B31)</f>
        <v>富山市国民健康保険事業特別会計</v>
      </c>
      <c r="X37" s="55"/>
      <c r="Y37" s="55"/>
      <c r="Z37" s="55"/>
      <c r="AA37" s="55"/>
      <c r="AB37" s="55"/>
      <c r="AC37" s="55"/>
      <c r="AD37" s="55"/>
      <c r="AE37" s="55"/>
      <c r="AF37" s="55"/>
      <c r="AG37" s="55"/>
      <c r="AH37" s="55"/>
      <c r="AI37" s="55"/>
      <c r="AJ37" s="55"/>
      <c r="AK37" s="55"/>
      <c r="AL37" s="2"/>
      <c r="AM37" s="38">
        <f t="shared" si="2"/>
        <v>16</v>
      </c>
      <c r="AN37" s="38"/>
      <c r="AO37" s="55" t="str">
        <f>IF('各会計、関係団体の財政状況及び健全化判断比率'!B36="","",'各会計、関係団体の財政状況及び健全化判断比率'!B36)</f>
        <v>富山市病院事業会計</v>
      </c>
      <c r="AP37" s="55"/>
      <c r="AQ37" s="55"/>
      <c r="AR37" s="55"/>
      <c r="AS37" s="55"/>
      <c r="AT37" s="55"/>
      <c r="AU37" s="55"/>
      <c r="AV37" s="55"/>
      <c r="AW37" s="55"/>
      <c r="AX37" s="55"/>
      <c r="AY37" s="55"/>
      <c r="AZ37" s="55"/>
      <c r="BA37" s="55"/>
      <c r="BB37" s="55"/>
      <c r="BC37" s="55"/>
      <c r="BD37" s="2"/>
      <c r="BE37" s="38">
        <f t="shared" si="3"/>
        <v>20</v>
      </c>
      <c r="BF37" s="38"/>
      <c r="BG37" s="55" t="str">
        <f>IF('各会計、関係団体の財政状況及び健全化判断比率'!B40="","",'各会計、関係団体の財政状況及び健全化判断比率'!B40)</f>
        <v>富山市企業団地造成事業特別会計</v>
      </c>
      <c r="BH37" s="55"/>
      <c r="BI37" s="55"/>
      <c r="BJ37" s="55"/>
      <c r="BK37" s="55"/>
      <c r="BL37" s="55"/>
      <c r="BM37" s="55"/>
      <c r="BN37" s="55"/>
      <c r="BO37" s="55"/>
      <c r="BP37" s="55"/>
      <c r="BQ37" s="55"/>
      <c r="BR37" s="55"/>
      <c r="BS37" s="55"/>
      <c r="BT37" s="55"/>
      <c r="BU37" s="55"/>
      <c r="BV37" s="2"/>
      <c r="BW37" s="38">
        <f t="shared" si="4"/>
        <v>24</v>
      </c>
      <c r="BX37" s="38"/>
      <c r="BY37" s="55" t="str">
        <f>IF('各会計、関係団体の財政状況及び健全化判断比率'!B71="","",'各会計、関係団体の財政状況及び健全化判断比率'!B71)</f>
        <v>常願寺川右岸水防市町村組合</v>
      </c>
      <c r="BZ37" s="55"/>
      <c r="CA37" s="55"/>
      <c r="CB37" s="55"/>
      <c r="CC37" s="55"/>
      <c r="CD37" s="55"/>
      <c r="CE37" s="55"/>
      <c r="CF37" s="55"/>
      <c r="CG37" s="55"/>
      <c r="CH37" s="55"/>
      <c r="CI37" s="55"/>
      <c r="CJ37" s="55"/>
      <c r="CK37" s="55"/>
      <c r="CL37" s="55"/>
      <c r="CM37" s="55"/>
      <c r="CN37" s="2"/>
      <c r="CO37" s="38">
        <f t="shared" si="5"/>
        <v>30</v>
      </c>
      <c r="CP37" s="38"/>
      <c r="CQ37" s="55" t="str">
        <f>IF('各会計、関係団体の財政状況及び健全化判断比率'!BS10="","",'各会計、関係団体の財政状況及び健全化判断比率'!BS10)</f>
        <v>富山市生活環境サービス</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富山市牛岳温泉健康センター事業特別会計</v>
      </c>
      <c r="F38" s="55"/>
      <c r="G38" s="55"/>
      <c r="H38" s="55"/>
      <c r="I38" s="55"/>
      <c r="J38" s="55"/>
      <c r="K38" s="55"/>
      <c r="L38" s="55"/>
      <c r="M38" s="55"/>
      <c r="N38" s="55"/>
      <c r="O38" s="55"/>
      <c r="P38" s="55"/>
      <c r="Q38" s="55"/>
      <c r="R38" s="55"/>
      <c r="S38" s="55"/>
      <c r="T38" s="2"/>
      <c r="U38" s="38">
        <f t="shared" si="1"/>
        <v>12</v>
      </c>
      <c r="V38" s="38"/>
      <c r="W38" s="55" t="str">
        <f>IF('各会計、関係団体の財政状況及び健全化判断比率'!B32="","",'各会計、関係団体の財政状況及び健全化判断比率'!B32)</f>
        <v>富山市競輪事業特別会計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25</v>
      </c>
      <c r="BX38" s="38"/>
      <c r="BY38" s="55" t="str">
        <f>IF('各会計、関係団体の財政状況及び健全化判断比率'!B72="","",'各会計、関係団体の財政状況及び健全化判断比率'!B72)</f>
        <v>富山県後期高齢者医療広域連合（一般会計）</v>
      </c>
      <c r="BZ38" s="55"/>
      <c r="CA38" s="55"/>
      <c r="CB38" s="55"/>
      <c r="CC38" s="55"/>
      <c r="CD38" s="55"/>
      <c r="CE38" s="55"/>
      <c r="CF38" s="55"/>
      <c r="CG38" s="55"/>
      <c r="CH38" s="55"/>
      <c r="CI38" s="55"/>
      <c r="CJ38" s="55"/>
      <c r="CK38" s="55"/>
      <c r="CL38" s="55"/>
      <c r="CM38" s="55"/>
      <c r="CN38" s="2"/>
      <c r="CO38" s="38">
        <f t="shared" si="5"/>
        <v>31</v>
      </c>
      <c r="CP38" s="38"/>
      <c r="CQ38" s="55" t="str">
        <f>IF('各会計、関係団体の財政状況及び健全化判断比率'!BS11="","",'各会計、関係団体の財政状況及び健全化判断比率'!BS11)</f>
        <v>富山市勤労者福祉サービスセンター</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富山市軌道整備事業特別会計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26</v>
      </c>
      <c r="BX39" s="38"/>
      <c r="BY39" s="55" t="str">
        <f>IF('各会計、関係団体の財政状況及び健全化判断比率'!B73="","",'各会計、関係団体の財政状況及び健全化判断比率'!B73)</f>
        <v>富山県後期高齢者医療広域連合（後期高齢者医療事業特別会計）</v>
      </c>
      <c r="BZ39" s="55"/>
      <c r="CA39" s="55"/>
      <c r="CB39" s="55"/>
      <c r="CC39" s="55"/>
      <c r="CD39" s="55"/>
      <c r="CE39" s="55"/>
      <c r="CF39" s="55"/>
      <c r="CG39" s="55"/>
      <c r="CH39" s="55"/>
      <c r="CI39" s="55"/>
      <c r="CJ39" s="55"/>
      <c r="CK39" s="55"/>
      <c r="CL39" s="55"/>
      <c r="CM39" s="55"/>
      <c r="CN39" s="2"/>
      <c r="CO39" s="38">
        <f t="shared" si="5"/>
        <v>32</v>
      </c>
      <c r="CP39" s="38"/>
      <c r="CQ39" s="55" t="str">
        <f>IF('各会計、関係団体の財政状況及び健全化判断比率'!BS12="","",'各会計、関係団体の財政状況及び健全化判断比率'!BS12)</f>
        <v>富山市ガラス工芸センター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f t="shared" si="0"/>
        <v>7</v>
      </c>
      <c r="D40" s="38"/>
      <c r="E40" s="55" t="str">
        <f>IF('各会計、関係団体の財政状況及び健全化判断比率'!B13="","",'各会計、関係団体の財政状況及び健全化判断比率'!B13)</f>
        <v>富山市賃貸住宅・店舗事業特別会計</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33</v>
      </c>
      <c r="CP40" s="38"/>
      <c r="CQ40" s="55" t="str">
        <f>IF('各会計、関係団体の財政状況及び健全化判断比率'!BS13="","",'各会計、関係団体の財政状況及び健全化判断比率'!BS13)</f>
        <v>岩瀬カナル会館</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34</v>
      </c>
      <c r="CP41" s="38"/>
      <c r="CQ41" s="55" t="str">
        <f>IF('各会計、関係団体の財政状況及び健全化判断比率'!BS14="","",'各会計、関係団体の財政状況及び健全化判断比率'!BS14)</f>
        <v>富山市ファミリーパーク公社</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35</v>
      </c>
      <c r="CP42" s="38"/>
      <c r="CQ42" s="55" t="str">
        <f>IF('各会計、関係団体の財政状況及び健全化判断比率'!BS15="","",'各会計、関係団体の財政状況及び健全化判断比率'!BS15)</f>
        <v>富山市スポーツ協会</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36</v>
      </c>
      <c r="CP43" s="38"/>
      <c r="CQ43" s="55" t="str">
        <f>IF('各会計、関係団体の財政状況及び健全化判断比率'!BS16="","",'各会計、関係団体の財政状況及び健全化判断比率'!BS16)</f>
        <v>富山市学校給食会</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300</v>
      </c>
      <c r="E46" s="1" t="s">
        <v>301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210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312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offLnDVINRzBnj8Iu2CtvHJtwYURPKIp9+1rkoz611b496Rhz+8Di2nqmjBFqEhjEEkZi9SsEfbyhArHOtXnQ==" saltValue="OBs6LLyT63D9TpVFPHVDd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92D050"/>
    <pageSetUpPr fitToPage="1"/>
  </sheetPr>
  <dimension ref="A1:P45"/>
  <sheetViews>
    <sheetView showGridLines="0" topLeftCell="A22" zoomScale="60" zoomScaleNormal="60" zoomScaleSheetLayoutView="100" workbookViewId="0"/>
  </sheetViews>
  <sheetFormatPr defaultColWidth="0" defaultRowHeight="13.5" customHeight="1" zeroHeight="1"/>
  <cols>
    <col min="1" max="1" width="6.59765625" style="363" customWidth="1"/>
    <col min="2" max="2" width="11" style="363" customWidth="1"/>
    <col min="3" max="3" width="17" style="363" customWidth="1"/>
    <col min="4" max="5" width="16.59765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553</v>
      </c>
      <c r="G33" s="883" t="s">
        <v>554</v>
      </c>
      <c r="H33" s="883" t="s">
        <v>555</v>
      </c>
      <c r="I33" s="883" t="s">
        <v>556</v>
      </c>
      <c r="J33" s="887" t="s">
        <v>266</v>
      </c>
      <c r="K33" s="862"/>
      <c r="L33" s="862"/>
      <c r="M33" s="862"/>
      <c r="N33" s="862"/>
      <c r="O33" s="862"/>
      <c r="P33" s="862"/>
    </row>
    <row r="34" spans="1:16" ht="39" customHeight="1">
      <c r="A34" s="862"/>
      <c r="B34" s="864"/>
      <c r="C34" s="870" t="s">
        <v>470</v>
      </c>
      <c r="D34" s="870"/>
      <c r="E34" s="875"/>
      <c r="F34" s="879">
        <v>2.7</v>
      </c>
      <c r="G34" s="884">
        <v>2.52</v>
      </c>
      <c r="H34" s="884">
        <v>3.2</v>
      </c>
      <c r="I34" s="884">
        <v>3.39</v>
      </c>
      <c r="J34" s="888">
        <v>3.22</v>
      </c>
      <c r="K34" s="862"/>
      <c r="L34" s="862"/>
      <c r="M34" s="862"/>
      <c r="N34" s="862"/>
      <c r="O34" s="862"/>
      <c r="P34" s="862"/>
    </row>
    <row r="35" spans="1:16" ht="39" customHeight="1">
      <c r="A35" s="862"/>
      <c r="B35" s="865"/>
      <c r="C35" s="871" t="s">
        <v>128</v>
      </c>
      <c r="D35" s="871"/>
      <c r="E35" s="876"/>
      <c r="F35" s="880">
        <v>1.45</v>
      </c>
      <c r="G35" s="885">
        <v>2.5299999999999998</v>
      </c>
      <c r="H35" s="885">
        <v>2.56</v>
      </c>
      <c r="I35" s="885">
        <v>3.15</v>
      </c>
      <c r="J35" s="889">
        <v>3.01</v>
      </c>
      <c r="K35" s="862"/>
      <c r="L35" s="862"/>
      <c r="M35" s="862"/>
      <c r="N35" s="862"/>
      <c r="O35" s="862"/>
      <c r="P35" s="862"/>
    </row>
    <row r="36" spans="1:16" ht="39" customHeight="1">
      <c r="A36" s="862"/>
      <c r="B36" s="865"/>
      <c r="C36" s="871" t="s">
        <v>179</v>
      </c>
      <c r="D36" s="871"/>
      <c r="E36" s="876"/>
      <c r="F36" s="880">
        <v>2.15</v>
      </c>
      <c r="G36" s="885">
        <v>2.2400000000000002</v>
      </c>
      <c r="H36" s="885">
        <v>2.2400000000000002</v>
      </c>
      <c r="I36" s="885">
        <v>2.4500000000000002</v>
      </c>
      <c r="J36" s="889">
        <v>2.5499999999999998</v>
      </c>
      <c r="K36" s="862"/>
      <c r="L36" s="862"/>
      <c r="M36" s="862"/>
      <c r="N36" s="862"/>
      <c r="O36" s="862"/>
      <c r="P36" s="862"/>
    </row>
    <row r="37" spans="1:16" ht="39" customHeight="1">
      <c r="A37" s="862"/>
      <c r="B37" s="865"/>
      <c r="C37" s="871" t="s">
        <v>435</v>
      </c>
      <c r="D37" s="871"/>
      <c r="E37" s="876"/>
      <c r="F37" s="880">
        <v>2.25</v>
      </c>
      <c r="G37" s="885">
        <v>2.09</v>
      </c>
      <c r="H37" s="885">
        <v>1.89</v>
      </c>
      <c r="I37" s="885">
        <v>2.0299999999999998</v>
      </c>
      <c r="J37" s="889">
        <v>1.95</v>
      </c>
      <c r="K37" s="862"/>
      <c r="L37" s="862"/>
      <c r="M37" s="862"/>
      <c r="N37" s="862"/>
      <c r="O37" s="862"/>
      <c r="P37" s="862"/>
    </row>
    <row r="38" spans="1:16" ht="39" customHeight="1">
      <c r="A38" s="862"/>
      <c r="B38" s="865"/>
      <c r="C38" s="871" t="s">
        <v>486</v>
      </c>
      <c r="D38" s="871"/>
      <c r="E38" s="876"/>
      <c r="F38" s="880">
        <v>1.22</v>
      </c>
      <c r="G38" s="885">
        <v>1.52</v>
      </c>
      <c r="H38" s="885">
        <v>1.5</v>
      </c>
      <c r="I38" s="885">
        <v>1.65</v>
      </c>
      <c r="J38" s="889">
        <v>1.64</v>
      </c>
      <c r="K38" s="862"/>
      <c r="L38" s="862"/>
      <c r="M38" s="862"/>
      <c r="N38" s="862"/>
      <c r="O38" s="862"/>
      <c r="P38" s="862"/>
    </row>
    <row r="39" spans="1:16" ht="39" customHeight="1">
      <c r="A39" s="862"/>
      <c r="B39" s="865"/>
      <c r="C39" s="871" t="s">
        <v>489</v>
      </c>
      <c r="D39" s="871"/>
      <c r="E39" s="876"/>
      <c r="F39" s="880">
        <v>0</v>
      </c>
      <c r="G39" s="885">
        <v>0</v>
      </c>
      <c r="H39" s="885">
        <v>1.25</v>
      </c>
      <c r="I39" s="885">
        <v>1.41</v>
      </c>
      <c r="J39" s="889">
        <v>0.68</v>
      </c>
      <c r="K39" s="862"/>
      <c r="L39" s="862"/>
      <c r="M39" s="862"/>
      <c r="N39" s="862"/>
      <c r="O39" s="862"/>
      <c r="P39" s="862"/>
    </row>
    <row r="40" spans="1:16" ht="39" customHeight="1">
      <c r="A40" s="862"/>
      <c r="B40" s="865"/>
      <c r="C40" s="871" t="s">
        <v>483</v>
      </c>
      <c r="D40" s="871"/>
      <c r="E40" s="876"/>
      <c r="F40" s="880">
        <v>0.84</v>
      </c>
      <c r="G40" s="885">
        <v>1.5</v>
      </c>
      <c r="H40" s="885">
        <v>1.04</v>
      </c>
      <c r="I40" s="885">
        <v>1.24</v>
      </c>
      <c r="J40" s="889">
        <v>0.47</v>
      </c>
      <c r="K40" s="862"/>
      <c r="L40" s="862"/>
      <c r="M40" s="862"/>
      <c r="N40" s="862"/>
      <c r="O40" s="862"/>
      <c r="P40" s="862"/>
    </row>
    <row r="41" spans="1:16" ht="39" customHeight="1">
      <c r="A41" s="862"/>
      <c r="B41" s="865"/>
      <c r="C41" s="871" t="s">
        <v>113</v>
      </c>
      <c r="D41" s="871"/>
      <c r="E41" s="876"/>
      <c r="F41" s="880">
        <v>0</v>
      </c>
      <c r="G41" s="885">
        <v>5.e-002</v>
      </c>
      <c r="H41" s="885">
        <v>3.e-002</v>
      </c>
      <c r="I41" s="885">
        <v>0.15</v>
      </c>
      <c r="J41" s="889">
        <v>0.18</v>
      </c>
      <c r="K41" s="862"/>
      <c r="L41" s="862"/>
      <c r="M41" s="862"/>
      <c r="N41" s="862"/>
      <c r="O41" s="862"/>
      <c r="P41" s="862"/>
    </row>
    <row r="42" spans="1:16" ht="39" customHeight="1">
      <c r="A42" s="862"/>
      <c r="B42" s="866"/>
      <c r="C42" s="871" t="s">
        <v>558</v>
      </c>
      <c r="D42" s="871"/>
      <c r="E42" s="876"/>
      <c r="F42" s="880" t="s">
        <v>213</v>
      </c>
      <c r="G42" s="885" t="s">
        <v>213</v>
      </c>
      <c r="H42" s="885" t="s">
        <v>213</v>
      </c>
      <c r="I42" s="885" t="s">
        <v>213</v>
      </c>
      <c r="J42" s="889" t="s">
        <v>213</v>
      </c>
      <c r="K42" s="862"/>
      <c r="L42" s="862"/>
      <c r="M42" s="862"/>
      <c r="N42" s="862"/>
      <c r="O42" s="862"/>
      <c r="P42" s="862"/>
    </row>
    <row r="43" spans="1:16" ht="39" customHeight="1">
      <c r="A43" s="862"/>
      <c r="B43" s="867"/>
      <c r="C43" s="872" t="s">
        <v>510</v>
      </c>
      <c r="D43" s="872"/>
      <c r="E43" s="877"/>
      <c r="F43" s="881">
        <v>3.e-002</v>
      </c>
      <c r="G43" s="886">
        <v>0.48</v>
      </c>
      <c r="H43" s="886">
        <v>4.e-002</v>
      </c>
      <c r="I43" s="886">
        <v>3.e-002</v>
      </c>
      <c r="J43" s="890">
        <v>5.e-002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149999999999999">
      <c r="A45" s="862"/>
      <c r="B45" s="862"/>
      <c r="C45" s="862"/>
      <c r="D45" s="862"/>
      <c r="E45" s="862"/>
      <c r="F45" s="862"/>
      <c r="G45" s="862"/>
      <c r="H45" s="862"/>
      <c r="I45" s="862"/>
      <c r="J45" s="862"/>
      <c r="K45" s="862"/>
      <c r="L45" s="862"/>
      <c r="M45" s="862"/>
      <c r="N45" s="862"/>
      <c r="O45" s="862"/>
      <c r="P45" s="862"/>
    </row>
  </sheetData>
  <sheetProtection algorithmName="SHA-512" hashValue="Pmf3K+6G/jl57tjfpuHsPMYX83jfi3PhnQzIWHP77VexlH2pgo8c/JEBCQuVOpi2Jn8QOSg9XAtTrnGJI5m2hQ==" saltValue="mjVRgyET8L7rDqNYCYnsS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rgb="FF92D050"/>
    <pageSetUpPr fitToPage="1"/>
  </sheetPr>
  <dimension ref="A1:U64"/>
  <sheetViews>
    <sheetView showGridLines="0" topLeftCell="A37" zoomScale="60" zoomScaleNormal="60" zoomScaleSheetLayoutView="55" workbookViewId="0">
      <selection activeCell="S61" sqref="S61"/>
    </sheetView>
  </sheetViews>
  <sheetFormatPr defaultColWidth="0" defaultRowHeight="12.6" customHeight="1" zeroHeight="1"/>
  <cols>
    <col min="1" max="1" width="6.59765625" style="363" customWidth="1"/>
    <col min="2" max="3" width="10.86328125" style="363" customWidth="1"/>
    <col min="4" max="4" width="10" style="363" customWidth="1"/>
    <col min="5" max="10" width="11" style="363" customWidth="1"/>
    <col min="11" max="15" width="13.1328125" style="363" customWidth="1"/>
    <col min="16" max="21" width="11.4648437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25</v>
      </c>
      <c r="C44" s="905"/>
      <c r="D44" s="905"/>
      <c r="E44" s="924"/>
      <c r="F44" s="924"/>
      <c r="G44" s="924"/>
      <c r="H44" s="924"/>
      <c r="I44" s="924"/>
      <c r="J44" s="933" t="s">
        <v>17</v>
      </c>
      <c r="K44" s="941" t="s">
        <v>553</v>
      </c>
      <c r="L44" s="950" t="s">
        <v>554</v>
      </c>
      <c r="M44" s="950" t="s">
        <v>555</v>
      </c>
      <c r="N44" s="950" t="s">
        <v>556</v>
      </c>
      <c r="O44" s="959" t="s">
        <v>266</v>
      </c>
      <c r="P44" s="734"/>
      <c r="Q44" s="734"/>
      <c r="R44" s="734"/>
      <c r="S44" s="734"/>
      <c r="T44" s="734"/>
      <c r="U44" s="734"/>
    </row>
    <row r="45" spans="1:21" ht="30.75" customHeight="1">
      <c r="A45" s="734"/>
      <c r="B45" s="892" t="s">
        <v>27</v>
      </c>
      <c r="C45" s="906"/>
      <c r="D45" s="916"/>
      <c r="E45" s="925" t="s">
        <v>24</v>
      </c>
      <c r="F45" s="925"/>
      <c r="G45" s="925"/>
      <c r="H45" s="925"/>
      <c r="I45" s="925"/>
      <c r="J45" s="934"/>
      <c r="K45" s="942">
        <v>22074</v>
      </c>
      <c r="L45" s="951">
        <v>21443</v>
      </c>
      <c r="M45" s="951">
        <v>21620</v>
      </c>
      <c r="N45" s="951">
        <v>22080</v>
      </c>
      <c r="O45" s="960">
        <v>22290</v>
      </c>
      <c r="P45" s="734"/>
      <c r="Q45" s="734"/>
      <c r="R45" s="734"/>
      <c r="S45" s="734"/>
      <c r="T45" s="734"/>
      <c r="U45" s="734"/>
    </row>
    <row r="46" spans="1:21" ht="30.75" customHeight="1">
      <c r="A46" s="734"/>
      <c r="B46" s="893"/>
      <c r="C46" s="907"/>
      <c r="D46" s="917"/>
      <c r="E46" s="926" t="s">
        <v>31</v>
      </c>
      <c r="F46" s="926"/>
      <c r="G46" s="926"/>
      <c r="H46" s="926"/>
      <c r="I46" s="926"/>
      <c r="J46" s="935"/>
      <c r="K46" s="943" t="s">
        <v>213</v>
      </c>
      <c r="L46" s="952" t="s">
        <v>213</v>
      </c>
      <c r="M46" s="952" t="s">
        <v>213</v>
      </c>
      <c r="N46" s="952" t="s">
        <v>213</v>
      </c>
      <c r="O46" s="961" t="s">
        <v>213</v>
      </c>
      <c r="P46" s="734"/>
      <c r="Q46" s="734"/>
      <c r="R46" s="734"/>
      <c r="S46" s="734"/>
      <c r="T46" s="734"/>
      <c r="U46" s="734"/>
    </row>
    <row r="47" spans="1:21" ht="30.75" customHeight="1">
      <c r="A47" s="734"/>
      <c r="B47" s="893"/>
      <c r="C47" s="907"/>
      <c r="D47" s="917"/>
      <c r="E47" s="926" t="s">
        <v>34</v>
      </c>
      <c r="F47" s="926"/>
      <c r="G47" s="926"/>
      <c r="H47" s="926"/>
      <c r="I47" s="926"/>
      <c r="J47" s="935"/>
      <c r="K47" s="943" t="s">
        <v>213</v>
      </c>
      <c r="L47" s="952" t="s">
        <v>213</v>
      </c>
      <c r="M47" s="952" t="s">
        <v>213</v>
      </c>
      <c r="N47" s="952" t="s">
        <v>213</v>
      </c>
      <c r="O47" s="961" t="s">
        <v>213</v>
      </c>
      <c r="P47" s="734"/>
      <c r="Q47" s="734"/>
      <c r="R47" s="734"/>
      <c r="S47" s="734"/>
      <c r="T47" s="734"/>
      <c r="U47" s="734"/>
    </row>
    <row r="48" spans="1:21" ht="30.75" customHeight="1">
      <c r="A48" s="734"/>
      <c r="B48" s="893"/>
      <c r="C48" s="907"/>
      <c r="D48" s="917"/>
      <c r="E48" s="926" t="s">
        <v>40</v>
      </c>
      <c r="F48" s="926"/>
      <c r="G48" s="926"/>
      <c r="H48" s="926"/>
      <c r="I48" s="926"/>
      <c r="J48" s="935"/>
      <c r="K48" s="943">
        <v>7441</v>
      </c>
      <c r="L48" s="952">
        <v>7235</v>
      </c>
      <c r="M48" s="952">
        <v>7078</v>
      </c>
      <c r="N48" s="952">
        <v>6762</v>
      </c>
      <c r="O48" s="961">
        <v>6312</v>
      </c>
      <c r="P48" s="734"/>
      <c r="Q48" s="734"/>
      <c r="R48" s="734"/>
      <c r="S48" s="734"/>
      <c r="T48" s="734"/>
      <c r="U48" s="734"/>
    </row>
    <row r="49" spans="1:21" ht="30.75" customHeight="1">
      <c r="A49" s="734"/>
      <c r="B49" s="893"/>
      <c r="C49" s="907"/>
      <c r="D49" s="917"/>
      <c r="E49" s="926" t="s">
        <v>0</v>
      </c>
      <c r="F49" s="926"/>
      <c r="G49" s="926"/>
      <c r="H49" s="926"/>
      <c r="I49" s="926"/>
      <c r="J49" s="935"/>
      <c r="K49" s="943">
        <v>135</v>
      </c>
      <c r="L49" s="952">
        <v>64</v>
      </c>
      <c r="M49" s="952">
        <v>62</v>
      </c>
      <c r="N49" s="952">
        <v>52</v>
      </c>
      <c r="O49" s="961">
        <v>53</v>
      </c>
      <c r="P49" s="734"/>
      <c r="Q49" s="734"/>
      <c r="R49" s="734"/>
      <c r="S49" s="734"/>
      <c r="T49" s="734"/>
      <c r="U49" s="734"/>
    </row>
    <row r="50" spans="1:21" ht="30.75" customHeight="1">
      <c r="A50" s="734"/>
      <c r="B50" s="893"/>
      <c r="C50" s="907"/>
      <c r="D50" s="917"/>
      <c r="E50" s="926" t="s">
        <v>42</v>
      </c>
      <c r="F50" s="926"/>
      <c r="G50" s="926"/>
      <c r="H50" s="926"/>
      <c r="I50" s="926"/>
      <c r="J50" s="935"/>
      <c r="K50" s="943">
        <v>348</v>
      </c>
      <c r="L50" s="952">
        <v>349</v>
      </c>
      <c r="M50" s="952">
        <v>507</v>
      </c>
      <c r="N50" s="952">
        <v>775</v>
      </c>
      <c r="O50" s="961">
        <v>952</v>
      </c>
      <c r="P50" s="734"/>
      <c r="Q50" s="734"/>
      <c r="R50" s="734"/>
      <c r="S50" s="734"/>
      <c r="T50" s="734"/>
      <c r="U50" s="734"/>
    </row>
    <row r="51" spans="1:21" ht="30.75" customHeight="1">
      <c r="A51" s="734"/>
      <c r="B51" s="894"/>
      <c r="C51" s="908"/>
      <c r="D51" s="918"/>
      <c r="E51" s="926" t="s">
        <v>46</v>
      </c>
      <c r="F51" s="926"/>
      <c r="G51" s="926"/>
      <c r="H51" s="926"/>
      <c r="I51" s="926"/>
      <c r="J51" s="935"/>
      <c r="K51" s="943">
        <v>1</v>
      </c>
      <c r="L51" s="952">
        <v>1</v>
      </c>
      <c r="M51" s="952">
        <v>3</v>
      </c>
      <c r="N51" s="952">
        <v>5</v>
      </c>
      <c r="O51" s="961">
        <v>4</v>
      </c>
      <c r="P51" s="734"/>
      <c r="Q51" s="734"/>
      <c r="R51" s="734"/>
      <c r="S51" s="734"/>
      <c r="T51" s="734"/>
      <c r="U51" s="734"/>
    </row>
    <row r="52" spans="1:21" ht="30.75" customHeight="1">
      <c r="A52" s="734"/>
      <c r="B52" s="895" t="s">
        <v>48</v>
      </c>
      <c r="C52" s="909"/>
      <c r="D52" s="918"/>
      <c r="E52" s="926" t="s">
        <v>49</v>
      </c>
      <c r="F52" s="926"/>
      <c r="G52" s="926"/>
      <c r="H52" s="926"/>
      <c r="I52" s="926"/>
      <c r="J52" s="935"/>
      <c r="K52" s="943">
        <v>23549</v>
      </c>
      <c r="L52" s="952">
        <v>23178</v>
      </c>
      <c r="M52" s="952">
        <v>22246</v>
      </c>
      <c r="N52" s="952">
        <v>21736</v>
      </c>
      <c r="O52" s="961">
        <v>21435</v>
      </c>
      <c r="P52" s="734"/>
      <c r="Q52" s="734"/>
      <c r="R52" s="734"/>
      <c r="S52" s="734"/>
      <c r="T52" s="734"/>
      <c r="U52" s="734"/>
    </row>
    <row r="53" spans="1:21" ht="30.75" customHeight="1">
      <c r="A53" s="734"/>
      <c r="B53" s="896" t="s">
        <v>50</v>
      </c>
      <c r="C53" s="910"/>
      <c r="D53" s="919"/>
      <c r="E53" s="927" t="s">
        <v>53</v>
      </c>
      <c r="F53" s="927"/>
      <c r="G53" s="927"/>
      <c r="H53" s="927"/>
      <c r="I53" s="927"/>
      <c r="J53" s="936"/>
      <c r="K53" s="944">
        <v>6450</v>
      </c>
      <c r="L53" s="953">
        <v>5914</v>
      </c>
      <c r="M53" s="953">
        <v>7024</v>
      </c>
      <c r="N53" s="953">
        <v>7938</v>
      </c>
      <c r="O53" s="962">
        <v>8176</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553</v>
      </c>
      <c r="L57" s="954" t="s">
        <v>554</v>
      </c>
      <c r="M57" s="954" t="s">
        <v>555</v>
      </c>
      <c r="N57" s="954" t="s">
        <v>556</v>
      </c>
      <c r="O57" s="964" t="s">
        <v>266</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p7+CVlRz4cHSanSe5NPNEYvbbs56SkATWOvS2eyLp3XQ/atk3biRjFKhkI3+VksIELmTI5jaekkAKEEhmfm6g==" saltValue="cYtUzbr5rY98B5EjCwJPs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rgb="FF92D050"/>
    <pageSetUpPr fitToPage="1"/>
  </sheetPr>
  <dimension ref="B39:M54"/>
  <sheetViews>
    <sheetView showGridLines="0" zoomScale="60" zoomScaleNormal="60" zoomScaleSheetLayoutView="100" workbookViewId="0">
      <selection activeCell="S48" sqref="S48"/>
    </sheetView>
  </sheetViews>
  <sheetFormatPr defaultColWidth="0" defaultRowHeight="13.5" customHeight="1" zeroHeight="1"/>
  <cols>
    <col min="1" max="1" width="6.59765625" style="363" customWidth="1"/>
    <col min="2" max="3" width="12.59765625" style="363" customWidth="1"/>
    <col min="4" max="4" width="11.59765625" style="363" customWidth="1"/>
    <col min="5" max="8" width="10.3984375" style="363" customWidth="1"/>
    <col min="9" max="13" width="16.3984375" style="363" customWidth="1"/>
    <col min="14" max="19" width="12.59765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25</v>
      </c>
      <c r="C40" s="905"/>
      <c r="D40" s="905"/>
      <c r="E40" s="924"/>
      <c r="F40" s="924"/>
      <c r="G40" s="924"/>
      <c r="H40" s="933" t="s">
        <v>17</v>
      </c>
      <c r="I40" s="941" t="s">
        <v>553</v>
      </c>
      <c r="J40" s="950" t="s">
        <v>554</v>
      </c>
      <c r="K40" s="950" t="s">
        <v>555</v>
      </c>
      <c r="L40" s="950" t="s">
        <v>556</v>
      </c>
      <c r="M40" s="990" t="s">
        <v>266</v>
      </c>
    </row>
    <row r="41" spans="2:13" ht="27.75" customHeight="1">
      <c r="B41" s="892" t="s">
        <v>36</v>
      </c>
      <c r="C41" s="906"/>
      <c r="D41" s="916"/>
      <c r="E41" s="973" t="s">
        <v>55</v>
      </c>
      <c r="F41" s="973"/>
      <c r="G41" s="973"/>
      <c r="H41" s="979"/>
      <c r="I41" s="983">
        <v>234718</v>
      </c>
      <c r="J41" s="987">
        <v>233945</v>
      </c>
      <c r="K41" s="987">
        <v>239297</v>
      </c>
      <c r="L41" s="987">
        <v>235581</v>
      </c>
      <c r="M41" s="991">
        <v>225380</v>
      </c>
    </row>
    <row r="42" spans="2:13" ht="27.75" customHeight="1">
      <c r="B42" s="893"/>
      <c r="C42" s="907"/>
      <c r="D42" s="917"/>
      <c r="E42" s="974" t="s">
        <v>74</v>
      </c>
      <c r="F42" s="974"/>
      <c r="G42" s="974"/>
      <c r="H42" s="980"/>
      <c r="I42" s="984">
        <v>27827</v>
      </c>
      <c r="J42" s="988">
        <v>28981</v>
      </c>
      <c r="K42" s="988">
        <v>19157</v>
      </c>
      <c r="L42" s="988">
        <v>12302</v>
      </c>
      <c r="M42" s="992">
        <v>10835</v>
      </c>
    </row>
    <row r="43" spans="2:13" ht="27.75" customHeight="1">
      <c r="B43" s="893"/>
      <c r="C43" s="907"/>
      <c r="D43" s="917"/>
      <c r="E43" s="974" t="s">
        <v>75</v>
      </c>
      <c r="F43" s="974"/>
      <c r="G43" s="974"/>
      <c r="H43" s="980"/>
      <c r="I43" s="984">
        <v>68303</v>
      </c>
      <c r="J43" s="988">
        <v>66198</v>
      </c>
      <c r="K43" s="988">
        <v>61472</v>
      </c>
      <c r="L43" s="988">
        <v>56755</v>
      </c>
      <c r="M43" s="992">
        <v>50571</v>
      </c>
    </row>
    <row r="44" spans="2:13" ht="27.75" customHeight="1">
      <c r="B44" s="893"/>
      <c r="C44" s="907"/>
      <c r="D44" s="917"/>
      <c r="E44" s="974" t="s">
        <v>77</v>
      </c>
      <c r="F44" s="974"/>
      <c r="G44" s="974"/>
      <c r="H44" s="980"/>
      <c r="I44" s="984">
        <v>449</v>
      </c>
      <c r="J44" s="988">
        <v>388</v>
      </c>
      <c r="K44" s="988">
        <v>329</v>
      </c>
      <c r="L44" s="988">
        <v>403</v>
      </c>
      <c r="M44" s="992">
        <v>354</v>
      </c>
    </row>
    <row r="45" spans="2:13" ht="27.75" customHeight="1">
      <c r="B45" s="893"/>
      <c r="C45" s="907"/>
      <c r="D45" s="917"/>
      <c r="E45" s="974" t="s">
        <v>79</v>
      </c>
      <c r="F45" s="974"/>
      <c r="G45" s="974"/>
      <c r="H45" s="980"/>
      <c r="I45" s="984">
        <v>18803</v>
      </c>
      <c r="J45" s="988">
        <v>19305</v>
      </c>
      <c r="K45" s="988">
        <v>19936</v>
      </c>
      <c r="L45" s="988">
        <v>20356</v>
      </c>
      <c r="M45" s="992">
        <v>20909</v>
      </c>
    </row>
    <row r="46" spans="2:13" ht="27.75" customHeight="1">
      <c r="B46" s="893"/>
      <c r="C46" s="907"/>
      <c r="D46" s="918"/>
      <c r="E46" s="974" t="s">
        <v>78</v>
      </c>
      <c r="F46" s="974"/>
      <c r="G46" s="974"/>
      <c r="H46" s="980"/>
      <c r="I46" s="984">
        <v>575</v>
      </c>
      <c r="J46" s="988">
        <v>785</v>
      </c>
      <c r="K46" s="988">
        <v>825</v>
      </c>
      <c r="L46" s="988">
        <v>847</v>
      </c>
      <c r="M46" s="992">
        <v>804</v>
      </c>
    </row>
    <row r="47" spans="2:13" ht="27.75" customHeight="1">
      <c r="B47" s="893"/>
      <c r="C47" s="907"/>
      <c r="D47" s="971"/>
      <c r="E47" s="975" t="s">
        <v>81</v>
      </c>
      <c r="F47" s="978"/>
      <c r="G47" s="978"/>
      <c r="H47" s="981"/>
      <c r="I47" s="984" t="s">
        <v>213</v>
      </c>
      <c r="J47" s="988" t="s">
        <v>213</v>
      </c>
      <c r="K47" s="988" t="s">
        <v>213</v>
      </c>
      <c r="L47" s="988" t="s">
        <v>213</v>
      </c>
      <c r="M47" s="992" t="s">
        <v>213</v>
      </c>
    </row>
    <row r="48" spans="2:13" ht="27.75" customHeight="1">
      <c r="B48" s="893"/>
      <c r="C48" s="907"/>
      <c r="D48" s="917"/>
      <c r="E48" s="974" t="s">
        <v>86</v>
      </c>
      <c r="F48" s="974"/>
      <c r="G48" s="974"/>
      <c r="H48" s="980"/>
      <c r="I48" s="984" t="s">
        <v>213</v>
      </c>
      <c r="J48" s="988" t="s">
        <v>213</v>
      </c>
      <c r="K48" s="988" t="s">
        <v>213</v>
      </c>
      <c r="L48" s="988" t="s">
        <v>213</v>
      </c>
      <c r="M48" s="992" t="s">
        <v>213</v>
      </c>
    </row>
    <row r="49" spans="2:13" ht="27.75" customHeight="1">
      <c r="B49" s="894"/>
      <c r="C49" s="908"/>
      <c r="D49" s="917"/>
      <c r="E49" s="974" t="s">
        <v>92</v>
      </c>
      <c r="F49" s="974"/>
      <c r="G49" s="974"/>
      <c r="H49" s="980"/>
      <c r="I49" s="984" t="s">
        <v>213</v>
      </c>
      <c r="J49" s="988" t="s">
        <v>213</v>
      </c>
      <c r="K49" s="988" t="s">
        <v>213</v>
      </c>
      <c r="L49" s="988" t="s">
        <v>213</v>
      </c>
      <c r="M49" s="992" t="s">
        <v>213</v>
      </c>
    </row>
    <row r="50" spans="2:13" ht="27.75" customHeight="1">
      <c r="B50" s="968" t="s">
        <v>94</v>
      </c>
      <c r="C50" s="970"/>
      <c r="D50" s="972"/>
      <c r="E50" s="974" t="s">
        <v>96</v>
      </c>
      <c r="F50" s="974"/>
      <c r="G50" s="974"/>
      <c r="H50" s="980"/>
      <c r="I50" s="984">
        <v>28432</v>
      </c>
      <c r="J50" s="988">
        <v>30671</v>
      </c>
      <c r="K50" s="988">
        <v>35414</v>
      </c>
      <c r="L50" s="988">
        <v>40272</v>
      </c>
      <c r="M50" s="992">
        <v>40992</v>
      </c>
    </row>
    <row r="51" spans="2:13" ht="27.75" customHeight="1">
      <c r="B51" s="893"/>
      <c r="C51" s="907"/>
      <c r="D51" s="917"/>
      <c r="E51" s="974" t="s">
        <v>99</v>
      </c>
      <c r="F51" s="974"/>
      <c r="G51" s="974"/>
      <c r="H51" s="980"/>
      <c r="I51" s="984">
        <v>24090</v>
      </c>
      <c r="J51" s="988">
        <v>24421</v>
      </c>
      <c r="K51" s="988">
        <v>24300</v>
      </c>
      <c r="L51" s="988">
        <v>23134</v>
      </c>
      <c r="M51" s="992">
        <v>22226</v>
      </c>
    </row>
    <row r="52" spans="2:13" ht="27.75" customHeight="1">
      <c r="B52" s="894"/>
      <c r="C52" s="908"/>
      <c r="D52" s="917"/>
      <c r="E52" s="974" t="s">
        <v>44</v>
      </c>
      <c r="F52" s="974"/>
      <c r="G52" s="974"/>
      <c r="H52" s="980"/>
      <c r="I52" s="984">
        <v>194250</v>
      </c>
      <c r="J52" s="988">
        <v>189519</v>
      </c>
      <c r="K52" s="988">
        <v>188778</v>
      </c>
      <c r="L52" s="988">
        <v>181376</v>
      </c>
      <c r="M52" s="992">
        <v>171666</v>
      </c>
    </row>
    <row r="53" spans="2:13" ht="27.75" customHeight="1">
      <c r="B53" s="896" t="s">
        <v>50</v>
      </c>
      <c r="C53" s="910"/>
      <c r="D53" s="919"/>
      <c r="E53" s="976" t="s">
        <v>101</v>
      </c>
      <c r="F53" s="976"/>
      <c r="G53" s="976"/>
      <c r="H53" s="982"/>
      <c r="I53" s="985">
        <v>103902</v>
      </c>
      <c r="J53" s="989">
        <v>104991</v>
      </c>
      <c r="K53" s="989">
        <v>92524</v>
      </c>
      <c r="L53" s="989">
        <v>81463</v>
      </c>
      <c r="M53" s="993">
        <v>73969</v>
      </c>
    </row>
    <row r="54" spans="2:13" ht="27.75" customHeight="1">
      <c r="B54" s="969"/>
      <c r="C54" s="868"/>
      <c r="D54" s="868"/>
      <c r="E54" s="977"/>
      <c r="F54" s="977"/>
      <c r="G54" s="977"/>
      <c r="H54" s="977"/>
      <c r="I54" s="986"/>
      <c r="J54" s="986"/>
      <c r="K54" s="986"/>
      <c r="L54" s="986"/>
      <c r="M54" s="986"/>
    </row>
    <row r="55" spans="2:13" ht="12.75"/>
  </sheetData>
  <sheetProtection algorithmName="SHA-512" hashValue="WqVDbshLyadz8iTXk1K0oziv7Y0yCyAyekcudVBQajqmw734vD0J3bJ4qHkDc7RffUmOtgYJEDjhkj3C0ywapA==" saltValue="qoqTF/cET56b/LLwVpTZs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7"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B53:H63"/>
  <sheetViews>
    <sheetView showGridLines="0" topLeftCell="D19" zoomScale="60" zoomScaleNormal="60" zoomScaleSheetLayoutView="100" workbookViewId="0">
      <selection activeCell="G58" sqref="G58"/>
    </sheetView>
  </sheetViews>
  <sheetFormatPr defaultColWidth="0" defaultRowHeight="13.5" customHeight="1" zeroHeight="1"/>
  <cols>
    <col min="1" max="1" width="8.265625" style="363" customWidth="1"/>
    <col min="2" max="2" width="16.3984375" style="363" customWidth="1"/>
    <col min="3" max="5" width="26.265625" style="363" customWidth="1"/>
    <col min="6" max="8" width="24.265625" style="363" customWidth="1"/>
    <col min="9" max="14" width="26" style="363" customWidth="1"/>
    <col min="15" max="15" width="6.1328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8</v>
      </c>
      <c r="C54" s="1000"/>
      <c r="D54" s="1000"/>
      <c r="E54" s="1009" t="s">
        <v>17</v>
      </c>
      <c r="F54" s="1016" t="s">
        <v>555</v>
      </c>
      <c r="G54" s="1016" t="s">
        <v>556</v>
      </c>
      <c r="H54" s="1024" t="s">
        <v>266</v>
      </c>
    </row>
    <row r="55" spans="2:8" ht="52.5" customHeight="1">
      <c r="B55" s="995"/>
      <c r="C55" s="1001" t="s">
        <v>105</v>
      </c>
      <c r="D55" s="1001"/>
      <c r="E55" s="1010"/>
      <c r="F55" s="1017">
        <v>9756</v>
      </c>
      <c r="G55" s="1017">
        <v>10256</v>
      </c>
      <c r="H55" s="1025">
        <v>11057</v>
      </c>
    </row>
    <row r="56" spans="2:8" ht="52.5" customHeight="1">
      <c r="B56" s="996"/>
      <c r="C56" s="1002" t="s">
        <v>108</v>
      </c>
      <c r="D56" s="1002"/>
      <c r="E56" s="1011"/>
      <c r="F56" s="1018">
        <v>6845</v>
      </c>
      <c r="G56" s="1018">
        <v>9740</v>
      </c>
      <c r="H56" s="1026">
        <v>9170</v>
      </c>
    </row>
    <row r="57" spans="2:8" ht="53.25" customHeight="1">
      <c r="B57" s="996"/>
      <c r="C57" s="1003" t="s">
        <v>71</v>
      </c>
      <c r="D57" s="1003"/>
      <c r="E57" s="1012"/>
      <c r="F57" s="1019">
        <v>9348</v>
      </c>
      <c r="G57" s="1019">
        <v>9764</v>
      </c>
      <c r="H57" s="1027">
        <v>8988</v>
      </c>
    </row>
    <row r="58" spans="2:8" ht="45.75" customHeight="1">
      <c r="B58" s="997"/>
      <c r="C58" s="1004" t="s">
        <v>193</v>
      </c>
      <c r="D58" s="1007"/>
      <c r="E58" s="1013"/>
      <c r="F58" s="1020">
        <v>3117</v>
      </c>
      <c r="G58" s="1020">
        <v>3617</v>
      </c>
      <c r="H58" s="1028">
        <v>3346</v>
      </c>
    </row>
    <row r="59" spans="2:8" ht="45.75" customHeight="1">
      <c r="B59" s="997"/>
      <c r="C59" s="1004" t="s">
        <v>311</v>
      </c>
      <c r="D59" s="1007"/>
      <c r="E59" s="1013"/>
      <c r="F59" s="1020">
        <v>1888</v>
      </c>
      <c r="G59" s="1020">
        <v>1988</v>
      </c>
      <c r="H59" s="1028">
        <v>2008</v>
      </c>
    </row>
    <row r="60" spans="2:8" ht="45.75" customHeight="1">
      <c r="B60" s="997"/>
      <c r="C60" s="1004" t="s">
        <v>337</v>
      </c>
      <c r="D60" s="1007"/>
      <c r="E60" s="1013"/>
      <c r="F60" s="1020">
        <v>1543</v>
      </c>
      <c r="G60" s="1020">
        <v>1558</v>
      </c>
      <c r="H60" s="1028">
        <v>1474</v>
      </c>
    </row>
    <row r="61" spans="2:8" ht="45.75" customHeight="1">
      <c r="B61" s="997"/>
      <c r="C61" s="1004" t="s">
        <v>567</v>
      </c>
      <c r="D61" s="1007"/>
      <c r="E61" s="1013"/>
      <c r="F61" s="1020">
        <v>986</v>
      </c>
      <c r="G61" s="1020">
        <v>701</v>
      </c>
      <c r="H61" s="1028">
        <v>470</v>
      </c>
    </row>
    <row r="62" spans="2:8" ht="45.75" customHeight="1">
      <c r="B62" s="998"/>
      <c r="C62" s="1005" t="s">
        <v>568</v>
      </c>
      <c r="D62" s="1008"/>
      <c r="E62" s="1014"/>
      <c r="F62" s="1021">
        <v>239</v>
      </c>
      <c r="G62" s="1021">
        <v>391</v>
      </c>
      <c r="H62" s="1029">
        <v>394</v>
      </c>
    </row>
    <row r="63" spans="2:8" ht="52.5" customHeight="1">
      <c r="B63" s="999"/>
      <c r="C63" s="1006" t="s">
        <v>110</v>
      </c>
      <c r="D63" s="1006"/>
      <c r="E63" s="1015"/>
      <c r="F63" s="1022">
        <v>25948</v>
      </c>
      <c r="G63" s="1022">
        <v>29760</v>
      </c>
      <c r="H63" s="1030">
        <v>29215</v>
      </c>
    </row>
    <row r="64" spans="2:8" ht="12.75"/>
  </sheetData>
  <sheetProtection algorithmName="SHA-512" hashValue="dyXSyjfgk7UDkCUpGfaQC9TO2xCHKLumfrE4tAf2osZzqa5+TCRYHndJQolGYNEGmpeW6spYMDYGZway99v00w==" saltValue="J6TmWlCLmb18jtm7gO9IM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328125" defaultRowHeight="12.75"/>
  <cols>
    <col min="1" max="1" width="45.86328125" style="1031" customWidth="1"/>
    <col min="2" max="8" width="13.3984375" style="1031" customWidth="1"/>
    <col min="9" max="16384" width="11.1328125" style="1031"/>
  </cols>
  <sheetData>
    <row r="1" spans="1:8">
      <c r="A1" s="752"/>
      <c r="B1" s="764"/>
      <c r="C1" s="768"/>
      <c r="D1" s="781"/>
      <c r="E1" s="793"/>
      <c r="F1" s="793"/>
      <c r="G1" s="793"/>
      <c r="H1" s="827"/>
    </row>
    <row r="2" spans="1:8">
      <c r="A2" s="753"/>
      <c r="B2" s="765"/>
      <c r="C2" s="1038"/>
      <c r="D2" s="782" t="s">
        <v>84</v>
      </c>
      <c r="E2" s="794"/>
      <c r="F2" s="1046" t="s">
        <v>551</v>
      </c>
      <c r="G2" s="818"/>
      <c r="H2" s="828"/>
    </row>
    <row r="3" spans="1:8">
      <c r="A3" s="782" t="s">
        <v>547</v>
      </c>
      <c r="B3" s="767"/>
      <c r="C3" s="1039"/>
      <c r="D3" s="1042">
        <v>60641</v>
      </c>
      <c r="E3" s="1044"/>
      <c r="F3" s="1047">
        <v>51849</v>
      </c>
      <c r="G3" s="1049"/>
      <c r="H3" s="1052"/>
    </row>
    <row r="4" spans="1:8">
      <c r="A4" s="754"/>
      <c r="B4" s="766"/>
      <c r="C4" s="1040"/>
      <c r="D4" s="1043">
        <v>34776</v>
      </c>
      <c r="E4" s="1045"/>
      <c r="F4" s="1048">
        <v>26326</v>
      </c>
      <c r="G4" s="1050"/>
      <c r="H4" s="1053"/>
    </row>
    <row r="5" spans="1:8">
      <c r="A5" s="782" t="s">
        <v>503</v>
      </c>
      <c r="B5" s="767"/>
      <c r="C5" s="1039"/>
      <c r="D5" s="1042">
        <v>60486</v>
      </c>
      <c r="E5" s="1044"/>
      <c r="F5" s="1047">
        <v>52191</v>
      </c>
      <c r="G5" s="1049"/>
      <c r="H5" s="1052"/>
    </row>
    <row r="6" spans="1:8">
      <c r="A6" s="754"/>
      <c r="B6" s="766"/>
      <c r="C6" s="1040"/>
      <c r="D6" s="1043">
        <v>31234</v>
      </c>
      <c r="E6" s="1045"/>
      <c r="F6" s="1048">
        <v>26807</v>
      </c>
      <c r="G6" s="1050"/>
      <c r="H6" s="1053"/>
    </row>
    <row r="7" spans="1:8">
      <c r="A7" s="782" t="s">
        <v>548</v>
      </c>
      <c r="B7" s="767"/>
      <c r="C7" s="1039"/>
      <c r="D7" s="1042">
        <v>80960</v>
      </c>
      <c r="E7" s="1044"/>
      <c r="F7" s="1047">
        <v>48105</v>
      </c>
      <c r="G7" s="1049"/>
      <c r="H7" s="1052"/>
    </row>
    <row r="8" spans="1:8">
      <c r="A8" s="754"/>
      <c r="B8" s="766"/>
      <c r="C8" s="1040"/>
      <c r="D8" s="1043">
        <v>46026</v>
      </c>
      <c r="E8" s="1045"/>
      <c r="F8" s="1048">
        <v>24072</v>
      </c>
      <c r="G8" s="1050"/>
      <c r="H8" s="1053"/>
    </row>
    <row r="9" spans="1:8">
      <c r="A9" s="782" t="s">
        <v>137</v>
      </c>
      <c r="B9" s="767"/>
      <c r="C9" s="1039"/>
      <c r="D9" s="1042">
        <v>62828</v>
      </c>
      <c r="E9" s="1044"/>
      <c r="F9" s="1047">
        <v>47446</v>
      </c>
      <c r="G9" s="1049"/>
      <c r="H9" s="1052"/>
    </row>
    <row r="10" spans="1:8">
      <c r="A10" s="754"/>
      <c r="B10" s="766"/>
      <c r="C10" s="1040"/>
      <c r="D10" s="1043">
        <v>37975</v>
      </c>
      <c r="E10" s="1045"/>
      <c r="F10" s="1048">
        <v>24371</v>
      </c>
      <c r="G10" s="1050"/>
      <c r="H10" s="1053"/>
    </row>
    <row r="11" spans="1:8">
      <c r="A11" s="782" t="s">
        <v>549</v>
      </c>
      <c r="B11" s="767"/>
      <c r="C11" s="1039"/>
      <c r="D11" s="1042">
        <v>46019</v>
      </c>
      <c r="E11" s="1044"/>
      <c r="F11" s="1047">
        <v>48387</v>
      </c>
      <c r="G11" s="1049"/>
      <c r="H11" s="1052"/>
    </row>
    <row r="12" spans="1:8">
      <c r="A12" s="754"/>
      <c r="B12" s="766"/>
      <c r="C12" s="1041"/>
      <c r="D12" s="1043">
        <v>24131</v>
      </c>
      <c r="E12" s="1045"/>
      <c r="F12" s="1048">
        <v>25592</v>
      </c>
      <c r="G12" s="1050"/>
      <c r="H12" s="1053"/>
    </row>
    <row r="13" spans="1:8">
      <c r="A13" s="782"/>
      <c r="B13" s="767"/>
      <c r="C13" s="1039"/>
      <c r="D13" s="1042">
        <v>62187</v>
      </c>
      <c r="E13" s="1044"/>
      <c r="F13" s="1047">
        <v>49596</v>
      </c>
      <c r="G13" s="1051"/>
      <c r="H13" s="1052"/>
    </row>
    <row r="14" spans="1:8">
      <c r="A14" s="754"/>
      <c r="B14" s="766"/>
      <c r="C14" s="1040"/>
      <c r="D14" s="1043">
        <v>34828</v>
      </c>
      <c r="E14" s="1045"/>
      <c r="F14" s="1048">
        <v>25434</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91</v>
      </c>
      <c r="B19" s="1032">
        <f>ROUND(VALUE(SUBSTITUTE(実質収支比率等に係る経年分析!F$48,"▲","-")),2)</f>
        <v>2.73</v>
      </c>
      <c r="C19" s="1032">
        <f>ROUND(VALUE(SUBSTITUTE(実質収支比率等に係る経年分析!G$48,"▲","-")),2)</f>
        <v>2.5499999999999998</v>
      </c>
      <c r="D19" s="1032">
        <f>ROUND(VALUE(SUBSTITUTE(実質収支比率等に係る経年分析!H$48,"▲","-")),2)</f>
        <v>3.23</v>
      </c>
      <c r="E19" s="1032">
        <f>ROUND(VALUE(SUBSTITUTE(実質収支比率等に係る経年分析!I$48,"▲","-")),2)</f>
        <v>3.42</v>
      </c>
      <c r="F19" s="1032">
        <f>ROUND(VALUE(SUBSTITUTE(実質収支比率等に係る経年分析!J$48,"▲","-")),2)</f>
        <v>3.25</v>
      </c>
    </row>
    <row r="20" spans="1:11">
      <c r="A20" s="1032" t="s">
        <v>35</v>
      </c>
      <c r="B20" s="1032">
        <f>ROUND(VALUE(SUBSTITUTE(実質収支比率等に係る経年分析!F$47,"▲","-")),2)</f>
        <v>7.24</v>
      </c>
      <c r="C20" s="1032">
        <f>ROUND(VALUE(SUBSTITUTE(実質収支比率等に係る経年分析!G$47,"▲","-")),2)</f>
        <v>8.59</v>
      </c>
      <c r="D20" s="1032">
        <f>ROUND(VALUE(SUBSTITUTE(実質収支比率等に係る経年分析!H$47,"▲","-")),2)</f>
        <v>9.18</v>
      </c>
      <c r="E20" s="1032">
        <f>ROUND(VALUE(SUBSTITUTE(実質収支比率等に係る経年分析!I$47,"▲","-")),2)</f>
        <v>9.92</v>
      </c>
      <c r="F20" s="1032">
        <f>ROUND(VALUE(SUBSTITUTE(実質収支比率等に係る経年分析!J$47,"▲","-")),2)</f>
        <v>10.55</v>
      </c>
    </row>
    <row r="21" spans="1:11">
      <c r="A21" s="1032" t="s">
        <v>115</v>
      </c>
      <c r="B21" s="1032">
        <f>IF(ISNUMBER(VALUE(SUBSTITUTE(実質収支比率等に係る経年分析!F$49,"▲","-"))),ROUND(VALUE(SUBSTITUTE(実質収支比率等に係る経年分析!F$49,"▲","-")),2),NA())</f>
        <v>-0.32</v>
      </c>
      <c r="C21" s="1032">
        <f>IF(ISNUMBER(VALUE(SUBSTITUTE(実質収支比率等に係る経年分析!G$49,"▲","-"))),ROUND(VALUE(SUBSTITUTE(実質収支比率等に係る経年分析!G$49,"▲","-")),2),NA())</f>
        <v>1.21</v>
      </c>
      <c r="D21" s="1032">
        <f>IF(ISNUMBER(VALUE(SUBSTITUTE(実質収支比率等に係る経年分析!H$49,"▲","-"))),ROUND(VALUE(SUBSTITUTE(実質収支比率等に係る経年分析!H$49,"▲","-")),2),NA())</f>
        <v>1.72</v>
      </c>
      <c r="E21" s="1032">
        <f>IF(ISNUMBER(VALUE(SUBSTITUTE(実質収支比率等に係る経年分析!I$49,"▲","-"))),ROUND(VALUE(SUBSTITUTE(実質収支比率等に係る経年分析!I$49,"▲","-")),2),NA())</f>
        <v>0.6</v>
      </c>
      <c r="F21" s="1032">
        <f>IF(ISNUMBER(VALUE(SUBSTITUTE(実質収支比率等に係る経年分析!J$49,"▲","-"))),ROUND(VALUE(SUBSTITUTE(実質収支比率等に係る経年分析!J$49,"▲","-")),2),NA())</f>
        <v>0.64</v>
      </c>
    </row>
    <row r="24" spans="1:11">
      <c r="A24" s="1031" t="s">
        <v>103</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116</v>
      </c>
      <c r="C26" s="1033" t="s">
        <v>69</v>
      </c>
      <c r="D26" s="1033" t="s">
        <v>116</v>
      </c>
      <c r="E26" s="1033" t="s">
        <v>69</v>
      </c>
      <c r="F26" s="1033" t="s">
        <v>116</v>
      </c>
      <c r="G26" s="1033" t="s">
        <v>69</v>
      </c>
      <c r="H26" s="1033" t="s">
        <v>116</v>
      </c>
      <c r="I26" s="1033" t="s">
        <v>69</v>
      </c>
      <c r="J26" s="1033" t="s">
        <v>116</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0.48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4.e-002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富山市競輪事業特別会計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3.e-002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0.15</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0.18</v>
      </c>
    </row>
    <row r="30" spans="1:11">
      <c r="A30" s="1033" t="str">
        <f>IF('連結実質赤字比率に係る赤字・黒字の構成分析'!C$40="",NA(),'連結実質赤字比率に係る赤字・黒字の構成分析'!C$40)</f>
        <v>富山市介護保険事業特別会計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0.84</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1.04</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1.24</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0.47</v>
      </c>
    </row>
    <row r="31" spans="1:11">
      <c r="A31" s="1033" t="str">
        <f>IF('連結実質赤字比率に係る赤字・黒字の構成分析'!C$39="",NA(),'連結実質赤字比率に係る赤字・黒字の構成分析'!C$39)</f>
        <v>富山市企業団地造成事業特別会計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1.25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1.41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0.68</v>
      </c>
    </row>
    <row r="32" spans="1:11">
      <c r="A32" s="1033" t="str">
        <f>IF('連結実質赤字比率に係る赤字・黒字の構成分析'!C$38="",NA(),'連結実質赤字比率に係る赤字・黒字の構成分析'!C$38)</f>
        <v>富山市病院事業会計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1.64</v>
      </c>
    </row>
    <row r="33" spans="1:16">
      <c r="A33" s="1033" t="str">
        <f>IF('連結実質赤字比率に係る赤字・黒字の構成分析'!C$37="",NA(),'連結実質赤字比率に係る赤字・黒字の構成分析'!C$37)</f>
        <v>富山市水道事業会計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2.25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2.09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1.89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2.0299999999999998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1.95</v>
      </c>
    </row>
    <row r="34" spans="1:16">
      <c r="A34" s="1033" t="str">
        <f>IF('連結実質赤字比率に係る赤字・黒字の構成分析'!C$36="",NA(),'連結実質赤字比率に係る赤字・黒字の構成分析'!C$36)</f>
        <v>富山市工業用水道事業会計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2.15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2.2400000000000002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2.2400000000000002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2.4500000000000002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2.5499999999999998</v>
      </c>
    </row>
    <row r="35" spans="1:16">
      <c r="A35" s="1033" t="str">
        <f>IF('連結実質赤字比率に係る赤字・黒字の構成分析'!C$35="",NA(),'連結実質赤字比率に係る赤字・黒字の構成分析'!C$35)</f>
        <v>富山市公共下水道事業会計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1.45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2.5299999999999998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2.56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3.15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3.01</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2.52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3.2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3.39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3.22</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117</v>
      </c>
      <c r="C41" s="1034"/>
      <c r="D41" s="1034" t="s">
        <v>119</v>
      </c>
      <c r="E41" s="1034" t="s">
        <v>117</v>
      </c>
      <c r="F41" s="1034"/>
      <c r="G41" s="1034" t="s">
        <v>119</v>
      </c>
      <c r="H41" s="1034" t="s">
        <v>117</v>
      </c>
      <c r="I41" s="1034"/>
      <c r="J41" s="1034" t="s">
        <v>119</v>
      </c>
      <c r="K41" s="1034" t="s">
        <v>117</v>
      </c>
      <c r="L41" s="1034"/>
      <c r="M41" s="1034" t="s">
        <v>119</v>
      </c>
      <c r="N41" s="1034" t="s">
        <v>117</v>
      </c>
      <c r="O41" s="1034"/>
      <c r="P41" s="1034" t="s">
        <v>119</v>
      </c>
    </row>
    <row r="42" spans="1:16">
      <c r="A42" s="1034" t="s">
        <v>121</v>
      </c>
      <c r="B42" s="1034"/>
      <c r="C42" s="1034"/>
      <c r="D42" s="1034">
        <f>'実質公債費比率（分子）の構造'!K$52</f>
        <v>23549</v>
      </c>
      <c r="E42" s="1034"/>
      <c r="F42" s="1034"/>
      <c r="G42" s="1034">
        <f>'実質公債費比率（分子）の構造'!L$52</f>
        <v>23178</v>
      </c>
      <c r="H42" s="1034"/>
      <c r="I42" s="1034"/>
      <c r="J42" s="1034">
        <f>'実質公債費比率（分子）の構造'!M$52</f>
        <v>22246</v>
      </c>
      <c r="K42" s="1034"/>
      <c r="L42" s="1034"/>
      <c r="M42" s="1034">
        <f>'実質公債費比率（分子）の構造'!N$52</f>
        <v>21736</v>
      </c>
      <c r="N42" s="1034"/>
      <c r="O42" s="1034"/>
      <c r="P42" s="1034">
        <f>'実質公債費比率（分子）の構造'!O$52</f>
        <v>21435</v>
      </c>
    </row>
    <row r="43" spans="1:16">
      <c r="A43" s="1034" t="s">
        <v>46</v>
      </c>
      <c r="B43" s="1034">
        <f>'実質公債費比率（分子）の構造'!K$51</f>
        <v>1</v>
      </c>
      <c r="C43" s="1034"/>
      <c r="D43" s="1034"/>
      <c r="E43" s="1034">
        <f>'実質公債費比率（分子）の構造'!L$51</f>
        <v>1</v>
      </c>
      <c r="F43" s="1034"/>
      <c r="G43" s="1034"/>
      <c r="H43" s="1034">
        <f>'実質公債費比率（分子）の構造'!M$51</f>
        <v>3</v>
      </c>
      <c r="I43" s="1034"/>
      <c r="J43" s="1034"/>
      <c r="K43" s="1034">
        <f>'実質公債費比率（分子）の構造'!N$51</f>
        <v>5</v>
      </c>
      <c r="L43" s="1034"/>
      <c r="M43" s="1034"/>
      <c r="N43" s="1034">
        <f>'実質公債費比率（分子）の構造'!O$51</f>
        <v>4</v>
      </c>
      <c r="O43" s="1034"/>
      <c r="P43" s="1034"/>
    </row>
    <row r="44" spans="1:16">
      <c r="A44" s="1034" t="s">
        <v>42</v>
      </c>
      <c r="B44" s="1034">
        <f>'実質公債費比率（分子）の構造'!K$50</f>
        <v>348</v>
      </c>
      <c r="C44" s="1034"/>
      <c r="D44" s="1034"/>
      <c r="E44" s="1034">
        <f>'実質公債費比率（分子）の構造'!L$50</f>
        <v>349</v>
      </c>
      <c r="F44" s="1034"/>
      <c r="G44" s="1034"/>
      <c r="H44" s="1034">
        <f>'実質公債費比率（分子）の構造'!M$50</f>
        <v>507</v>
      </c>
      <c r="I44" s="1034"/>
      <c r="J44" s="1034"/>
      <c r="K44" s="1034">
        <f>'実質公債費比率（分子）の構造'!N$50</f>
        <v>775</v>
      </c>
      <c r="L44" s="1034"/>
      <c r="M44" s="1034"/>
      <c r="N44" s="1034">
        <f>'実質公債費比率（分子）の構造'!O$50</f>
        <v>952</v>
      </c>
      <c r="O44" s="1034"/>
      <c r="P44" s="1034"/>
    </row>
    <row r="45" spans="1:16">
      <c r="A45" s="1034" t="s">
        <v>0</v>
      </c>
      <c r="B45" s="1034">
        <f>'実質公債費比率（分子）の構造'!K$49</f>
        <v>135</v>
      </c>
      <c r="C45" s="1034"/>
      <c r="D45" s="1034"/>
      <c r="E45" s="1034">
        <f>'実質公債費比率（分子）の構造'!L$49</f>
        <v>64</v>
      </c>
      <c r="F45" s="1034"/>
      <c r="G45" s="1034"/>
      <c r="H45" s="1034">
        <f>'実質公債費比率（分子）の構造'!M$49</f>
        <v>62</v>
      </c>
      <c r="I45" s="1034"/>
      <c r="J45" s="1034"/>
      <c r="K45" s="1034">
        <f>'実質公債費比率（分子）の構造'!N$49</f>
        <v>52</v>
      </c>
      <c r="L45" s="1034"/>
      <c r="M45" s="1034"/>
      <c r="N45" s="1034">
        <f>'実質公債費比率（分子）の構造'!O$49</f>
        <v>53</v>
      </c>
      <c r="O45" s="1034"/>
      <c r="P45" s="1034"/>
    </row>
    <row r="46" spans="1:16">
      <c r="A46" s="1034" t="s">
        <v>40</v>
      </c>
      <c r="B46" s="1034">
        <f>'実質公債費比率（分子）の構造'!K$48</f>
        <v>7441</v>
      </c>
      <c r="C46" s="1034"/>
      <c r="D46" s="1034"/>
      <c r="E46" s="1034">
        <f>'実質公債費比率（分子）の構造'!L$48</f>
        <v>7235</v>
      </c>
      <c r="F46" s="1034"/>
      <c r="G46" s="1034"/>
      <c r="H46" s="1034">
        <f>'実質公債費比率（分子）の構造'!M$48</f>
        <v>7078</v>
      </c>
      <c r="I46" s="1034"/>
      <c r="J46" s="1034"/>
      <c r="K46" s="1034">
        <f>'実質公債費比率（分子）の構造'!N$48</f>
        <v>6762</v>
      </c>
      <c r="L46" s="1034"/>
      <c r="M46" s="1034"/>
      <c r="N46" s="1034">
        <f>'実質公債費比率（分子）の構造'!O$48</f>
        <v>6312</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22074</v>
      </c>
      <c r="C49" s="1034"/>
      <c r="D49" s="1034"/>
      <c r="E49" s="1034">
        <f>'実質公債費比率（分子）の構造'!L$45</f>
        <v>21443</v>
      </c>
      <c r="F49" s="1034"/>
      <c r="G49" s="1034"/>
      <c r="H49" s="1034">
        <f>'実質公債費比率（分子）の構造'!M$45</f>
        <v>21620</v>
      </c>
      <c r="I49" s="1034"/>
      <c r="J49" s="1034"/>
      <c r="K49" s="1034">
        <f>'実質公債費比率（分子）の構造'!N$45</f>
        <v>22080</v>
      </c>
      <c r="L49" s="1034"/>
      <c r="M49" s="1034"/>
      <c r="N49" s="1034">
        <f>'実質公債費比率（分子）の構造'!O$45</f>
        <v>22290</v>
      </c>
      <c r="O49" s="1034"/>
      <c r="P49" s="1034"/>
    </row>
    <row r="50" spans="1:16">
      <c r="A50" s="1034" t="s">
        <v>53</v>
      </c>
      <c r="B50" s="1034" t="e">
        <f>NA()</f>
        <v>#N/A</v>
      </c>
      <c r="C50" s="1034">
        <f>IF(ISNUMBER('実質公債費比率（分子）の構造'!K$53),'実質公債費比率（分子）の構造'!K$53,NA())</f>
        <v>6450</v>
      </c>
      <c r="D50" s="1034" t="e">
        <f>NA()</f>
        <v>#N/A</v>
      </c>
      <c r="E50" s="1034" t="e">
        <f>NA()</f>
        <v>#N/A</v>
      </c>
      <c r="F50" s="1034">
        <f>IF(ISNUMBER('実質公債費比率（分子）の構造'!L$53),'実質公債費比率（分子）の構造'!L$53,NA())</f>
        <v>5914</v>
      </c>
      <c r="G50" s="1034" t="e">
        <f>NA()</f>
        <v>#N/A</v>
      </c>
      <c r="H50" s="1034" t="e">
        <f>NA()</f>
        <v>#N/A</v>
      </c>
      <c r="I50" s="1034">
        <f>IF(ISNUMBER('実質公債費比率（分子）の構造'!M$53),'実質公債費比率（分子）の構造'!M$53,NA())</f>
        <v>7024</v>
      </c>
      <c r="J50" s="1034" t="e">
        <f>NA()</f>
        <v>#N/A</v>
      </c>
      <c r="K50" s="1034" t="e">
        <f>NA()</f>
        <v>#N/A</v>
      </c>
      <c r="L50" s="1034">
        <f>IF(ISNUMBER('実質公債費比率（分子）の構造'!N$53),'実質公債費比率（分子）の構造'!N$53,NA())</f>
        <v>7938</v>
      </c>
      <c r="M50" s="1034" t="e">
        <f>NA()</f>
        <v>#N/A</v>
      </c>
      <c r="N50" s="1034" t="e">
        <f>NA()</f>
        <v>#N/A</v>
      </c>
      <c r="O50" s="1034">
        <f>IF(ISNUMBER('実質公債費比率（分子）の構造'!O$53),'実質公債費比率（分子）の構造'!O$53,NA())</f>
        <v>8176</v>
      </c>
      <c r="P50" s="1034" t="e">
        <f>NA()</f>
        <v>#N/A</v>
      </c>
    </row>
    <row r="53" spans="1:16">
      <c r="A53" s="1031" t="s">
        <v>59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44</v>
      </c>
      <c r="B56" s="1033"/>
      <c r="C56" s="1033"/>
      <c r="D56" s="1033">
        <f>'将来負担比率（分子）の構造'!I$52</f>
        <v>194250</v>
      </c>
      <c r="E56" s="1033"/>
      <c r="F56" s="1033"/>
      <c r="G56" s="1033">
        <f>'将来負担比率（分子）の構造'!J$52</f>
        <v>189519</v>
      </c>
      <c r="H56" s="1033"/>
      <c r="I56" s="1033"/>
      <c r="J56" s="1033">
        <f>'将来負担比率（分子）の構造'!K$52</f>
        <v>188778</v>
      </c>
      <c r="K56" s="1033"/>
      <c r="L56" s="1033"/>
      <c r="M56" s="1033">
        <f>'将来負担比率（分子）の構造'!L$52</f>
        <v>181376</v>
      </c>
      <c r="N56" s="1033"/>
      <c r="O56" s="1033"/>
      <c r="P56" s="1033">
        <f>'将来負担比率（分子）の構造'!M$52</f>
        <v>171666</v>
      </c>
    </row>
    <row r="57" spans="1:16">
      <c r="A57" s="1033" t="s">
        <v>99</v>
      </c>
      <c r="B57" s="1033"/>
      <c r="C57" s="1033"/>
      <c r="D57" s="1033">
        <f>'将来負担比率（分子）の構造'!I$51</f>
        <v>24090</v>
      </c>
      <c r="E57" s="1033"/>
      <c r="F57" s="1033"/>
      <c r="G57" s="1033">
        <f>'将来負担比率（分子）の構造'!J$51</f>
        <v>24421</v>
      </c>
      <c r="H57" s="1033"/>
      <c r="I57" s="1033"/>
      <c r="J57" s="1033">
        <f>'将来負担比率（分子）の構造'!K$51</f>
        <v>24300</v>
      </c>
      <c r="K57" s="1033"/>
      <c r="L57" s="1033"/>
      <c r="M57" s="1033">
        <f>'将来負担比率（分子）の構造'!L$51</f>
        <v>23134</v>
      </c>
      <c r="N57" s="1033"/>
      <c r="O57" s="1033"/>
      <c r="P57" s="1033">
        <f>'将来負担比率（分子）の構造'!M$51</f>
        <v>22226</v>
      </c>
    </row>
    <row r="58" spans="1:16">
      <c r="A58" s="1033" t="s">
        <v>96</v>
      </c>
      <c r="B58" s="1033"/>
      <c r="C58" s="1033"/>
      <c r="D58" s="1033">
        <f>'将来負担比率（分子）の構造'!I$50</f>
        <v>28432</v>
      </c>
      <c r="E58" s="1033"/>
      <c r="F58" s="1033"/>
      <c r="G58" s="1033">
        <f>'将来負担比率（分子）の構造'!J$50</f>
        <v>30671</v>
      </c>
      <c r="H58" s="1033"/>
      <c r="I58" s="1033"/>
      <c r="J58" s="1033">
        <f>'将来負担比率（分子）の構造'!K$50</f>
        <v>35414</v>
      </c>
      <c r="K58" s="1033"/>
      <c r="L58" s="1033"/>
      <c r="M58" s="1033">
        <f>'将来負担比率（分子）の構造'!L$50</f>
        <v>40272</v>
      </c>
      <c r="N58" s="1033"/>
      <c r="O58" s="1033"/>
      <c r="P58" s="1033">
        <f>'将来負担比率（分子）の構造'!M$50</f>
        <v>40992</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575</v>
      </c>
      <c r="C61" s="1033"/>
      <c r="D61" s="1033"/>
      <c r="E61" s="1033">
        <f>'将来負担比率（分子）の構造'!J$46</f>
        <v>785</v>
      </c>
      <c r="F61" s="1033"/>
      <c r="G61" s="1033"/>
      <c r="H61" s="1033">
        <f>'将来負担比率（分子）の構造'!K$46</f>
        <v>825</v>
      </c>
      <c r="I61" s="1033"/>
      <c r="J61" s="1033"/>
      <c r="K61" s="1033">
        <f>'将来負担比率（分子）の構造'!L$46</f>
        <v>847</v>
      </c>
      <c r="L61" s="1033"/>
      <c r="M61" s="1033"/>
      <c r="N61" s="1033">
        <f>'将来負担比率（分子）の構造'!M$46</f>
        <v>804</v>
      </c>
      <c r="O61" s="1033"/>
      <c r="P61" s="1033"/>
    </row>
    <row r="62" spans="1:16">
      <c r="A62" s="1033" t="s">
        <v>79</v>
      </c>
      <c r="B62" s="1033">
        <f>'将来負担比率（分子）の構造'!I$45</f>
        <v>18803</v>
      </c>
      <c r="C62" s="1033"/>
      <c r="D62" s="1033"/>
      <c r="E62" s="1033">
        <f>'将来負担比率（分子）の構造'!J$45</f>
        <v>19305</v>
      </c>
      <c r="F62" s="1033"/>
      <c r="G62" s="1033"/>
      <c r="H62" s="1033">
        <f>'将来負担比率（分子）の構造'!K$45</f>
        <v>19936</v>
      </c>
      <c r="I62" s="1033"/>
      <c r="J62" s="1033"/>
      <c r="K62" s="1033">
        <f>'将来負担比率（分子）の構造'!L$45</f>
        <v>20356</v>
      </c>
      <c r="L62" s="1033"/>
      <c r="M62" s="1033"/>
      <c r="N62" s="1033">
        <f>'将来負担比率（分子）の構造'!M$45</f>
        <v>20909</v>
      </c>
      <c r="O62" s="1033"/>
      <c r="P62" s="1033"/>
    </row>
    <row r="63" spans="1:16">
      <c r="A63" s="1033" t="s">
        <v>77</v>
      </c>
      <c r="B63" s="1033">
        <f>'将来負担比率（分子）の構造'!I$44</f>
        <v>449</v>
      </c>
      <c r="C63" s="1033"/>
      <c r="D63" s="1033"/>
      <c r="E63" s="1033">
        <f>'将来負担比率（分子）の構造'!J$44</f>
        <v>388</v>
      </c>
      <c r="F63" s="1033"/>
      <c r="G63" s="1033"/>
      <c r="H63" s="1033">
        <f>'将来負担比率（分子）の構造'!K$44</f>
        <v>329</v>
      </c>
      <c r="I63" s="1033"/>
      <c r="J63" s="1033"/>
      <c r="K63" s="1033">
        <f>'将来負担比率（分子）の構造'!L$44</f>
        <v>403</v>
      </c>
      <c r="L63" s="1033"/>
      <c r="M63" s="1033"/>
      <c r="N63" s="1033">
        <f>'将来負担比率（分子）の構造'!M$44</f>
        <v>354</v>
      </c>
      <c r="O63" s="1033"/>
      <c r="P63" s="1033"/>
    </row>
    <row r="64" spans="1:16">
      <c r="A64" s="1033" t="s">
        <v>75</v>
      </c>
      <c r="B64" s="1033">
        <f>'将来負担比率（分子）の構造'!I$43</f>
        <v>68303</v>
      </c>
      <c r="C64" s="1033"/>
      <c r="D64" s="1033"/>
      <c r="E64" s="1033">
        <f>'将来負担比率（分子）の構造'!J$43</f>
        <v>66198</v>
      </c>
      <c r="F64" s="1033"/>
      <c r="G64" s="1033"/>
      <c r="H64" s="1033">
        <f>'将来負担比率（分子）の構造'!K$43</f>
        <v>61472</v>
      </c>
      <c r="I64" s="1033"/>
      <c r="J64" s="1033"/>
      <c r="K64" s="1033">
        <f>'将来負担比率（分子）の構造'!L$43</f>
        <v>56755</v>
      </c>
      <c r="L64" s="1033"/>
      <c r="M64" s="1033"/>
      <c r="N64" s="1033">
        <f>'将来負担比率（分子）の構造'!M$43</f>
        <v>50571</v>
      </c>
      <c r="O64" s="1033"/>
      <c r="P64" s="1033"/>
    </row>
    <row r="65" spans="1:16">
      <c r="A65" s="1033" t="s">
        <v>74</v>
      </c>
      <c r="B65" s="1033">
        <f>'将来負担比率（分子）の構造'!I$42</f>
        <v>27827</v>
      </c>
      <c r="C65" s="1033"/>
      <c r="D65" s="1033"/>
      <c r="E65" s="1033">
        <f>'将来負担比率（分子）の構造'!J$42</f>
        <v>28981</v>
      </c>
      <c r="F65" s="1033"/>
      <c r="G65" s="1033"/>
      <c r="H65" s="1033">
        <f>'将来負担比率（分子）の構造'!K$42</f>
        <v>19157</v>
      </c>
      <c r="I65" s="1033"/>
      <c r="J65" s="1033"/>
      <c r="K65" s="1033">
        <f>'将来負担比率（分子）の構造'!L$42</f>
        <v>12302</v>
      </c>
      <c r="L65" s="1033"/>
      <c r="M65" s="1033"/>
      <c r="N65" s="1033">
        <f>'将来負担比率（分子）の構造'!M$42</f>
        <v>10835</v>
      </c>
      <c r="O65" s="1033"/>
      <c r="P65" s="1033"/>
    </row>
    <row r="66" spans="1:16">
      <c r="A66" s="1033" t="s">
        <v>55</v>
      </c>
      <c r="B66" s="1033">
        <f>'将来負担比率（分子）の構造'!I$41</f>
        <v>234718</v>
      </c>
      <c r="C66" s="1033"/>
      <c r="D66" s="1033"/>
      <c r="E66" s="1033">
        <f>'将来負担比率（分子）の構造'!J$41</f>
        <v>233945</v>
      </c>
      <c r="F66" s="1033"/>
      <c r="G66" s="1033"/>
      <c r="H66" s="1033">
        <f>'将来負担比率（分子）の構造'!K$41</f>
        <v>239297</v>
      </c>
      <c r="I66" s="1033"/>
      <c r="J66" s="1033"/>
      <c r="K66" s="1033">
        <f>'将来負担比率（分子）の構造'!L$41</f>
        <v>235581</v>
      </c>
      <c r="L66" s="1033"/>
      <c r="M66" s="1033"/>
      <c r="N66" s="1033">
        <f>'将来負担比率（分子）の構造'!M$41</f>
        <v>225380</v>
      </c>
      <c r="O66" s="1033"/>
      <c r="P66" s="1033"/>
    </row>
    <row r="67" spans="1:16">
      <c r="A67" s="1033" t="s">
        <v>101</v>
      </c>
      <c r="B67" s="1033" t="e">
        <f>NA()</f>
        <v>#N/A</v>
      </c>
      <c r="C67" s="1033">
        <f>IF(ISNUMBER('将来負担比率（分子）の構造'!I$53),IF('将来負担比率（分子）の構造'!I$53&lt;0,0,'将来負担比率（分子）の構造'!I$53),NA())</f>
        <v>103902</v>
      </c>
      <c r="D67" s="1033" t="e">
        <f>NA()</f>
        <v>#N/A</v>
      </c>
      <c r="E67" s="1033" t="e">
        <f>NA()</f>
        <v>#N/A</v>
      </c>
      <c r="F67" s="1033">
        <f>IF(ISNUMBER('将来負担比率（分子）の構造'!J$53),IF('将来負担比率（分子）の構造'!J$53&lt;0,0,'将来負担比率（分子）の構造'!J$53),NA())</f>
        <v>104991</v>
      </c>
      <c r="G67" s="1033" t="e">
        <f>NA()</f>
        <v>#N/A</v>
      </c>
      <c r="H67" s="1033" t="e">
        <f>NA()</f>
        <v>#N/A</v>
      </c>
      <c r="I67" s="1033">
        <f>IF(ISNUMBER('将来負担比率（分子）の構造'!K$53),IF('将来負担比率（分子）の構造'!K$53&lt;0,0,'将来負担比率（分子）の構造'!K$53),NA())</f>
        <v>92524</v>
      </c>
      <c r="J67" s="1033" t="e">
        <f>NA()</f>
        <v>#N/A</v>
      </c>
      <c r="K67" s="1033" t="e">
        <f>NA()</f>
        <v>#N/A</v>
      </c>
      <c r="L67" s="1033">
        <f>IF(ISNUMBER('将来負担比率（分子）の構造'!L$53),IF('将来負担比率（分子）の構造'!L$53&lt;0,0,'将来負担比率（分子）の構造'!L$53),NA())</f>
        <v>81463</v>
      </c>
      <c r="M67" s="1033" t="e">
        <f>NA()</f>
        <v>#N/A</v>
      </c>
      <c r="N67" s="1033" t="e">
        <f>NA()</f>
        <v>#N/A</v>
      </c>
      <c r="O67" s="1033">
        <f>IF(ISNUMBER('将来負担比率（分子）の構造'!M$53),IF('将来負担比率（分子）の構造'!M$53&lt;0,0,'将来負担比率（分子）の構造'!M$53),NA())</f>
        <v>73969</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9756</v>
      </c>
      <c r="C72" s="1037">
        <f>基金残高に係る経年分析!G55</f>
        <v>10256</v>
      </c>
      <c r="D72" s="1037">
        <f>基金残高に係る経年分析!H55</f>
        <v>11057</v>
      </c>
    </row>
    <row r="73" spans="1:16">
      <c r="A73" s="1035" t="s">
        <v>129</v>
      </c>
      <c r="B73" s="1037">
        <f>基金残高に係る経年分析!F56</f>
        <v>6845</v>
      </c>
      <c r="C73" s="1037">
        <f>基金残高に係る経年分析!G56</f>
        <v>9740</v>
      </c>
      <c r="D73" s="1037">
        <f>基金残高に係る経年分析!H56</f>
        <v>9170</v>
      </c>
    </row>
    <row r="74" spans="1:16">
      <c r="A74" s="1035" t="s">
        <v>131</v>
      </c>
      <c r="B74" s="1037">
        <f>基金残高に係る経年分析!F57</f>
        <v>9348</v>
      </c>
      <c r="C74" s="1037">
        <f>基金残高に係る経年分析!G57</f>
        <v>9764</v>
      </c>
      <c r="D74" s="1037">
        <f>基金残高に係る経年分析!H57</f>
        <v>8988</v>
      </c>
    </row>
  </sheetData>
  <sheetProtection algorithmName="SHA-512" hashValue="GvTc49RM4KFaTRxG1MQW7kC//ZbYl7Le4D0VTPjmNkhT+hCubjNWY8AyPEPLI01AqqnlwCAD7eGwm+Gj6J0ePw==" saltValue="xj4w8ZfcRQsitNUaVZ8rs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85" zoomScaleNormal="85" zoomScaleSheetLayoutView="55" workbookViewId="0">
      <selection activeCell="BS41" sqref="BS41"/>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2.75">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2.75">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2.75">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2.75">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2.75">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2.75">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2.75">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2.75">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2.75">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2.75">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2.75">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2.75">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2.75">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2.75">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2.75">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2.75">
      <c r="DD19" s="739"/>
      <c r="DE19" s="739"/>
    </row>
    <row r="20" spans="1:109" ht="12.75">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2.75">
      <c r="B23" s="728"/>
    </row>
    <row r="24" spans="1:109" ht="12.75">
      <c r="B24" s="728"/>
    </row>
    <row r="25" spans="1:109" ht="12.75">
      <c r="B25" s="728"/>
    </row>
    <row r="26" spans="1:109" ht="12.75">
      <c r="B26" s="728"/>
    </row>
    <row r="27" spans="1:109" ht="12.75">
      <c r="B27" s="728"/>
    </row>
    <row r="28" spans="1:109" ht="12.75">
      <c r="B28" s="728"/>
    </row>
    <row r="29" spans="1:109" ht="12.75">
      <c r="B29" s="728"/>
    </row>
    <row r="30" spans="1:109" ht="12.75">
      <c r="B30" s="728"/>
    </row>
    <row r="31" spans="1:109" ht="12.75">
      <c r="B31" s="728"/>
    </row>
    <row r="32" spans="1:109" ht="12.75">
      <c r="B32" s="728"/>
    </row>
    <row r="33" spans="2:109" ht="12.75">
      <c r="B33" s="728"/>
    </row>
    <row r="34" spans="2:109" ht="12.75">
      <c r="B34" s="728"/>
    </row>
    <row r="35" spans="2:109" ht="12.75">
      <c r="B35" s="728"/>
    </row>
    <row r="36" spans="2:109" ht="12.75">
      <c r="B36" s="728"/>
    </row>
    <row r="37" spans="2:109" ht="12.75">
      <c r="B37" s="728"/>
    </row>
    <row r="38" spans="2:109" ht="12.75">
      <c r="B38" s="728"/>
    </row>
    <row r="39" spans="2:109" ht="12.75">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2.75">
      <c r="B40" s="1059"/>
      <c r="DD40" s="1059"/>
      <c r="DE40" s="739"/>
    </row>
    <row r="41" spans="2:109" ht="16.149999999999999">
      <c r="B41" s="730" t="s">
        <v>570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2.75">
      <c r="B42" s="728"/>
      <c r="G42" s="1063"/>
      <c r="I42" s="1054"/>
      <c r="J42" s="1054"/>
      <c r="K42" s="1054"/>
      <c r="AM42" s="1063"/>
      <c r="AN42" s="1063" t="s">
        <v>571</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296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2.75">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2.75">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2.75">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2.75">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2.75">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2.75">
      <c r="B49" s="728"/>
      <c r="AN49" s="363" t="s">
        <v>171</v>
      </c>
    </row>
    <row r="50" spans="1:109" ht="12.75">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553</v>
      </c>
      <c r="BQ50" s="1088"/>
      <c r="BR50" s="1088"/>
      <c r="BS50" s="1088"/>
      <c r="BT50" s="1088"/>
      <c r="BU50" s="1088"/>
      <c r="BV50" s="1088"/>
      <c r="BW50" s="1088"/>
      <c r="BX50" s="1088" t="s">
        <v>554</v>
      </c>
      <c r="BY50" s="1088"/>
      <c r="BZ50" s="1088"/>
      <c r="CA50" s="1088"/>
      <c r="CB50" s="1088"/>
      <c r="CC50" s="1088"/>
      <c r="CD50" s="1088"/>
      <c r="CE50" s="1088"/>
      <c r="CF50" s="1088" t="s">
        <v>555</v>
      </c>
      <c r="CG50" s="1088"/>
      <c r="CH50" s="1088"/>
      <c r="CI50" s="1088"/>
      <c r="CJ50" s="1088"/>
      <c r="CK50" s="1088"/>
      <c r="CL50" s="1088"/>
      <c r="CM50" s="1088"/>
      <c r="CN50" s="1088" t="s">
        <v>556</v>
      </c>
      <c r="CO50" s="1088"/>
      <c r="CP50" s="1088"/>
      <c r="CQ50" s="1088"/>
      <c r="CR50" s="1088"/>
      <c r="CS50" s="1088"/>
      <c r="CT50" s="1088"/>
      <c r="CU50" s="1088"/>
      <c r="CV50" s="1088" t="s">
        <v>266</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572</v>
      </c>
      <c r="AO51" s="1087"/>
      <c r="AP51" s="1087"/>
      <c r="AQ51" s="1087"/>
      <c r="AR51" s="1087"/>
      <c r="AS51" s="1087"/>
      <c r="AT51" s="1087"/>
      <c r="AU51" s="1087"/>
      <c r="AV51" s="1087"/>
      <c r="AW51" s="1087"/>
      <c r="AX51" s="1087"/>
      <c r="AY51" s="1087"/>
      <c r="AZ51" s="1087"/>
      <c r="BA51" s="1087"/>
      <c r="BB51" s="1087" t="s">
        <v>574</v>
      </c>
      <c r="BC51" s="1087"/>
      <c r="BD51" s="1087"/>
      <c r="BE51" s="1087"/>
      <c r="BF51" s="1087"/>
      <c r="BG51" s="1087"/>
      <c r="BH51" s="1087"/>
      <c r="BI51" s="1087"/>
      <c r="BJ51" s="1087"/>
      <c r="BK51" s="1087"/>
      <c r="BL51" s="1087"/>
      <c r="BM51" s="1087"/>
      <c r="BN51" s="1087"/>
      <c r="BO51" s="1087"/>
      <c r="BP51" s="1092">
        <v>125.5</v>
      </c>
      <c r="BQ51" s="1092"/>
      <c r="BR51" s="1092"/>
      <c r="BS51" s="1092"/>
      <c r="BT51" s="1092"/>
      <c r="BU51" s="1092"/>
      <c r="BV51" s="1092"/>
      <c r="BW51" s="1092"/>
      <c r="BX51" s="1092">
        <v>124.8</v>
      </c>
      <c r="BY51" s="1092"/>
      <c r="BZ51" s="1092"/>
      <c r="CA51" s="1092"/>
      <c r="CB51" s="1092"/>
      <c r="CC51" s="1092"/>
      <c r="CD51" s="1092"/>
      <c r="CE51" s="1092"/>
      <c r="CF51" s="1092">
        <v>104.8</v>
      </c>
      <c r="CG51" s="1092"/>
      <c r="CH51" s="1092"/>
      <c r="CI51" s="1092"/>
      <c r="CJ51" s="1092"/>
      <c r="CK51" s="1092"/>
      <c r="CL51" s="1092"/>
      <c r="CM51" s="1092"/>
      <c r="CN51" s="1092">
        <v>94.9</v>
      </c>
      <c r="CO51" s="1092"/>
      <c r="CP51" s="1092"/>
      <c r="CQ51" s="1092"/>
      <c r="CR51" s="1092"/>
      <c r="CS51" s="1092"/>
      <c r="CT51" s="1092"/>
      <c r="CU51" s="1092"/>
      <c r="CV51" s="1092">
        <v>84.2</v>
      </c>
      <c r="CW51" s="1092"/>
      <c r="CX51" s="1092"/>
      <c r="CY51" s="1092"/>
      <c r="CZ51" s="1092"/>
      <c r="DA51" s="1092"/>
      <c r="DB51" s="1092"/>
      <c r="DC51" s="1092"/>
    </row>
    <row r="52" spans="1:109" ht="12.75">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2.75">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575</v>
      </c>
      <c r="BC53" s="1087"/>
      <c r="BD53" s="1087"/>
      <c r="BE53" s="1087"/>
      <c r="BF53" s="1087"/>
      <c r="BG53" s="1087"/>
      <c r="BH53" s="1087"/>
      <c r="BI53" s="1087"/>
      <c r="BJ53" s="1087"/>
      <c r="BK53" s="1087"/>
      <c r="BL53" s="1087"/>
      <c r="BM53" s="1087"/>
      <c r="BN53" s="1087"/>
      <c r="BO53" s="1087"/>
      <c r="BP53" s="1092">
        <v>64.2</v>
      </c>
      <c r="BQ53" s="1092"/>
      <c r="BR53" s="1092"/>
      <c r="BS53" s="1092"/>
      <c r="BT53" s="1092"/>
      <c r="BU53" s="1092"/>
      <c r="BV53" s="1092"/>
      <c r="BW53" s="1092"/>
      <c r="BX53" s="1092">
        <v>65.3</v>
      </c>
      <c r="BY53" s="1092"/>
      <c r="BZ53" s="1092"/>
      <c r="CA53" s="1092"/>
      <c r="CB53" s="1092"/>
      <c r="CC53" s="1092"/>
      <c r="CD53" s="1092"/>
      <c r="CE53" s="1092"/>
      <c r="CF53" s="1092">
        <v>65.599999999999994</v>
      </c>
      <c r="CG53" s="1092"/>
      <c r="CH53" s="1092"/>
      <c r="CI53" s="1092"/>
      <c r="CJ53" s="1092"/>
      <c r="CK53" s="1092"/>
      <c r="CL53" s="1092"/>
      <c r="CM53" s="1092"/>
      <c r="CN53" s="1092">
        <v>66.5</v>
      </c>
      <c r="CO53" s="1092"/>
      <c r="CP53" s="1092"/>
      <c r="CQ53" s="1092"/>
      <c r="CR53" s="1092"/>
      <c r="CS53" s="1092"/>
      <c r="CT53" s="1092"/>
      <c r="CU53" s="1092"/>
      <c r="CV53" s="1092">
        <v>67</v>
      </c>
      <c r="CW53" s="1092"/>
      <c r="CX53" s="1092"/>
      <c r="CY53" s="1092"/>
      <c r="CZ53" s="1092"/>
      <c r="DA53" s="1092"/>
      <c r="DB53" s="1092"/>
      <c r="DC53" s="1092"/>
    </row>
    <row r="54" spans="1:109" ht="12.75">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2.75">
      <c r="A55" s="1054"/>
      <c r="B55" s="728"/>
      <c r="G55" s="1064"/>
      <c r="H55" s="1064"/>
      <c r="I55" s="1064"/>
      <c r="J55" s="1064"/>
      <c r="K55" s="1073"/>
      <c r="L55" s="1073"/>
      <c r="M55" s="1073"/>
      <c r="N55" s="1073"/>
      <c r="AN55" s="1088" t="s">
        <v>535</v>
      </c>
      <c r="AO55" s="1088"/>
      <c r="AP55" s="1088"/>
      <c r="AQ55" s="1088"/>
      <c r="AR55" s="1088"/>
      <c r="AS55" s="1088"/>
      <c r="AT55" s="1088"/>
      <c r="AU55" s="1088"/>
      <c r="AV55" s="1088"/>
      <c r="AW55" s="1088"/>
      <c r="AX55" s="1088"/>
      <c r="AY55" s="1088"/>
      <c r="AZ55" s="1088"/>
      <c r="BA55" s="1088"/>
      <c r="BB55" s="1087" t="s">
        <v>574</v>
      </c>
      <c r="BC55" s="1087"/>
      <c r="BD55" s="1087"/>
      <c r="BE55" s="1087"/>
      <c r="BF55" s="1087"/>
      <c r="BG55" s="1087"/>
      <c r="BH55" s="1087"/>
      <c r="BI55" s="1087"/>
      <c r="BJ55" s="1087"/>
      <c r="BK55" s="1087"/>
      <c r="BL55" s="1087"/>
      <c r="BM55" s="1087"/>
      <c r="BN55" s="1087"/>
      <c r="BO55" s="1087"/>
      <c r="BP55" s="1092">
        <v>33.9</v>
      </c>
      <c r="BQ55" s="1092"/>
      <c r="BR55" s="1092"/>
      <c r="BS55" s="1092"/>
      <c r="BT55" s="1092"/>
      <c r="BU55" s="1092"/>
      <c r="BV55" s="1092"/>
      <c r="BW55" s="1092"/>
      <c r="BX55" s="1092">
        <v>31.5</v>
      </c>
      <c r="BY55" s="1092"/>
      <c r="BZ55" s="1092"/>
      <c r="CA55" s="1092"/>
      <c r="CB55" s="1092"/>
      <c r="CC55" s="1092"/>
      <c r="CD55" s="1092"/>
      <c r="CE55" s="1092"/>
      <c r="CF55" s="1092">
        <v>23.4</v>
      </c>
      <c r="CG55" s="1092"/>
      <c r="CH55" s="1092"/>
      <c r="CI55" s="1092"/>
      <c r="CJ55" s="1092"/>
      <c r="CK55" s="1092"/>
      <c r="CL55" s="1092"/>
      <c r="CM55" s="1092"/>
      <c r="CN55" s="1092">
        <v>18.2</v>
      </c>
      <c r="CO55" s="1092"/>
      <c r="CP55" s="1092"/>
      <c r="CQ55" s="1092"/>
      <c r="CR55" s="1092"/>
      <c r="CS55" s="1092"/>
      <c r="CT55" s="1092"/>
      <c r="CU55" s="1092"/>
      <c r="CV55" s="1092">
        <v>17.100000000000001</v>
      </c>
      <c r="CW55" s="1092"/>
      <c r="CX55" s="1092"/>
      <c r="CY55" s="1092"/>
      <c r="CZ55" s="1092"/>
      <c r="DA55" s="1092"/>
      <c r="DB55" s="1092"/>
      <c r="DC55" s="1092"/>
    </row>
    <row r="56" spans="1:109" ht="12.75">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2.75">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575</v>
      </c>
      <c r="BC57" s="1087"/>
      <c r="BD57" s="1087"/>
      <c r="BE57" s="1087"/>
      <c r="BF57" s="1087"/>
      <c r="BG57" s="1087"/>
      <c r="BH57" s="1087"/>
      <c r="BI57" s="1087"/>
      <c r="BJ57" s="1087"/>
      <c r="BK57" s="1087"/>
      <c r="BL57" s="1087"/>
      <c r="BM57" s="1087"/>
      <c r="BN57" s="1087"/>
      <c r="BO57" s="1087"/>
      <c r="BP57" s="1092">
        <v>61.8</v>
      </c>
      <c r="BQ57" s="1092"/>
      <c r="BR57" s="1092"/>
      <c r="BS57" s="1092"/>
      <c r="BT57" s="1092"/>
      <c r="BU57" s="1092"/>
      <c r="BV57" s="1092"/>
      <c r="BW57" s="1092"/>
      <c r="BX57" s="1092">
        <v>62.9</v>
      </c>
      <c r="BY57" s="1092"/>
      <c r="BZ57" s="1092"/>
      <c r="CA57" s="1092"/>
      <c r="CB57" s="1092"/>
      <c r="CC57" s="1092"/>
      <c r="CD57" s="1092"/>
      <c r="CE57" s="1092"/>
      <c r="CF57" s="1092">
        <v>63.9</v>
      </c>
      <c r="CG57" s="1092"/>
      <c r="CH57" s="1092"/>
      <c r="CI57" s="1092"/>
      <c r="CJ57" s="1092"/>
      <c r="CK57" s="1092"/>
      <c r="CL57" s="1092"/>
      <c r="CM57" s="1092"/>
      <c r="CN57" s="1092">
        <v>64.900000000000006</v>
      </c>
      <c r="CO57" s="1092"/>
      <c r="CP57" s="1092"/>
      <c r="CQ57" s="1092"/>
      <c r="CR57" s="1092"/>
      <c r="CS57" s="1092"/>
      <c r="CT57" s="1092"/>
      <c r="CU57" s="1092"/>
      <c r="CV57" s="1092">
        <v>65.8</v>
      </c>
      <c r="CW57" s="1092"/>
      <c r="CX57" s="1092"/>
      <c r="CY57" s="1092"/>
      <c r="CZ57" s="1092"/>
      <c r="DA57" s="1092"/>
      <c r="DB57" s="1092"/>
      <c r="DC57" s="1092"/>
      <c r="DD57" s="1097"/>
      <c r="DE57" s="1060"/>
    </row>
    <row r="58" spans="1:109" s="1054" customFormat="1" ht="12.75">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2.75">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2.75">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2.75">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2.75">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149999999999999">
      <c r="B63" s="737" t="s">
        <v>341</v>
      </c>
    </row>
    <row r="64" spans="1:109" ht="12.75">
      <c r="B64" s="728"/>
      <c r="G64" s="1063"/>
      <c r="N64" s="1082"/>
      <c r="AM64" s="1063"/>
      <c r="AN64" s="1063" t="s">
        <v>571</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5" customHeight="1">
      <c r="B65" s="728"/>
      <c r="AN65" s="1083" t="s">
        <v>573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2.75">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2.75">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2.75">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2.75">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2.75">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2.75">
      <c r="B71" s="728"/>
      <c r="G71" s="1066"/>
      <c r="I71" s="1070"/>
      <c r="J71" s="1071"/>
      <c r="K71" s="1071"/>
      <c r="L71" s="1078"/>
      <c r="M71" s="1071"/>
      <c r="N71" s="1078"/>
      <c r="AM71" s="1066"/>
      <c r="AN71" s="363" t="s">
        <v>171</v>
      </c>
    </row>
    <row r="72" spans="2:107" ht="12.75">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553</v>
      </c>
      <c r="BQ72" s="1088"/>
      <c r="BR72" s="1088"/>
      <c r="BS72" s="1088"/>
      <c r="BT72" s="1088"/>
      <c r="BU72" s="1088"/>
      <c r="BV72" s="1088"/>
      <c r="BW72" s="1088"/>
      <c r="BX72" s="1088" t="s">
        <v>554</v>
      </c>
      <c r="BY72" s="1088"/>
      <c r="BZ72" s="1088"/>
      <c r="CA72" s="1088"/>
      <c r="CB72" s="1088"/>
      <c r="CC72" s="1088"/>
      <c r="CD72" s="1088"/>
      <c r="CE72" s="1088"/>
      <c r="CF72" s="1088" t="s">
        <v>555</v>
      </c>
      <c r="CG72" s="1088"/>
      <c r="CH72" s="1088"/>
      <c r="CI72" s="1088"/>
      <c r="CJ72" s="1088"/>
      <c r="CK72" s="1088"/>
      <c r="CL72" s="1088"/>
      <c r="CM72" s="1088"/>
      <c r="CN72" s="1088" t="s">
        <v>556</v>
      </c>
      <c r="CO72" s="1088"/>
      <c r="CP72" s="1088"/>
      <c r="CQ72" s="1088"/>
      <c r="CR72" s="1088"/>
      <c r="CS72" s="1088"/>
      <c r="CT72" s="1088"/>
      <c r="CU72" s="1088"/>
      <c r="CV72" s="1088" t="s">
        <v>266</v>
      </c>
      <c r="CW72" s="1088"/>
      <c r="CX72" s="1088"/>
      <c r="CY72" s="1088"/>
      <c r="CZ72" s="1088"/>
      <c r="DA72" s="1088"/>
      <c r="DB72" s="1088"/>
      <c r="DC72" s="1088"/>
    </row>
    <row r="73" spans="2:107" ht="12.75">
      <c r="B73" s="728"/>
      <c r="G73" s="1065"/>
      <c r="H73" s="1065"/>
      <c r="I73" s="1065"/>
      <c r="J73" s="1065"/>
      <c r="K73" s="1075"/>
      <c r="L73" s="1075"/>
      <c r="M73" s="1075"/>
      <c r="N73" s="1075"/>
      <c r="AM73" s="1067"/>
      <c r="AN73" s="1087" t="s">
        <v>572</v>
      </c>
      <c r="AO73" s="1087"/>
      <c r="AP73" s="1087"/>
      <c r="AQ73" s="1087"/>
      <c r="AR73" s="1087"/>
      <c r="AS73" s="1087"/>
      <c r="AT73" s="1087"/>
      <c r="AU73" s="1087"/>
      <c r="AV73" s="1087"/>
      <c r="AW73" s="1087"/>
      <c r="AX73" s="1087"/>
      <c r="AY73" s="1087"/>
      <c r="AZ73" s="1087"/>
      <c r="BA73" s="1087"/>
      <c r="BB73" s="1087" t="s">
        <v>574</v>
      </c>
      <c r="BC73" s="1087"/>
      <c r="BD73" s="1087"/>
      <c r="BE73" s="1087"/>
      <c r="BF73" s="1087"/>
      <c r="BG73" s="1087"/>
      <c r="BH73" s="1087"/>
      <c r="BI73" s="1087"/>
      <c r="BJ73" s="1087"/>
      <c r="BK73" s="1087"/>
      <c r="BL73" s="1087"/>
      <c r="BM73" s="1087"/>
      <c r="BN73" s="1087"/>
      <c r="BO73" s="1087"/>
      <c r="BP73" s="1092">
        <v>125.5</v>
      </c>
      <c r="BQ73" s="1092"/>
      <c r="BR73" s="1092"/>
      <c r="BS73" s="1092"/>
      <c r="BT73" s="1092"/>
      <c r="BU73" s="1092"/>
      <c r="BV73" s="1092"/>
      <c r="BW73" s="1092"/>
      <c r="BX73" s="1092">
        <v>124.8</v>
      </c>
      <c r="BY73" s="1092"/>
      <c r="BZ73" s="1092"/>
      <c r="CA73" s="1092"/>
      <c r="CB73" s="1092"/>
      <c r="CC73" s="1092"/>
      <c r="CD73" s="1092"/>
      <c r="CE73" s="1092"/>
      <c r="CF73" s="1092">
        <v>104.8</v>
      </c>
      <c r="CG73" s="1092"/>
      <c r="CH73" s="1092"/>
      <c r="CI73" s="1092"/>
      <c r="CJ73" s="1092"/>
      <c r="CK73" s="1092"/>
      <c r="CL73" s="1092"/>
      <c r="CM73" s="1092"/>
      <c r="CN73" s="1092">
        <v>94.9</v>
      </c>
      <c r="CO73" s="1092"/>
      <c r="CP73" s="1092"/>
      <c r="CQ73" s="1092"/>
      <c r="CR73" s="1092"/>
      <c r="CS73" s="1092"/>
      <c r="CT73" s="1092"/>
      <c r="CU73" s="1092"/>
      <c r="CV73" s="1092">
        <v>84.2</v>
      </c>
      <c r="CW73" s="1092"/>
      <c r="CX73" s="1092"/>
      <c r="CY73" s="1092"/>
      <c r="CZ73" s="1092"/>
      <c r="DA73" s="1092"/>
      <c r="DB73" s="1092"/>
      <c r="DC73" s="1092"/>
    </row>
    <row r="74" spans="2:107" ht="12.75">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2.75">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426</v>
      </c>
      <c r="BC75" s="1087"/>
      <c r="BD75" s="1087"/>
      <c r="BE75" s="1087"/>
      <c r="BF75" s="1087"/>
      <c r="BG75" s="1087"/>
      <c r="BH75" s="1087"/>
      <c r="BI75" s="1087"/>
      <c r="BJ75" s="1087"/>
      <c r="BK75" s="1087"/>
      <c r="BL75" s="1087"/>
      <c r="BM75" s="1087"/>
      <c r="BN75" s="1087"/>
      <c r="BO75" s="1087"/>
      <c r="BP75" s="1092">
        <v>8.5</v>
      </c>
      <c r="BQ75" s="1092"/>
      <c r="BR75" s="1092"/>
      <c r="BS75" s="1092"/>
      <c r="BT75" s="1092"/>
      <c r="BU75" s="1092"/>
      <c r="BV75" s="1092"/>
      <c r="BW75" s="1092"/>
      <c r="BX75" s="1092">
        <v>7.7</v>
      </c>
      <c r="BY75" s="1092"/>
      <c r="BZ75" s="1092"/>
      <c r="CA75" s="1092"/>
      <c r="CB75" s="1092"/>
      <c r="CC75" s="1092"/>
      <c r="CD75" s="1092"/>
      <c r="CE75" s="1092"/>
      <c r="CF75" s="1092">
        <v>7.5</v>
      </c>
      <c r="CG75" s="1092"/>
      <c r="CH75" s="1092"/>
      <c r="CI75" s="1092"/>
      <c r="CJ75" s="1092"/>
      <c r="CK75" s="1092"/>
      <c r="CL75" s="1092"/>
      <c r="CM75" s="1092"/>
      <c r="CN75" s="1092">
        <v>8</v>
      </c>
      <c r="CO75" s="1092"/>
      <c r="CP75" s="1092"/>
      <c r="CQ75" s="1092"/>
      <c r="CR75" s="1092"/>
      <c r="CS75" s="1092"/>
      <c r="CT75" s="1092"/>
      <c r="CU75" s="1092"/>
      <c r="CV75" s="1092">
        <v>8.8000000000000007</v>
      </c>
      <c r="CW75" s="1092"/>
      <c r="CX75" s="1092"/>
      <c r="CY75" s="1092"/>
      <c r="CZ75" s="1092"/>
      <c r="DA75" s="1092"/>
      <c r="DB75" s="1092"/>
      <c r="DC75" s="1092"/>
    </row>
    <row r="76" spans="2:107" ht="12.75">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2.75">
      <c r="B77" s="728"/>
      <c r="G77" s="1064"/>
      <c r="H77" s="1064"/>
      <c r="I77" s="1064"/>
      <c r="J77" s="1064"/>
      <c r="K77" s="1075"/>
      <c r="L77" s="1075"/>
      <c r="M77" s="1075"/>
      <c r="N77" s="1075"/>
      <c r="AN77" s="1088" t="s">
        <v>535</v>
      </c>
      <c r="AO77" s="1088"/>
      <c r="AP77" s="1088"/>
      <c r="AQ77" s="1088"/>
      <c r="AR77" s="1088"/>
      <c r="AS77" s="1088"/>
      <c r="AT77" s="1088"/>
      <c r="AU77" s="1088"/>
      <c r="AV77" s="1088"/>
      <c r="AW77" s="1088"/>
      <c r="AX77" s="1088"/>
      <c r="AY77" s="1088"/>
      <c r="AZ77" s="1088"/>
      <c r="BA77" s="1088"/>
      <c r="BB77" s="1087" t="s">
        <v>574</v>
      </c>
      <c r="BC77" s="1087"/>
      <c r="BD77" s="1087"/>
      <c r="BE77" s="1087"/>
      <c r="BF77" s="1087"/>
      <c r="BG77" s="1087"/>
      <c r="BH77" s="1087"/>
      <c r="BI77" s="1087"/>
      <c r="BJ77" s="1087"/>
      <c r="BK77" s="1087"/>
      <c r="BL77" s="1087"/>
      <c r="BM77" s="1087"/>
      <c r="BN77" s="1087"/>
      <c r="BO77" s="1087"/>
      <c r="BP77" s="1092">
        <v>33.9</v>
      </c>
      <c r="BQ77" s="1092"/>
      <c r="BR77" s="1092"/>
      <c r="BS77" s="1092"/>
      <c r="BT77" s="1092"/>
      <c r="BU77" s="1092"/>
      <c r="BV77" s="1092"/>
      <c r="BW77" s="1092"/>
      <c r="BX77" s="1092">
        <v>31.5</v>
      </c>
      <c r="BY77" s="1092"/>
      <c r="BZ77" s="1092"/>
      <c r="CA77" s="1092"/>
      <c r="CB77" s="1092"/>
      <c r="CC77" s="1092"/>
      <c r="CD77" s="1092"/>
      <c r="CE77" s="1092"/>
      <c r="CF77" s="1092">
        <v>23.4</v>
      </c>
      <c r="CG77" s="1092"/>
      <c r="CH77" s="1092"/>
      <c r="CI77" s="1092"/>
      <c r="CJ77" s="1092"/>
      <c r="CK77" s="1092"/>
      <c r="CL77" s="1092"/>
      <c r="CM77" s="1092"/>
      <c r="CN77" s="1092">
        <v>18.2</v>
      </c>
      <c r="CO77" s="1092"/>
      <c r="CP77" s="1092"/>
      <c r="CQ77" s="1092"/>
      <c r="CR77" s="1092"/>
      <c r="CS77" s="1092"/>
      <c r="CT77" s="1092"/>
      <c r="CU77" s="1092"/>
      <c r="CV77" s="1092">
        <v>17.100000000000001</v>
      </c>
      <c r="CW77" s="1092"/>
      <c r="CX77" s="1092"/>
      <c r="CY77" s="1092"/>
      <c r="CZ77" s="1092"/>
      <c r="DA77" s="1092"/>
      <c r="DB77" s="1092"/>
      <c r="DC77" s="1092"/>
    </row>
    <row r="78" spans="2:107" ht="12.75">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2.75">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426</v>
      </c>
      <c r="BC79" s="1087"/>
      <c r="BD79" s="1087"/>
      <c r="BE79" s="1087"/>
      <c r="BF79" s="1087"/>
      <c r="BG79" s="1087"/>
      <c r="BH79" s="1087"/>
      <c r="BI79" s="1087"/>
      <c r="BJ79" s="1087"/>
      <c r="BK79" s="1087"/>
      <c r="BL79" s="1087"/>
      <c r="BM79" s="1087"/>
      <c r="BN79" s="1087"/>
      <c r="BO79" s="1087"/>
      <c r="BP79" s="1092">
        <v>5.7</v>
      </c>
      <c r="BQ79" s="1092"/>
      <c r="BR79" s="1092"/>
      <c r="BS79" s="1092"/>
      <c r="BT79" s="1092"/>
      <c r="BU79" s="1092"/>
      <c r="BV79" s="1092"/>
      <c r="BW79" s="1092"/>
      <c r="BX79" s="1092">
        <v>5.4</v>
      </c>
      <c r="BY79" s="1092"/>
      <c r="BZ79" s="1092"/>
      <c r="CA79" s="1092"/>
      <c r="CB79" s="1092"/>
      <c r="CC79" s="1092"/>
      <c r="CD79" s="1092"/>
      <c r="CE79" s="1092"/>
      <c r="CF79" s="1092">
        <v>5.2</v>
      </c>
      <c r="CG79" s="1092"/>
      <c r="CH79" s="1092"/>
      <c r="CI79" s="1092"/>
      <c r="CJ79" s="1092"/>
      <c r="CK79" s="1092"/>
      <c r="CL79" s="1092"/>
      <c r="CM79" s="1092"/>
      <c r="CN79" s="1092">
        <v>5.2</v>
      </c>
      <c r="CO79" s="1092"/>
      <c r="CP79" s="1092"/>
      <c r="CQ79" s="1092"/>
      <c r="CR79" s="1092"/>
      <c r="CS79" s="1092"/>
      <c r="CT79" s="1092"/>
      <c r="CU79" s="1092"/>
      <c r="CV79" s="1092">
        <v>5.2</v>
      </c>
      <c r="CW79" s="1092"/>
      <c r="CX79" s="1092"/>
      <c r="CY79" s="1092"/>
      <c r="CZ79" s="1092"/>
      <c r="DA79" s="1092"/>
      <c r="DB79" s="1092"/>
      <c r="DC79" s="1092"/>
    </row>
    <row r="80" spans="2:107" ht="12.75">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2.75">
      <c r="B81" s="728"/>
    </row>
    <row r="82" spans="2:109" ht="16.149999999999999">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2.75">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2.75">
      <c r="DD84" s="739"/>
      <c r="DE84" s="739"/>
    </row>
    <row r="85" spans="2:109" ht="12.75">
      <c r="DD85" s="739"/>
      <c r="DE85" s="739"/>
    </row>
  </sheetData>
  <sheetProtection algorithmName="SHA-512" hashValue="pl9fIT96I65hOfbpP6dJ187b/pprC7d3oxbxv9BOiamE535xHUbPJphF9mzIBruwpZrPhND4M9u8LrUn0TZKWg==" saltValue="ao5NELFNv3igi+g/Vqafa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6" zoomScale="70" zoomScaleNormal="70" zoomScaleSheetLayoutView="70" workbookViewId="0">
      <selection activeCell="BS41" sqref="BS4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RyxLDLX1e4v3rzEmsG/U/UIqMLGBJE0c44JOD+uF1LVVjyZBJg0bXZ0DNx9S+g6PBmm6agdYwJ9ftQ9GqhEhbA==" saltValue="JEipZPcYcp0Es7mRt2cxX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28" zoomScale="70" zoomScaleNormal="70" zoomScaleSheetLayoutView="55" workbookViewId="0">
      <selection activeCell="BS41" sqref="BS4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ht="12.75">
      <c r="O28" s="726"/>
      <c r="T28" s="726"/>
      <c r="AH28" s="726"/>
    </row>
    <row r="29" spans="12:34" ht="12.75"/>
    <row r="30" spans="12:34" ht="12.75"/>
    <row r="31" spans="12:34" ht="12.75">
      <c r="Q31" s="726"/>
    </row>
    <row r="32" spans="12:34" ht="12.75">
      <c r="L32" s="726"/>
    </row>
    <row r="33" spans="2:34" ht="12.75">
      <c r="C33" s="726"/>
      <c r="E33" s="726"/>
      <c r="G33" s="726"/>
      <c r="I33" s="726"/>
      <c r="X33" s="726"/>
    </row>
    <row r="34" spans="2:34" ht="12.75">
      <c r="B34" s="726"/>
      <c r="P34" s="726"/>
      <c r="R34" s="726"/>
      <c r="T34" s="726"/>
    </row>
    <row r="35" spans="2:34" ht="12.75">
      <c r="D35" s="726"/>
      <c r="W35" s="726"/>
      <c r="AC35" s="726"/>
      <c r="AD35" s="726"/>
      <c r="AE35" s="726"/>
      <c r="AF35" s="726"/>
      <c r="AG35" s="726"/>
      <c r="AH35" s="726"/>
    </row>
    <row r="36" spans="2:34" ht="12.75">
      <c r="H36" s="726"/>
      <c r="J36" s="726"/>
      <c r="K36" s="726"/>
      <c r="M36" s="726"/>
      <c r="Y36" s="726"/>
      <c r="Z36" s="726"/>
      <c r="AA36" s="726"/>
      <c r="AB36" s="726"/>
      <c r="AC36" s="726"/>
      <c r="AD36" s="726"/>
      <c r="AE36" s="726"/>
      <c r="AF36" s="726"/>
      <c r="AG36" s="726"/>
      <c r="AH36" s="726"/>
    </row>
    <row r="37" spans="2:34" ht="12.75">
      <c r="AH37" s="726"/>
    </row>
    <row r="38" spans="2:34" ht="12.75">
      <c r="AG38" s="726"/>
      <c r="AH38" s="726"/>
    </row>
    <row r="39" spans="2:34" ht="12.75"/>
    <row r="40" spans="2:34" ht="12.75">
      <c r="X40" s="726"/>
    </row>
    <row r="41" spans="2:34" ht="12.75">
      <c r="R41" s="726"/>
    </row>
    <row r="42" spans="2:34" ht="12.75">
      <c r="W42" s="726"/>
    </row>
    <row r="43" spans="2:34" ht="12.75">
      <c r="Y43" s="726"/>
      <c r="Z43" s="726"/>
      <c r="AA43" s="726"/>
      <c r="AB43" s="726"/>
      <c r="AC43" s="726"/>
      <c r="AD43" s="726"/>
      <c r="AE43" s="726"/>
      <c r="AF43" s="726"/>
      <c r="AG43" s="726"/>
      <c r="AH43" s="726"/>
    </row>
    <row r="44" spans="2:34" ht="12.75">
      <c r="AH44" s="726"/>
    </row>
    <row r="45" spans="2:34" ht="12.75">
      <c r="X45" s="726"/>
    </row>
    <row r="46" spans="2:34" ht="12.75"/>
    <row r="47" spans="2:34" ht="12.75"/>
    <row r="48" spans="2:34" ht="12.75">
      <c r="W48" s="726"/>
      <c r="Y48" s="726"/>
      <c r="Z48" s="726"/>
      <c r="AA48" s="726"/>
      <c r="AB48" s="726"/>
      <c r="AC48" s="726"/>
      <c r="AD48" s="726"/>
      <c r="AE48" s="726"/>
      <c r="AF48" s="726"/>
      <c r="AG48" s="726"/>
      <c r="AH48" s="726"/>
    </row>
    <row r="49" spans="28:34" ht="12.75"/>
    <row r="50" spans="28:34" ht="12.75">
      <c r="AE50" s="726"/>
      <c r="AF50" s="726"/>
      <c r="AG50" s="726"/>
      <c r="AH50" s="726"/>
    </row>
    <row r="51" spans="28:34" ht="12.75">
      <c r="AC51" s="726"/>
      <c r="AD51" s="726"/>
      <c r="AE51" s="726"/>
      <c r="AF51" s="726"/>
      <c r="AG51" s="726"/>
      <c r="AH51" s="726"/>
    </row>
    <row r="52" spans="28:34" ht="12.75"/>
    <row r="53" spans="28:34" ht="12.75">
      <c r="AF53" s="726"/>
      <c r="AG53" s="726"/>
      <c r="AH53" s="726"/>
    </row>
    <row r="54" spans="28:34" ht="12.75">
      <c r="AH54" s="726"/>
    </row>
    <row r="55" spans="28:34" ht="12.75"/>
    <row r="56" spans="28:34" ht="12.75">
      <c r="AB56" s="726"/>
      <c r="AC56" s="726"/>
      <c r="AD56" s="726"/>
      <c r="AE56" s="726"/>
      <c r="AF56" s="726"/>
      <c r="AG56" s="726"/>
      <c r="AH56" s="726"/>
    </row>
    <row r="57" spans="28:34" ht="12.75">
      <c r="AH57" s="726"/>
    </row>
    <row r="58" spans="28:34" ht="12.75">
      <c r="AH58" s="726"/>
    </row>
    <row r="59" spans="28:34" ht="12.75">
      <c r="AG59" s="726"/>
      <c r="AH59" s="726"/>
    </row>
    <row r="60" spans="28:34" ht="12.75"/>
    <row r="61" spans="28:34" ht="12.75"/>
    <row r="62" spans="28:34" ht="12.75"/>
    <row r="63" spans="28:34" ht="12.75">
      <c r="AH63" s="726"/>
    </row>
    <row r="64" spans="28:34" ht="12.75">
      <c r="AG64" s="726"/>
      <c r="AH64" s="726"/>
    </row>
    <row r="65" spans="28:34" ht="12.75"/>
    <row r="66" spans="28:34" ht="12.75"/>
    <row r="67" spans="28:34" ht="12.75"/>
    <row r="68" spans="28:34" ht="12.75">
      <c r="AB68" s="726"/>
      <c r="AC68" s="726"/>
      <c r="AD68" s="726"/>
      <c r="AE68" s="726"/>
      <c r="AF68" s="726"/>
      <c r="AG68" s="726"/>
      <c r="AH68" s="726"/>
    </row>
    <row r="69" spans="28:34" ht="12.75">
      <c r="AF69" s="726"/>
      <c r="AG69" s="726"/>
      <c r="AH69" s="726"/>
    </row>
    <row r="70" spans="28:34" ht="12.75"/>
    <row r="71" spans="28:34" ht="12.75"/>
    <row r="72" spans="28:34" ht="12.75"/>
    <row r="73" spans="28:34" ht="12.75"/>
    <row r="74" spans="28:34" ht="12.75"/>
    <row r="75" spans="28:34" ht="12.75">
      <c r="AH75" s="726"/>
    </row>
    <row r="76" spans="28:34" ht="12.75">
      <c r="AF76" s="726"/>
      <c r="AG76" s="726"/>
      <c r="AH76" s="726"/>
    </row>
    <row r="77" spans="28:34" ht="12.75">
      <c r="AG77" s="726"/>
      <c r="AH77" s="726"/>
    </row>
    <row r="78" spans="28:34" ht="12.75"/>
    <row r="79" spans="28:34" ht="12.75"/>
    <row r="80" spans="28:34" ht="12.75"/>
    <row r="81" spans="25:34" ht="12.75"/>
    <row r="82" spans="25:34" ht="12.75">
      <c r="Y82" s="726"/>
    </row>
    <row r="83" spans="25:34" ht="12.75">
      <c r="Y83" s="726"/>
      <c r="Z83" s="726"/>
      <c r="AA83" s="726"/>
      <c r="AB83" s="726"/>
      <c r="AC83" s="726"/>
      <c r="AD83" s="726"/>
      <c r="AE83" s="726"/>
      <c r="AF83" s="726"/>
      <c r="AG83" s="726"/>
      <c r="AH83" s="726"/>
    </row>
    <row r="84" spans="25:34" ht="12.75"/>
    <row r="85" spans="25:34" ht="12.75"/>
    <row r="86" spans="25:34" ht="12.75"/>
    <row r="87" spans="25:34" ht="12.75"/>
    <row r="88" spans="25:34" ht="12.75">
      <c r="AH88" s="726"/>
    </row>
    <row r="89" spans="25:34" ht="12.75"/>
    <row r="90" spans="25:34" ht="12.75"/>
    <row r="91" spans="25:34" ht="12.75"/>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LoXPWUv94ui/HFxlUhyEHYIZEzDR/v8AIOFBijiegiqDYZk/CBzlf2zEeBawCGWTsxUPMDHfw6mZ5ykf57KM7w==" saltValue="CBBG+q1eNBAbckUxGaJUJg=="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9" workbookViewId="0">
      <selection activeCell="CR49" sqref="CR49:CY49"/>
    </sheetView>
  </sheetViews>
  <sheetFormatPr defaultColWidth="0" defaultRowHeight="11.25" customHeight="1" zeroHeight="1"/>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257" customWidth="1"/>
    <col min="134" max="143" width="1.59765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314</v>
      </c>
      <c r="DI1" s="344"/>
      <c r="DJ1" s="344"/>
      <c r="DK1" s="344"/>
      <c r="DL1" s="344"/>
      <c r="DM1" s="344"/>
      <c r="DN1" s="351"/>
      <c r="DO1" s="1"/>
      <c r="DP1" s="343" t="s">
        <v>315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322</v>
      </c>
      <c r="S4" s="139"/>
      <c r="T4" s="139"/>
      <c r="U4" s="139"/>
      <c r="V4" s="139"/>
      <c r="W4" s="139"/>
      <c r="X4" s="139"/>
      <c r="Y4" s="144"/>
      <c r="Z4" s="182" t="s">
        <v>240</v>
      </c>
      <c r="AA4" s="139"/>
      <c r="AB4" s="139"/>
      <c r="AC4" s="144"/>
      <c r="AD4" s="182" t="s">
        <v>267</v>
      </c>
      <c r="AE4" s="139"/>
      <c r="AF4" s="139"/>
      <c r="AG4" s="139"/>
      <c r="AH4" s="139"/>
      <c r="AI4" s="139"/>
      <c r="AJ4" s="139"/>
      <c r="AK4" s="144"/>
      <c r="AL4" s="182" t="s">
        <v>240</v>
      </c>
      <c r="AM4" s="139"/>
      <c r="AN4" s="139"/>
      <c r="AO4" s="144"/>
      <c r="AP4" s="298" t="s">
        <v>326</v>
      </c>
      <c r="AQ4" s="298"/>
      <c r="AR4" s="298"/>
      <c r="AS4" s="298"/>
      <c r="AT4" s="298"/>
      <c r="AU4" s="298"/>
      <c r="AV4" s="298"/>
      <c r="AW4" s="298"/>
      <c r="AX4" s="298"/>
      <c r="AY4" s="298"/>
      <c r="AZ4" s="298"/>
      <c r="BA4" s="298"/>
      <c r="BB4" s="298"/>
      <c r="BC4" s="298"/>
      <c r="BD4" s="298"/>
      <c r="BE4" s="298"/>
      <c r="BF4" s="298"/>
      <c r="BG4" s="298" t="s">
        <v>302</v>
      </c>
      <c r="BH4" s="298"/>
      <c r="BI4" s="298"/>
      <c r="BJ4" s="298"/>
      <c r="BK4" s="298"/>
      <c r="BL4" s="298"/>
      <c r="BM4" s="298"/>
      <c r="BN4" s="298"/>
      <c r="BO4" s="298" t="s">
        <v>240</v>
      </c>
      <c r="BP4" s="298"/>
      <c r="BQ4" s="298"/>
      <c r="BR4" s="298"/>
      <c r="BS4" s="298" t="s">
        <v>327</v>
      </c>
      <c r="BT4" s="298"/>
      <c r="BU4" s="298"/>
      <c r="BV4" s="298"/>
      <c r="BW4" s="298"/>
      <c r="BX4" s="298"/>
      <c r="BY4" s="298"/>
      <c r="BZ4" s="298"/>
      <c r="CA4" s="298"/>
      <c r="CB4" s="298"/>
      <c r="CD4" s="182" t="s">
        <v>328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324</v>
      </c>
      <c r="C5" s="265"/>
      <c r="D5" s="265"/>
      <c r="E5" s="265"/>
      <c r="F5" s="265"/>
      <c r="G5" s="265"/>
      <c r="H5" s="265"/>
      <c r="I5" s="265"/>
      <c r="J5" s="265"/>
      <c r="K5" s="265"/>
      <c r="L5" s="265"/>
      <c r="M5" s="265"/>
      <c r="N5" s="265"/>
      <c r="O5" s="265"/>
      <c r="P5" s="265"/>
      <c r="Q5" s="268"/>
      <c r="R5" s="273">
        <v>76731629</v>
      </c>
      <c r="S5" s="276"/>
      <c r="T5" s="276"/>
      <c r="U5" s="276"/>
      <c r="V5" s="276"/>
      <c r="W5" s="276"/>
      <c r="X5" s="276"/>
      <c r="Y5" s="278"/>
      <c r="Z5" s="281">
        <v>42</v>
      </c>
      <c r="AA5" s="281"/>
      <c r="AB5" s="281"/>
      <c r="AC5" s="281"/>
      <c r="AD5" s="286">
        <v>72523547</v>
      </c>
      <c r="AE5" s="286"/>
      <c r="AF5" s="286"/>
      <c r="AG5" s="286"/>
      <c r="AH5" s="286"/>
      <c r="AI5" s="286"/>
      <c r="AJ5" s="286"/>
      <c r="AK5" s="286"/>
      <c r="AL5" s="291">
        <v>69.599999999999994</v>
      </c>
      <c r="AM5" s="293"/>
      <c r="AN5" s="293"/>
      <c r="AO5" s="295"/>
      <c r="AP5" s="260" t="s">
        <v>329</v>
      </c>
      <c r="AQ5" s="265"/>
      <c r="AR5" s="265"/>
      <c r="AS5" s="265"/>
      <c r="AT5" s="265"/>
      <c r="AU5" s="265"/>
      <c r="AV5" s="265"/>
      <c r="AW5" s="265"/>
      <c r="AX5" s="265"/>
      <c r="AY5" s="265"/>
      <c r="AZ5" s="265"/>
      <c r="BA5" s="265"/>
      <c r="BB5" s="265"/>
      <c r="BC5" s="265"/>
      <c r="BD5" s="265"/>
      <c r="BE5" s="265"/>
      <c r="BF5" s="268"/>
      <c r="BG5" s="274">
        <v>68700981</v>
      </c>
      <c r="BH5" s="217"/>
      <c r="BI5" s="217"/>
      <c r="BJ5" s="217"/>
      <c r="BK5" s="217"/>
      <c r="BL5" s="217"/>
      <c r="BM5" s="217"/>
      <c r="BN5" s="279"/>
      <c r="BO5" s="282">
        <v>89.5</v>
      </c>
      <c r="BP5" s="282"/>
      <c r="BQ5" s="282"/>
      <c r="BR5" s="282"/>
      <c r="BS5" s="287">
        <v>1775202</v>
      </c>
      <c r="BT5" s="287"/>
      <c r="BU5" s="287"/>
      <c r="BV5" s="287"/>
      <c r="BW5" s="287"/>
      <c r="BX5" s="287"/>
      <c r="BY5" s="287"/>
      <c r="BZ5" s="287"/>
      <c r="CA5" s="287"/>
      <c r="CB5" s="325"/>
      <c r="CD5" s="182" t="s">
        <v>326</v>
      </c>
      <c r="CE5" s="139"/>
      <c r="CF5" s="139"/>
      <c r="CG5" s="139"/>
      <c r="CH5" s="139"/>
      <c r="CI5" s="139"/>
      <c r="CJ5" s="139"/>
      <c r="CK5" s="139"/>
      <c r="CL5" s="139"/>
      <c r="CM5" s="139"/>
      <c r="CN5" s="139"/>
      <c r="CO5" s="139"/>
      <c r="CP5" s="139"/>
      <c r="CQ5" s="144"/>
      <c r="CR5" s="182" t="s">
        <v>332</v>
      </c>
      <c r="CS5" s="139"/>
      <c r="CT5" s="139"/>
      <c r="CU5" s="139"/>
      <c r="CV5" s="139"/>
      <c r="CW5" s="139"/>
      <c r="CX5" s="139"/>
      <c r="CY5" s="144"/>
      <c r="CZ5" s="182" t="s">
        <v>240</v>
      </c>
      <c r="DA5" s="139"/>
      <c r="DB5" s="139"/>
      <c r="DC5" s="144"/>
      <c r="DD5" s="182" t="s">
        <v>333</v>
      </c>
      <c r="DE5" s="139"/>
      <c r="DF5" s="139"/>
      <c r="DG5" s="139"/>
      <c r="DH5" s="139"/>
      <c r="DI5" s="139"/>
      <c r="DJ5" s="139"/>
      <c r="DK5" s="139"/>
      <c r="DL5" s="139"/>
      <c r="DM5" s="139"/>
      <c r="DN5" s="139"/>
      <c r="DO5" s="139"/>
      <c r="DP5" s="144"/>
      <c r="DQ5" s="182" t="s">
        <v>335</v>
      </c>
      <c r="DR5" s="139"/>
      <c r="DS5" s="139"/>
      <c r="DT5" s="139"/>
      <c r="DU5" s="139"/>
      <c r="DV5" s="139"/>
      <c r="DW5" s="139"/>
      <c r="DX5" s="139"/>
      <c r="DY5" s="139"/>
      <c r="DZ5" s="139"/>
      <c r="EA5" s="139"/>
      <c r="EB5" s="139"/>
      <c r="EC5" s="144"/>
    </row>
    <row r="6" spans="2:143" ht="11.25" customHeight="1">
      <c r="B6" s="261" t="s">
        <v>336</v>
      </c>
      <c r="C6" s="1"/>
      <c r="D6" s="1"/>
      <c r="E6" s="1"/>
      <c r="F6" s="1"/>
      <c r="G6" s="1"/>
      <c r="H6" s="1"/>
      <c r="I6" s="1"/>
      <c r="J6" s="1"/>
      <c r="K6" s="1"/>
      <c r="L6" s="1"/>
      <c r="M6" s="1"/>
      <c r="N6" s="1"/>
      <c r="O6" s="1"/>
      <c r="P6" s="1"/>
      <c r="Q6" s="269"/>
      <c r="R6" s="274">
        <v>1415045</v>
      </c>
      <c r="S6" s="217"/>
      <c r="T6" s="217"/>
      <c r="U6" s="217"/>
      <c r="V6" s="217"/>
      <c r="W6" s="217"/>
      <c r="X6" s="217"/>
      <c r="Y6" s="279"/>
      <c r="Z6" s="282">
        <v>0.8</v>
      </c>
      <c r="AA6" s="282"/>
      <c r="AB6" s="282"/>
      <c r="AC6" s="282"/>
      <c r="AD6" s="287">
        <v>1415045</v>
      </c>
      <c r="AE6" s="287"/>
      <c r="AF6" s="287"/>
      <c r="AG6" s="287"/>
      <c r="AH6" s="287"/>
      <c r="AI6" s="287"/>
      <c r="AJ6" s="287"/>
      <c r="AK6" s="287"/>
      <c r="AL6" s="283">
        <v>1.4</v>
      </c>
      <c r="AM6" s="238"/>
      <c r="AN6" s="238"/>
      <c r="AO6" s="296"/>
      <c r="AP6" s="261" t="s">
        <v>109</v>
      </c>
      <c r="AQ6" s="1"/>
      <c r="AR6" s="1"/>
      <c r="AS6" s="1"/>
      <c r="AT6" s="1"/>
      <c r="AU6" s="1"/>
      <c r="AV6" s="1"/>
      <c r="AW6" s="1"/>
      <c r="AX6" s="1"/>
      <c r="AY6" s="1"/>
      <c r="AZ6" s="1"/>
      <c r="BA6" s="1"/>
      <c r="BB6" s="1"/>
      <c r="BC6" s="1"/>
      <c r="BD6" s="1"/>
      <c r="BE6" s="1"/>
      <c r="BF6" s="269"/>
      <c r="BG6" s="274">
        <v>68700981</v>
      </c>
      <c r="BH6" s="217"/>
      <c r="BI6" s="217"/>
      <c r="BJ6" s="217"/>
      <c r="BK6" s="217"/>
      <c r="BL6" s="217"/>
      <c r="BM6" s="217"/>
      <c r="BN6" s="279"/>
      <c r="BO6" s="282">
        <v>89.5</v>
      </c>
      <c r="BP6" s="282"/>
      <c r="BQ6" s="282"/>
      <c r="BR6" s="282"/>
      <c r="BS6" s="287">
        <v>1775202</v>
      </c>
      <c r="BT6" s="287"/>
      <c r="BU6" s="287"/>
      <c r="BV6" s="287"/>
      <c r="BW6" s="287"/>
      <c r="BX6" s="287"/>
      <c r="BY6" s="287"/>
      <c r="BZ6" s="287"/>
      <c r="CA6" s="287"/>
      <c r="CB6" s="325"/>
      <c r="CD6" s="260" t="s">
        <v>338</v>
      </c>
      <c r="CE6" s="265"/>
      <c r="CF6" s="265"/>
      <c r="CG6" s="265"/>
      <c r="CH6" s="265"/>
      <c r="CI6" s="265"/>
      <c r="CJ6" s="265"/>
      <c r="CK6" s="265"/>
      <c r="CL6" s="265"/>
      <c r="CM6" s="265"/>
      <c r="CN6" s="265"/>
      <c r="CO6" s="265"/>
      <c r="CP6" s="265"/>
      <c r="CQ6" s="268"/>
      <c r="CR6" s="274">
        <v>716819</v>
      </c>
      <c r="CS6" s="217"/>
      <c r="CT6" s="217"/>
      <c r="CU6" s="217"/>
      <c r="CV6" s="217"/>
      <c r="CW6" s="217"/>
      <c r="CX6" s="217"/>
      <c r="CY6" s="279"/>
      <c r="CZ6" s="291">
        <v>0.4</v>
      </c>
      <c r="DA6" s="293"/>
      <c r="DB6" s="293"/>
      <c r="DC6" s="337"/>
      <c r="DD6" s="288" t="s">
        <v>213</v>
      </c>
      <c r="DE6" s="217"/>
      <c r="DF6" s="217"/>
      <c r="DG6" s="217"/>
      <c r="DH6" s="217"/>
      <c r="DI6" s="217"/>
      <c r="DJ6" s="217"/>
      <c r="DK6" s="217"/>
      <c r="DL6" s="217"/>
      <c r="DM6" s="217"/>
      <c r="DN6" s="217"/>
      <c r="DO6" s="217"/>
      <c r="DP6" s="279"/>
      <c r="DQ6" s="288">
        <v>716819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24420</v>
      </c>
      <c r="S7" s="217"/>
      <c r="T7" s="217"/>
      <c r="U7" s="217"/>
      <c r="V7" s="217"/>
      <c r="W7" s="217"/>
      <c r="X7" s="217"/>
      <c r="Y7" s="279"/>
      <c r="Z7" s="282">
        <v>0</v>
      </c>
      <c r="AA7" s="282"/>
      <c r="AB7" s="282"/>
      <c r="AC7" s="282"/>
      <c r="AD7" s="287">
        <v>24420</v>
      </c>
      <c r="AE7" s="287"/>
      <c r="AF7" s="287"/>
      <c r="AG7" s="287"/>
      <c r="AH7" s="287"/>
      <c r="AI7" s="287"/>
      <c r="AJ7" s="287"/>
      <c r="AK7" s="287"/>
      <c r="AL7" s="283">
        <v>0</v>
      </c>
      <c r="AM7" s="238"/>
      <c r="AN7" s="238"/>
      <c r="AO7" s="296"/>
      <c r="AP7" s="261" t="s">
        <v>339</v>
      </c>
      <c r="AQ7" s="1"/>
      <c r="AR7" s="1"/>
      <c r="AS7" s="1"/>
      <c r="AT7" s="1"/>
      <c r="AU7" s="1"/>
      <c r="AV7" s="1"/>
      <c r="AW7" s="1"/>
      <c r="AX7" s="1"/>
      <c r="AY7" s="1"/>
      <c r="AZ7" s="1"/>
      <c r="BA7" s="1"/>
      <c r="BB7" s="1"/>
      <c r="BC7" s="1"/>
      <c r="BD7" s="1"/>
      <c r="BE7" s="1"/>
      <c r="BF7" s="269"/>
      <c r="BG7" s="274">
        <v>32500675</v>
      </c>
      <c r="BH7" s="217"/>
      <c r="BI7" s="217"/>
      <c r="BJ7" s="217"/>
      <c r="BK7" s="217"/>
      <c r="BL7" s="217"/>
      <c r="BM7" s="217"/>
      <c r="BN7" s="279"/>
      <c r="BO7" s="282">
        <v>42.4</v>
      </c>
      <c r="BP7" s="282"/>
      <c r="BQ7" s="282"/>
      <c r="BR7" s="282"/>
      <c r="BS7" s="287">
        <v>1775202</v>
      </c>
      <c r="BT7" s="287"/>
      <c r="BU7" s="287"/>
      <c r="BV7" s="287"/>
      <c r="BW7" s="287"/>
      <c r="BX7" s="287"/>
      <c r="BY7" s="287"/>
      <c r="BZ7" s="287"/>
      <c r="CA7" s="287"/>
      <c r="CB7" s="325"/>
      <c r="CD7" s="261" t="s">
        <v>342</v>
      </c>
      <c r="CE7" s="1"/>
      <c r="CF7" s="1"/>
      <c r="CG7" s="1"/>
      <c r="CH7" s="1"/>
      <c r="CI7" s="1"/>
      <c r="CJ7" s="1"/>
      <c r="CK7" s="1"/>
      <c r="CL7" s="1"/>
      <c r="CM7" s="1"/>
      <c r="CN7" s="1"/>
      <c r="CO7" s="1"/>
      <c r="CP7" s="1"/>
      <c r="CQ7" s="269"/>
      <c r="CR7" s="274">
        <v>18812367</v>
      </c>
      <c r="CS7" s="217"/>
      <c r="CT7" s="217"/>
      <c r="CU7" s="217"/>
      <c r="CV7" s="217"/>
      <c r="CW7" s="217"/>
      <c r="CX7" s="217"/>
      <c r="CY7" s="279"/>
      <c r="CZ7" s="282">
        <v>10.5</v>
      </c>
      <c r="DA7" s="282"/>
      <c r="DB7" s="282"/>
      <c r="DC7" s="282"/>
      <c r="DD7" s="288">
        <v>1450975</v>
      </c>
      <c r="DE7" s="217"/>
      <c r="DF7" s="217"/>
      <c r="DG7" s="217"/>
      <c r="DH7" s="217"/>
      <c r="DI7" s="217"/>
      <c r="DJ7" s="217"/>
      <c r="DK7" s="217"/>
      <c r="DL7" s="217"/>
      <c r="DM7" s="217"/>
      <c r="DN7" s="217"/>
      <c r="DO7" s="217"/>
      <c r="DP7" s="279"/>
      <c r="DQ7" s="288">
        <v>15273806</v>
      </c>
      <c r="DR7" s="217"/>
      <c r="DS7" s="217"/>
      <c r="DT7" s="217"/>
      <c r="DU7" s="217"/>
      <c r="DV7" s="217"/>
      <c r="DW7" s="217"/>
      <c r="DX7" s="217"/>
      <c r="DY7" s="217"/>
      <c r="DZ7" s="217"/>
      <c r="EA7" s="217"/>
      <c r="EB7" s="217"/>
      <c r="EC7" s="326"/>
    </row>
    <row r="8" spans="2:143" ht="11.25" customHeight="1">
      <c r="B8" s="261" t="s">
        <v>343</v>
      </c>
      <c r="C8" s="1"/>
      <c r="D8" s="1"/>
      <c r="E8" s="1"/>
      <c r="F8" s="1"/>
      <c r="G8" s="1"/>
      <c r="H8" s="1"/>
      <c r="I8" s="1"/>
      <c r="J8" s="1"/>
      <c r="K8" s="1"/>
      <c r="L8" s="1"/>
      <c r="M8" s="1"/>
      <c r="N8" s="1"/>
      <c r="O8" s="1"/>
      <c r="P8" s="1"/>
      <c r="Q8" s="269"/>
      <c r="R8" s="274">
        <v>459267</v>
      </c>
      <c r="S8" s="217"/>
      <c r="T8" s="217"/>
      <c r="U8" s="217"/>
      <c r="V8" s="217"/>
      <c r="W8" s="217"/>
      <c r="X8" s="217"/>
      <c r="Y8" s="279"/>
      <c r="Z8" s="282">
        <v>0.3</v>
      </c>
      <c r="AA8" s="282"/>
      <c r="AB8" s="282"/>
      <c r="AC8" s="282"/>
      <c r="AD8" s="287">
        <v>459267</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785839</v>
      </c>
      <c r="BH8" s="217"/>
      <c r="BI8" s="217"/>
      <c r="BJ8" s="217"/>
      <c r="BK8" s="217"/>
      <c r="BL8" s="217"/>
      <c r="BM8" s="217"/>
      <c r="BN8" s="279"/>
      <c r="BO8" s="282">
        <v>1</v>
      </c>
      <c r="BP8" s="282"/>
      <c r="BQ8" s="282"/>
      <c r="BR8" s="282"/>
      <c r="BS8" s="287" t="s">
        <v>213</v>
      </c>
      <c r="BT8" s="287"/>
      <c r="BU8" s="287"/>
      <c r="BV8" s="287"/>
      <c r="BW8" s="287"/>
      <c r="BX8" s="287"/>
      <c r="BY8" s="287"/>
      <c r="BZ8" s="287"/>
      <c r="CA8" s="287"/>
      <c r="CB8" s="325"/>
      <c r="CD8" s="261" t="s">
        <v>346</v>
      </c>
      <c r="CE8" s="1"/>
      <c r="CF8" s="1"/>
      <c r="CG8" s="1"/>
      <c r="CH8" s="1"/>
      <c r="CI8" s="1"/>
      <c r="CJ8" s="1"/>
      <c r="CK8" s="1"/>
      <c r="CL8" s="1"/>
      <c r="CM8" s="1"/>
      <c r="CN8" s="1"/>
      <c r="CO8" s="1"/>
      <c r="CP8" s="1"/>
      <c r="CQ8" s="269"/>
      <c r="CR8" s="274">
        <v>67833654</v>
      </c>
      <c r="CS8" s="217"/>
      <c r="CT8" s="217"/>
      <c r="CU8" s="217"/>
      <c r="CV8" s="217"/>
      <c r="CW8" s="217"/>
      <c r="CX8" s="217"/>
      <c r="CY8" s="279"/>
      <c r="CZ8" s="282">
        <v>38</v>
      </c>
      <c r="DA8" s="282"/>
      <c r="DB8" s="282"/>
      <c r="DC8" s="282"/>
      <c r="DD8" s="288">
        <v>1020836</v>
      </c>
      <c r="DE8" s="217"/>
      <c r="DF8" s="217"/>
      <c r="DG8" s="217"/>
      <c r="DH8" s="217"/>
      <c r="DI8" s="217"/>
      <c r="DJ8" s="217"/>
      <c r="DK8" s="217"/>
      <c r="DL8" s="217"/>
      <c r="DM8" s="217"/>
      <c r="DN8" s="217"/>
      <c r="DO8" s="217"/>
      <c r="DP8" s="279"/>
      <c r="DQ8" s="288">
        <v>37604291</v>
      </c>
      <c r="DR8" s="217"/>
      <c r="DS8" s="217"/>
      <c r="DT8" s="217"/>
      <c r="DU8" s="217"/>
      <c r="DV8" s="217"/>
      <c r="DW8" s="217"/>
      <c r="DX8" s="217"/>
      <c r="DY8" s="217"/>
      <c r="DZ8" s="217"/>
      <c r="EA8" s="217"/>
      <c r="EB8" s="217"/>
      <c r="EC8" s="326"/>
    </row>
    <row r="9" spans="2:143" ht="11.25" customHeight="1">
      <c r="B9" s="261" t="s">
        <v>345</v>
      </c>
      <c r="C9" s="1"/>
      <c r="D9" s="1"/>
      <c r="E9" s="1"/>
      <c r="F9" s="1"/>
      <c r="G9" s="1"/>
      <c r="H9" s="1"/>
      <c r="I9" s="1"/>
      <c r="J9" s="1"/>
      <c r="K9" s="1"/>
      <c r="L9" s="1"/>
      <c r="M9" s="1"/>
      <c r="N9" s="1"/>
      <c r="O9" s="1"/>
      <c r="P9" s="1"/>
      <c r="Q9" s="269"/>
      <c r="R9" s="274">
        <v>501411</v>
      </c>
      <c r="S9" s="217"/>
      <c r="T9" s="217"/>
      <c r="U9" s="217"/>
      <c r="V9" s="217"/>
      <c r="W9" s="217"/>
      <c r="X9" s="217"/>
      <c r="Y9" s="279"/>
      <c r="Z9" s="282">
        <v>0.3</v>
      </c>
      <c r="AA9" s="282"/>
      <c r="AB9" s="282"/>
      <c r="AC9" s="282"/>
      <c r="AD9" s="287">
        <v>501411</v>
      </c>
      <c r="AE9" s="287"/>
      <c r="AF9" s="287"/>
      <c r="AG9" s="287"/>
      <c r="AH9" s="287"/>
      <c r="AI9" s="287"/>
      <c r="AJ9" s="287"/>
      <c r="AK9" s="287"/>
      <c r="AL9" s="283">
        <v>0.5</v>
      </c>
      <c r="AM9" s="238"/>
      <c r="AN9" s="238"/>
      <c r="AO9" s="296"/>
      <c r="AP9" s="261" t="s">
        <v>347</v>
      </c>
      <c r="AQ9" s="1"/>
      <c r="AR9" s="1"/>
      <c r="AS9" s="1"/>
      <c r="AT9" s="1"/>
      <c r="AU9" s="1"/>
      <c r="AV9" s="1"/>
      <c r="AW9" s="1"/>
      <c r="AX9" s="1"/>
      <c r="AY9" s="1"/>
      <c r="AZ9" s="1"/>
      <c r="BA9" s="1"/>
      <c r="BB9" s="1"/>
      <c r="BC9" s="1"/>
      <c r="BD9" s="1"/>
      <c r="BE9" s="1"/>
      <c r="BF9" s="269"/>
      <c r="BG9" s="274">
        <v>24784698</v>
      </c>
      <c r="BH9" s="217"/>
      <c r="BI9" s="217"/>
      <c r="BJ9" s="217"/>
      <c r="BK9" s="217"/>
      <c r="BL9" s="217"/>
      <c r="BM9" s="217"/>
      <c r="BN9" s="279"/>
      <c r="BO9" s="282">
        <v>32.299999999999997</v>
      </c>
      <c r="BP9" s="282"/>
      <c r="BQ9" s="282"/>
      <c r="BR9" s="282"/>
      <c r="BS9" s="287" t="s">
        <v>213</v>
      </c>
      <c r="BT9" s="287"/>
      <c r="BU9" s="287"/>
      <c r="BV9" s="287"/>
      <c r="BW9" s="287"/>
      <c r="BX9" s="287"/>
      <c r="BY9" s="287"/>
      <c r="BZ9" s="287"/>
      <c r="CA9" s="287"/>
      <c r="CB9" s="325"/>
      <c r="CD9" s="261" t="s">
        <v>350</v>
      </c>
      <c r="CE9" s="1"/>
      <c r="CF9" s="1"/>
      <c r="CG9" s="1"/>
      <c r="CH9" s="1"/>
      <c r="CI9" s="1"/>
      <c r="CJ9" s="1"/>
      <c r="CK9" s="1"/>
      <c r="CL9" s="1"/>
      <c r="CM9" s="1"/>
      <c r="CN9" s="1"/>
      <c r="CO9" s="1"/>
      <c r="CP9" s="1"/>
      <c r="CQ9" s="269"/>
      <c r="CR9" s="274">
        <v>11732123</v>
      </c>
      <c r="CS9" s="217"/>
      <c r="CT9" s="217"/>
      <c r="CU9" s="217"/>
      <c r="CV9" s="217"/>
      <c r="CW9" s="217"/>
      <c r="CX9" s="217"/>
      <c r="CY9" s="279"/>
      <c r="CZ9" s="282">
        <v>6.6</v>
      </c>
      <c r="DA9" s="282"/>
      <c r="DB9" s="282"/>
      <c r="DC9" s="282"/>
      <c r="DD9" s="288">
        <v>411839</v>
      </c>
      <c r="DE9" s="217"/>
      <c r="DF9" s="217"/>
      <c r="DG9" s="217"/>
      <c r="DH9" s="217"/>
      <c r="DI9" s="217"/>
      <c r="DJ9" s="217"/>
      <c r="DK9" s="217"/>
      <c r="DL9" s="217"/>
      <c r="DM9" s="217"/>
      <c r="DN9" s="217"/>
      <c r="DO9" s="217"/>
      <c r="DP9" s="279"/>
      <c r="DQ9" s="288">
        <v>9447779</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213</v>
      </c>
      <c r="S10" s="217"/>
      <c r="T10" s="217"/>
      <c r="U10" s="217"/>
      <c r="V10" s="217"/>
      <c r="W10" s="217"/>
      <c r="X10" s="217"/>
      <c r="Y10" s="279"/>
      <c r="Z10" s="282" t="s">
        <v>213</v>
      </c>
      <c r="AA10" s="282"/>
      <c r="AB10" s="282"/>
      <c r="AC10" s="282"/>
      <c r="AD10" s="287" t="s">
        <v>213</v>
      </c>
      <c r="AE10" s="287"/>
      <c r="AF10" s="287"/>
      <c r="AG10" s="287"/>
      <c r="AH10" s="287"/>
      <c r="AI10" s="287"/>
      <c r="AJ10" s="287"/>
      <c r="AK10" s="287"/>
      <c r="AL10" s="283" t="s">
        <v>213</v>
      </c>
      <c r="AM10" s="238"/>
      <c r="AN10" s="238"/>
      <c r="AO10" s="296"/>
      <c r="AP10" s="261" t="s">
        <v>201</v>
      </c>
      <c r="AQ10" s="1"/>
      <c r="AR10" s="1"/>
      <c r="AS10" s="1"/>
      <c r="AT10" s="1"/>
      <c r="AU10" s="1"/>
      <c r="AV10" s="1"/>
      <c r="AW10" s="1"/>
      <c r="AX10" s="1"/>
      <c r="AY10" s="1"/>
      <c r="AZ10" s="1"/>
      <c r="BA10" s="1"/>
      <c r="BB10" s="1"/>
      <c r="BC10" s="1"/>
      <c r="BD10" s="1"/>
      <c r="BE10" s="1"/>
      <c r="BF10" s="269"/>
      <c r="BG10" s="274">
        <v>1666160</v>
      </c>
      <c r="BH10" s="217"/>
      <c r="BI10" s="217"/>
      <c r="BJ10" s="217"/>
      <c r="BK10" s="217"/>
      <c r="BL10" s="217"/>
      <c r="BM10" s="217"/>
      <c r="BN10" s="279"/>
      <c r="BO10" s="282">
        <v>2.2000000000000002</v>
      </c>
      <c r="BP10" s="282"/>
      <c r="BQ10" s="282"/>
      <c r="BR10" s="282"/>
      <c r="BS10" s="287">
        <v>276936</v>
      </c>
      <c r="BT10" s="287"/>
      <c r="BU10" s="287"/>
      <c r="BV10" s="287"/>
      <c r="BW10" s="287"/>
      <c r="BX10" s="287"/>
      <c r="BY10" s="287"/>
      <c r="BZ10" s="287"/>
      <c r="CA10" s="287"/>
      <c r="CB10" s="325"/>
      <c r="CD10" s="261" t="s">
        <v>238</v>
      </c>
      <c r="CE10" s="1"/>
      <c r="CF10" s="1"/>
      <c r="CG10" s="1"/>
      <c r="CH10" s="1"/>
      <c r="CI10" s="1"/>
      <c r="CJ10" s="1"/>
      <c r="CK10" s="1"/>
      <c r="CL10" s="1"/>
      <c r="CM10" s="1"/>
      <c r="CN10" s="1"/>
      <c r="CO10" s="1"/>
      <c r="CP10" s="1"/>
      <c r="CQ10" s="269"/>
      <c r="CR10" s="274">
        <v>621086</v>
      </c>
      <c r="CS10" s="217"/>
      <c r="CT10" s="217"/>
      <c r="CU10" s="217"/>
      <c r="CV10" s="217"/>
      <c r="CW10" s="217"/>
      <c r="CX10" s="217"/>
      <c r="CY10" s="279"/>
      <c r="CZ10" s="282">
        <v>0.3</v>
      </c>
      <c r="DA10" s="282"/>
      <c r="DB10" s="282"/>
      <c r="DC10" s="282"/>
      <c r="DD10" s="288">
        <v>11312</v>
      </c>
      <c r="DE10" s="217"/>
      <c r="DF10" s="217"/>
      <c r="DG10" s="217"/>
      <c r="DH10" s="217"/>
      <c r="DI10" s="217"/>
      <c r="DJ10" s="217"/>
      <c r="DK10" s="217"/>
      <c r="DL10" s="217"/>
      <c r="DM10" s="217"/>
      <c r="DN10" s="217"/>
      <c r="DO10" s="217"/>
      <c r="DP10" s="279"/>
      <c r="DQ10" s="288">
        <v>135254</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11077597</v>
      </c>
      <c r="S11" s="217"/>
      <c r="T11" s="217"/>
      <c r="U11" s="217"/>
      <c r="V11" s="217"/>
      <c r="W11" s="217"/>
      <c r="X11" s="217"/>
      <c r="Y11" s="279"/>
      <c r="Z11" s="283">
        <v>6.1</v>
      </c>
      <c r="AA11" s="238"/>
      <c r="AB11" s="238"/>
      <c r="AC11" s="285"/>
      <c r="AD11" s="288">
        <v>11077597</v>
      </c>
      <c r="AE11" s="217"/>
      <c r="AF11" s="217"/>
      <c r="AG11" s="217"/>
      <c r="AH11" s="217"/>
      <c r="AI11" s="217"/>
      <c r="AJ11" s="217"/>
      <c r="AK11" s="279"/>
      <c r="AL11" s="283">
        <v>10.6</v>
      </c>
      <c r="AM11" s="238"/>
      <c r="AN11" s="238"/>
      <c r="AO11" s="296"/>
      <c r="AP11" s="261" t="s">
        <v>352</v>
      </c>
      <c r="AQ11" s="1"/>
      <c r="AR11" s="1"/>
      <c r="AS11" s="1"/>
      <c r="AT11" s="1"/>
      <c r="AU11" s="1"/>
      <c r="AV11" s="1"/>
      <c r="AW11" s="1"/>
      <c r="AX11" s="1"/>
      <c r="AY11" s="1"/>
      <c r="AZ11" s="1"/>
      <c r="BA11" s="1"/>
      <c r="BB11" s="1"/>
      <c r="BC11" s="1"/>
      <c r="BD11" s="1"/>
      <c r="BE11" s="1"/>
      <c r="BF11" s="269"/>
      <c r="BG11" s="274">
        <v>5263978</v>
      </c>
      <c r="BH11" s="217"/>
      <c r="BI11" s="217"/>
      <c r="BJ11" s="217"/>
      <c r="BK11" s="217"/>
      <c r="BL11" s="217"/>
      <c r="BM11" s="217"/>
      <c r="BN11" s="279"/>
      <c r="BO11" s="282">
        <v>6.9</v>
      </c>
      <c r="BP11" s="282"/>
      <c r="BQ11" s="282"/>
      <c r="BR11" s="282"/>
      <c r="BS11" s="287">
        <v>1498266</v>
      </c>
      <c r="BT11" s="287"/>
      <c r="BU11" s="287"/>
      <c r="BV11" s="287"/>
      <c r="BW11" s="287"/>
      <c r="BX11" s="287"/>
      <c r="BY11" s="287"/>
      <c r="BZ11" s="287"/>
      <c r="CA11" s="287"/>
      <c r="CB11" s="325"/>
      <c r="CD11" s="261" t="s">
        <v>355</v>
      </c>
      <c r="CE11" s="1"/>
      <c r="CF11" s="1"/>
      <c r="CG11" s="1"/>
      <c r="CH11" s="1"/>
      <c r="CI11" s="1"/>
      <c r="CJ11" s="1"/>
      <c r="CK11" s="1"/>
      <c r="CL11" s="1"/>
      <c r="CM11" s="1"/>
      <c r="CN11" s="1"/>
      <c r="CO11" s="1"/>
      <c r="CP11" s="1"/>
      <c r="CQ11" s="269"/>
      <c r="CR11" s="274">
        <v>5418307</v>
      </c>
      <c r="CS11" s="217"/>
      <c r="CT11" s="217"/>
      <c r="CU11" s="217"/>
      <c r="CV11" s="217"/>
      <c r="CW11" s="217"/>
      <c r="CX11" s="217"/>
      <c r="CY11" s="279"/>
      <c r="CZ11" s="282">
        <v>3</v>
      </c>
      <c r="DA11" s="282"/>
      <c r="DB11" s="282"/>
      <c r="DC11" s="282"/>
      <c r="DD11" s="288">
        <v>1607794</v>
      </c>
      <c r="DE11" s="217"/>
      <c r="DF11" s="217"/>
      <c r="DG11" s="217"/>
      <c r="DH11" s="217"/>
      <c r="DI11" s="217"/>
      <c r="DJ11" s="217"/>
      <c r="DK11" s="217"/>
      <c r="DL11" s="217"/>
      <c r="DM11" s="217"/>
      <c r="DN11" s="217"/>
      <c r="DO11" s="217"/>
      <c r="DP11" s="279"/>
      <c r="DQ11" s="288">
        <v>3358719</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57311</v>
      </c>
      <c r="S12" s="217"/>
      <c r="T12" s="217"/>
      <c r="U12" s="217"/>
      <c r="V12" s="217"/>
      <c r="W12" s="217"/>
      <c r="X12" s="217"/>
      <c r="Y12" s="279"/>
      <c r="Z12" s="282">
        <v>0</v>
      </c>
      <c r="AA12" s="282"/>
      <c r="AB12" s="282"/>
      <c r="AC12" s="282"/>
      <c r="AD12" s="287">
        <v>57311</v>
      </c>
      <c r="AE12" s="287"/>
      <c r="AF12" s="287"/>
      <c r="AG12" s="287"/>
      <c r="AH12" s="287"/>
      <c r="AI12" s="287"/>
      <c r="AJ12" s="287"/>
      <c r="AK12" s="287"/>
      <c r="AL12" s="283">
        <v>0.1</v>
      </c>
      <c r="AM12" s="238"/>
      <c r="AN12" s="238"/>
      <c r="AO12" s="296"/>
      <c r="AP12" s="261" t="s">
        <v>356</v>
      </c>
      <c r="AQ12" s="1"/>
      <c r="AR12" s="1"/>
      <c r="AS12" s="1"/>
      <c r="AT12" s="1"/>
      <c r="AU12" s="1"/>
      <c r="AV12" s="1"/>
      <c r="AW12" s="1"/>
      <c r="AX12" s="1"/>
      <c r="AY12" s="1"/>
      <c r="AZ12" s="1"/>
      <c r="BA12" s="1"/>
      <c r="BB12" s="1"/>
      <c r="BC12" s="1"/>
      <c r="BD12" s="1"/>
      <c r="BE12" s="1"/>
      <c r="BF12" s="269"/>
      <c r="BG12" s="274">
        <v>32016888</v>
      </c>
      <c r="BH12" s="217"/>
      <c r="BI12" s="217"/>
      <c r="BJ12" s="217"/>
      <c r="BK12" s="217"/>
      <c r="BL12" s="217"/>
      <c r="BM12" s="217"/>
      <c r="BN12" s="279"/>
      <c r="BO12" s="282">
        <v>41.7</v>
      </c>
      <c r="BP12" s="282"/>
      <c r="BQ12" s="282"/>
      <c r="BR12" s="282"/>
      <c r="BS12" s="287" t="s">
        <v>213</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4117938</v>
      </c>
      <c r="CS12" s="217"/>
      <c r="CT12" s="217"/>
      <c r="CU12" s="217"/>
      <c r="CV12" s="217"/>
      <c r="CW12" s="217"/>
      <c r="CX12" s="217"/>
      <c r="CY12" s="279"/>
      <c r="CZ12" s="282">
        <v>2.2999999999999998</v>
      </c>
      <c r="DA12" s="282"/>
      <c r="DB12" s="282"/>
      <c r="DC12" s="282"/>
      <c r="DD12" s="288">
        <v>912874</v>
      </c>
      <c r="DE12" s="217"/>
      <c r="DF12" s="217"/>
      <c r="DG12" s="217"/>
      <c r="DH12" s="217"/>
      <c r="DI12" s="217"/>
      <c r="DJ12" s="217"/>
      <c r="DK12" s="217"/>
      <c r="DL12" s="217"/>
      <c r="DM12" s="217"/>
      <c r="DN12" s="217"/>
      <c r="DO12" s="217"/>
      <c r="DP12" s="279"/>
      <c r="DQ12" s="288">
        <v>3001961</v>
      </c>
      <c r="DR12" s="217"/>
      <c r="DS12" s="217"/>
      <c r="DT12" s="217"/>
      <c r="DU12" s="217"/>
      <c r="DV12" s="217"/>
      <c r="DW12" s="217"/>
      <c r="DX12" s="217"/>
      <c r="DY12" s="217"/>
      <c r="DZ12" s="217"/>
      <c r="EA12" s="217"/>
      <c r="EB12" s="217"/>
      <c r="EC12" s="326"/>
    </row>
    <row r="13" spans="2:143" ht="11.25" customHeight="1">
      <c r="B13" s="261" t="s">
        <v>357</v>
      </c>
      <c r="C13" s="1"/>
      <c r="D13" s="1"/>
      <c r="E13" s="1"/>
      <c r="F13" s="1"/>
      <c r="G13" s="1"/>
      <c r="H13" s="1"/>
      <c r="I13" s="1"/>
      <c r="J13" s="1"/>
      <c r="K13" s="1"/>
      <c r="L13" s="1"/>
      <c r="M13" s="1"/>
      <c r="N13" s="1"/>
      <c r="O13" s="1"/>
      <c r="P13" s="1"/>
      <c r="Q13" s="269"/>
      <c r="R13" s="274" t="s">
        <v>213</v>
      </c>
      <c r="S13" s="217"/>
      <c r="T13" s="217"/>
      <c r="U13" s="217"/>
      <c r="V13" s="217"/>
      <c r="W13" s="217"/>
      <c r="X13" s="217"/>
      <c r="Y13" s="279"/>
      <c r="Z13" s="282" t="s">
        <v>213</v>
      </c>
      <c r="AA13" s="282"/>
      <c r="AB13" s="282"/>
      <c r="AC13" s="282"/>
      <c r="AD13" s="287" t="s">
        <v>213</v>
      </c>
      <c r="AE13" s="287"/>
      <c r="AF13" s="287"/>
      <c r="AG13" s="287"/>
      <c r="AH13" s="287"/>
      <c r="AI13" s="287"/>
      <c r="AJ13" s="287"/>
      <c r="AK13" s="287"/>
      <c r="AL13" s="283" t="s">
        <v>213</v>
      </c>
      <c r="AM13" s="238"/>
      <c r="AN13" s="238"/>
      <c r="AO13" s="296"/>
      <c r="AP13" s="261" t="s">
        <v>359</v>
      </c>
      <c r="AQ13" s="1"/>
      <c r="AR13" s="1"/>
      <c r="AS13" s="1"/>
      <c r="AT13" s="1"/>
      <c r="AU13" s="1"/>
      <c r="AV13" s="1"/>
      <c r="AW13" s="1"/>
      <c r="AX13" s="1"/>
      <c r="AY13" s="1"/>
      <c r="AZ13" s="1"/>
      <c r="BA13" s="1"/>
      <c r="BB13" s="1"/>
      <c r="BC13" s="1"/>
      <c r="BD13" s="1"/>
      <c r="BE13" s="1"/>
      <c r="BF13" s="269"/>
      <c r="BG13" s="274">
        <v>31816573</v>
      </c>
      <c r="BH13" s="217"/>
      <c r="BI13" s="217"/>
      <c r="BJ13" s="217"/>
      <c r="BK13" s="217"/>
      <c r="BL13" s="217"/>
      <c r="BM13" s="217"/>
      <c r="BN13" s="279"/>
      <c r="BO13" s="282">
        <v>41.5</v>
      </c>
      <c r="BP13" s="282"/>
      <c r="BQ13" s="282"/>
      <c r="BR13" s="282"/>
      <c r="BS13" s="287" t="s">
        <v>213</v>
      </c>
      <c r="BT13" s="287"/>
      <c r="BU13" s="287"/>
      <c r="BV13" s="287"/>
      <c r="BW13" s="287"/>
      <c r="BX13" s="287"/>
      <c r="BY13" s="287"/>
      <c r="BZ13" s="287"/>
      <c r="CA13" s="287"/>
      <c r="CB13" s="325"/>
      <c r="CD13" s="261" t="s">
        <v>360</v>
      </c>
      <c r="CE13" s="1"/>
      <c r="CF13" s="1"/>
      <c r="CG13" s="1"/>
      <c r="CH13" s="1"/>
      <c r="CI13" s="1"/>
      <c r="CJ13" s="1"/>
      <c r="CK13" s="1"/>
      <c r="CL13" s="1"/>
      <c r="CM13" s="1"/>
      <c r="CN13" s="1"/>
      <c r="CO13" s="1"/>
      <c r="CP13" s="1"/>
      <c r="CQ13" s="269"/>
      <c r="CR13" s="274">
        <v>21826455</v>
      </c>
      <c r="CS13" s="217"/>
      <c r="CT13" s="217"/>
      <c r="CU13" s="217"/>
      <c r="CV13" s="217"/>
      <c r="CW13" s="217"/>
      <c r="CX13" s="217"/>
      <c r="CY13" s="279"/>
      <c r="CZ13" s="282">
        <v>12.2</v>
      </c>
      <c r="DA13" s="282"/>
      <c r="DB13" s="282"/>
      <c r="DC13" s="282"/>
      <c r="DD13" s="288">
        <v>8590557</v>
      </c>
      <c r="DE13" s="217"/>
      <c r="DF13" s="217"/>
      <c r="DG13" s="217"/>
      <c r="DH13" s="217"/>
      <c r="DI13" s="217"/>
      <c r="DJ13" s="217"/>
      <c r="DK13" s="217"/>
      <c r="DL13" s="217"/>
      <c r="DM13" s="217"/>
      <c r="DN13" s="217"/>
      <c r="DO13" s="217"/>
      <c r="DP13" s="279"/>
      <c r="DQ13" s="288">
        <v>12617645</v>
      </c>
      <c r="DR13" s="217"/>
      <c r="DS13" s="217"/>
      <c r="DT13" s="217"/>
      <c r="DU13" s="217"/>
      <c r="DV13" s="217"/>
      <c r="DW13" s="217"/>
      <c r="DX13" s="217"/>
      <c r="DY13" s="217"/>
      <c r="DZ13" s="217"/>
      <c r="EA13" s="217"/>
      <c r="EB13" s="217"/>
      <c r="EC13" s="326"/>
    </row>
    <row r="14" spans="2:143" ht="11.25" customHeight="1">
      <c r="B14" s="261" t="s">
        <v>362</v>
      </c>
      <c r="C14" s="1"/>
      <c r="D14" s="1"/>
      <c r="E14" s="1"/>
      <c r="F14" s="1"/>
      <c r="G14" s="1"/>
      <c r="H14" s="1"/>
      <c r="I14" s="1"/>
      <c r="J14" s="1"/>
      <c r="K14" s="1"/>
      <c r="L14" s="1"/>
      <c r="M14" s="1"/>
      <c r="N14" s="1"/>
      <c r="O14" s="1"/>
      <c r="P14" s="1"/>
      <c r="Q14" s="269"/>
      <c r="R14" s="274">
        <v>14925</v>
      </c>
      <c r="S14" s="217"/>
      <c r="T14" s="217"/>
      <c r="U14" s="217"/>
      <c r="V14" s="217"/>
      <c r="W14" s="217"/>
      <c r="X14" s="217"/>
      <c r="Y14" s="279"/>
      <c r="Z14" s="282">
        <v>0</v>
      </c>
      <c r="AA14" s="282"/>
      <c r="AB14" s="282"/>
      <c r="AC14" s="282"/>
      <c r="AD14" s="287">
        <v>14925</v>
      </c>
      <c r="AE14" s="287"/>
      <c r="AF14" s="287"/>
      <c r="AG14" s="287"/>
      <c r="AH14" s="287"/>
      <c r="AI14" s="287"/>
      <c r="AJ14" s="287"/>
      <c r="AK14" s="287"/>
      <c r="AL14" s="283">
        <v>0</v>
      </c>
      <c r="AM14" s="238"/>
      <c r="AN14" s="238"/>
      <c r="AO14" s="296"/>
      <c r="AP14" s="261" t="s">
        <v>144</v>
      </c>
      <c r="AQ14" s="1"/>
      <c r="AR14" s="1"/>
      <c r="AS14" s="1"/>
      <c r="AT14" s="1"/>
      <c r="AU14" s="1"/>
      <c r="AV14" s="1"/>
      <c r="AW14" s="1"/>
      <c r="AX14" s="1"/>
      <c r="AY14" s="1"/>
      <c r="AZ14" s="1"/>
      <c r="BA14" s="1"/>
      <c r="BB14" s="1"/>
      <c r="BC14" s="1"/>
      <c r="BD14" s="1"/>
      <c r="BE14" s="1"/>
      <c r="BF14" s="269"/>
      <c r="BG14" s="274">
        <v>1340248</v>
      </c>
      <c r="BH14" s="217"/>
      <c r="BI14" s="217"/>
      <c r="BJ14" s="217"/>
      <c r="BK14" s="217"/>
      <c r="BL14" s="217"/>
      <c r="BM14" s="217"/>
      <c r="BN14" s="279"/>
      <c r="BO14" s="282">
        <v>1.7</v>
      </c>
      <c r="BP14" s="282"/>
      <c r="BQ14" s="282"/>
      <c r="BR14" s="282"/>
      <c r="BS14" s="287" t="s">
        <v>213</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4748247</v>
      </c>
      <c r="CS14" s="217"/>
      <c r="CT14" s="217"/>
      <c r="CU14" s="217"/>
      <c r="CV14" s="217"/>
      <c r="CW14" s="217"/>
      <c r="CX14" s="217"/>
      <c r="CY14" s="279"/>
      <c r="CZ14" s="282">
        <v>2.7</v>
      </c>
      <c r="DA14" s="282"/>
      <c r="DB14" s="282"/>
      <c r="DC14" s="282"/>
      <c r="DD14" s="288">
        <v>504651</v>
      </c>
      <c r="DE14" s="217"/>
      <c r="DF14" s="217"/>
      <c r="DG14" s="217"/>
      <c r="DH14" s="217"/>
      <c r="DI14" s="217"/>
      <c r="DJ14" s="217"/>
      <c r="DK14" s="217"/>
      <c r="DL14" s="217"/>
      <c r="DM14" s="217"/>
      <c r="DN14" s="217"/>
      <c r="DO14" s="217"/>
      <c r="DP14" s="279"/>
      <c r="DQ14" s="288">
        <v>4075881</v>
      </c>
      <c r="DR14" s="217"/>
      <c r="DS14" s="217"/>
      <c r="DT14" s="217"/>
      <c r="DU14" s="217"/>
      <c r="DV14" s="217"/>
      <c r="DW14" s="217"/>
      <c r="DX14" s="217"/>
      <c r="DY14" s="217"/>
      <c r="DZ14" s="217"/>
      <c r="EA14" s="217"/>
      <c r="EB14" s="217"/>
      <c r="EC14" s="326"/>
    </row>
    <row r="15" spans="2:143" ht="11.25" customHeight="1">
      <c r="B15" s="261" t="s">
        <v>330</v>
      </c>
      <c r="C15" s="1"/>
      <c r="D15" s="1"/>
      <c r="E15" s="1"/>
      <c r="F15" s="1"/>
      <c r="G15" s="1"/>
      <c r="H15" s="1"/>
      <c r="I15" s="1"/>
      <c r="J15" s="1"/>
      <c r="K15" s="1"/>
      <c r="L15" s="1"/>
      <c r="M15" s="1"/>
      <c r="N15" s="1"/>
      <c r="O15" s="1"/>
      <c r="P15" s="1"/>
      <c r="Q15" s="269"/>
      <c r="R15" s="274" t="s">
        <v>213</v>
      </c>
      <c r="S15" s="217"/>
      <c r="T15" s="217"/>
      <c r="U15" s="217"/>
      <c r="V15" s="217"/>
      <c r="W15" s="217"/>
      <c r="X15" s="217"/>
      <c r="Y15" s="279"/>
      <c r="Z15" s="282" t="s">
        <v>213</v>
      </c>
      <c r="AA15" s="282"/>
      <c r="AB15" s="282"/>
      <c r="AC15" s="282"/>
      <c r="AD15" s="287" t="s">
        <v>213</v>
      </c>
      <c r="AE15" s="287"/>
      <c r="AF15" s="287"/>
      <c r="AG15" s="287"/>
      <c r="AH15" s="287"/>
      <c r="AI15" s="287"/>
      <c r="AJ15" s="287"/>
      <c r="AK15" s="287"/>
      <c r="AL15" s="283" t="s">
        <v>213</v>
      </c>
      <c r="AM15" s="238"/>
      <c r="AN15" s="238"/>
      <c r="AO15" s="296"/>
      <c r="AP15" s="261" t="s">
        <v>363</v>
      </c>
      <c r="AQ15" s="1"/>
      <c r="AR15" s="1"/>
      <c r="AS15" s="1"/>
      <c r="AT15" s="1"/>
      <c r="AU15" s="1"/>
      <c r="AV15" s="1"/>
      <c r="AW15" s="1"/>
      <c r="AX15" s="1"/>
      <c r="AY15" s="1"/>
      <c r="AZ15" s="1"/>
      <c r="BA15" s="1"/>
      <c r="BB15" s="1"/>
      <c r="BC15" s="1"/>
      <c r="BD15" s="1"/>
      <c r="BE15" s="1"/>
      <c r="BF15" s="269"/>
      <c r="BG15" s="274">
        <v>2843170</v>
      </c>
      <c r="BH15" s="217"/>
      <c r="BI15" s="217"/>
      <c r="BJ15" s="217"/>
      <c r="BK15" s="217"/>
      <c r="BL15" s="217"/>
      <c r="BM15" s="217"/>
      <c r="BN15" s="279"/>
      <c r="BO15" s="282">
        <v>3.7</v>
      </c>
      <c r="BP15" s="282"/>
      <c r="BQ15" s="282"/>
      <c r="BR15" s="282"/>
      <c r="BS15" s="287" t="s">
        <v>213</v>
      </c>
      <c r="BT15" s="287"/>
      <c r="BU15" s="287"/>
      <c r="BV15" s="287"/>
      <c r="BW15" s="287"/>
      <c r="BX15" s="287"/>
      <c r="BY15" s="287"/>
      <c r="BZ15" s="287"/>
      <c r="CA15" s="287"/>
      <c r="CB15" s="325"/>
      <c r="CD15" s="261" t="s">
        <v>364</v>
      </c>
      <c r="CE15" s="1"/>
      <c r="CF15" s="1"/>
      <c r="CG15" s="1"/>
      <c r="CH15" s="1"/>
      <c r="CI15" s="1"/>
      <c r="CJ15" s="1"/>
      <c r="CK15" s="1"/>
      <c r="CL15" s="1"/>
      <c r="CM15" s="1"/>
      <c r="CN15" s="1"/>
      <c r="CO15" s="1"/>
      <c r="CP15" s="1"/>
      <c r="CQ15" s="269"/>
      <c r="CR15" s="274">
        <v>19284082</v>
      </c>
      <c r="CS15" s="217"/>
      <c r="CT15" s="217"/>
      <c r="CU15" s="217"/>
      <c r="CV15" s="217"/>
      <c r="CW15" s="217"/>
      <c r="CX15" s="217"/>
      <c r="CY15" s="279"/>
      <c r="CZ15" s="282">
        <v>10.8</v>
      </c>
      <c r="DA15" s="282"/>
      <c r="DB15" s="282"/>
      <c r="DC15" s="282"/>
      <c r="DD15" s="288">
        <v>4195114</v>
      </c>
      <c r="DE15" s="217"/>
      <c r="DF15" s="217"/>
      <c r="DG15" s="217"/>
      <c r="DH15" s="217"/>
      <c r="DI15" s="217"/>
      <c r="DJ15" s="217"/>
      <c r="DK15" s="217"/>
      <c r="DL15" s="217"/>
      <c r="DM15" s="217"/>
      <c r="DN15" s="217"/>
      <c r="DO15" s="217"/>
      <c r="DP15" s="279"/>
      <c r="DQ15" s="288">
        <v>14289679</v>
      </c>
      <c r="DR15" s="217"/>
      <c r="DS15" s="217"/>
      <c r="DT15" s="217"/>
      <c r="DU15" s="217"/>
      <c r="DV15" s="217"/>
      <c r="DW15" s="217"/>
      <c r="DX15" s="217"/>
      <c r="DY15" s="217"/>
      <c r="DZ15" s="217"/>
      <c r="EA15" s="217"/>
      <c r="EB15" s="217"/>
      <c r="EC15" s="326"/>
    </row>
    <row r="16" spans="2:143" ht="11.25" customHeight="1">
      <c r="B16" s="261" t="s">
        <v>365</v>
      </c>
      <c r="C16" s="1"/>
      <c r="D16" s="1"/>
      <c r="E16" s="1"/>
      <c r="F16" s="1"/>
      <c r="G16" s="1"/>
      <c r="H16" s="1"/>
      <c r="I16" s="1"/>
      <c r="J16" s="1"/>
      <c r="K16" s="1"/>
      <c r="L16" s="1"/>
      <c r="M16" s="1"/>
      <c r="N16" s="1"/>
      <c r="O16" s="1"/>
      <c r="P16" s="1"/>
      <c r="Q16" s="269"/>
      <c r="R16" s="274">
        <v>156368</v>
      </c>
      <c r="S16" s="217"/>
      <c r="T16" s="217"/>
      <c r="U16" s="217"/>
      <c r="V16" s="217"/>
      <c r="W16" s="217"/>
      <c r="X16" s="217"/>
      <c r="Y16" s="279"/>
      <c r="Z16" s="282">
        <v>0.1</v>
      </c>
      <c r="AA16" s="282"/>
      <c r="AB16" s="282"/>
      <c r="AC16" s="282"/>
      <c r="AD16" s="287">
        <v>156368</v>
      </c>
      <c r="AE16" s="287"/>
      <c r="AF16" s="287"/>
      <c r="AG16" s="287"/>
      <c r="AH16" s="287"/>
      <c r="AI16" s="287"/>
      <c r="AJ16" s="287"/>
      <c r="AK16" s="287"/>
      <c r="AL16" s="283">
        <v>0.2</v>
      </c>
      <c r="AM16" s="238"/>
      <c r="AN16" s="238"/>
      <c r="AO16" s="296"/>
      <c r="AP16" s="261" t="s">
        <v>366</v>
      </c>
      <c r="AQ16" s="1"/>
      <c r="AR16" s="1"/>
      <c r="AS16" s="1"/>
      <c r="AT16" s="1"/>
      <c r="AU16" s="1"/>
      <c r="AV16" s="1"/>
      <c r="AW16" s="1"/>
      <c r="AX16" s="1"/>
      <c r="AY16" s="1"/>
      <c r="AZ16" s="1"/>
      <c r="BA16" s="1"/>
      <c r="BB16" s="1"/>
      <c r="BC16" s="1"/>
      <c r="BD16" s="1"/>
      <c r="BE16" s="1"/>
      <c r="BF16" s="269"/>
      <c r="BG16" s="274" t="s">
        <v>213</v>
      </c>
      <c r="BH16" s="217"/>
      <c r="BI16" s="217"/>
      <c r="BJ16" s="217"/>
      <c r="BK16" s="217"/>
      <c r="BL16" s="217"/>
      <c r="BM16" s="217"/>
      <c r="BN16" s="279"/>
      <c r="BO16" s="282" t="s">
        <v>213</v>
      </c>
      <c r="BP16" s="282"/>
      <c r="BQ16" s="282"/>
      <c r="BR16" s="282"/>
      <c r="BS16" s="287" t="s">
        <v>213</v>
      </c>
      <c r="BT16" s="287"/>
      <c r="BU16" s="287"/>
      <c r="BV16" s="287"/>
      <c r="BW16" s="287"/>
      <c r="BX16" s="287"/>
      <c r="BY16" s="287"/>
      <c r="BZ16" s="287"/>
      <c r="CA16" s="287"/>
      <c r="CB16" s="325"/>
      <c r="CD16" s="261" t="s">
        <v>367</v>
      </c>
      <c r="CE16" s="1"/>
      <c r="CF16" s="1"/>
      <c r="CG16" s="1"/>
      <c r="CH16" s="1"/>
      <c r="CI16" s="1"/>
      <c r="CJ16" s="1"/>
      <c r="CK16" s="1"/>
      <c r="CL16" s="1"/>
      <c r="CM16" s="1"/>
      <c r="CN16" s="1"/>
      <c r="CO16" s="1"/>
      <c r="CP16" s="1"/>
      <c r="CQ16" s="269"/>
      <c r="CR16" s="274">
        <v>1034465</v>
      </c>
      <c r="CS16" s="217"/>
      <c r="CT16" s="217"/>
      <c r="CU16" s="217"/>
      <c r="CV16" s="217"/>
      <c r="CW16" s="217"/>
      <c r="CX16" s="217"/>
      <c r="CY16" s="279"/>
      <c r="CZ16" s="282">
        <v>0.6</v>
      </c>
      <c r="DA16" s="282"/>
      <c r="DB16" s="282"/>
      <c r="DC16" s="282"/>
      <c r="DD16" s="288" t="s">
        <v>213</v>
      </c>
      <c r="DE16" s="217"/>
      <c r="DF16" s="217"/>
      <c r="DG16" s="217"/>
      <c r="DH16" s="217"/>
      <c r="DI16" s="217"/>
      <c r="DJ16" s="217"/>
      <c r="DK16" s="217"/>
      <c r="DL16" s="217"/>
      <c r="DM16" s="217"/>
      <c r="DN16" s="217"/>
      <c r="DO16" s="217"/>
      <c r="DP16" s="279"/>
      <c r="DQ16" s="288">
        <v>377474</v>
      </c>
      <c r="DR16" s="217"/>
      <c r="DS16" s="217"/>
      <c r="DT16" s="217"/>
      <c r="DU16" s="217"/>
      <c r="DV16" s="217"/>
      <c r="DW16" s="217"/>
      <c r="DX16" s="217"/>
      <c r="DY16" s="217"/>
      <c r="DZ16" s="217"/>
      <c r="EA16" s="217"/>
      <c r="EB16" s="217"/>
      <c r="EC16" s="326"/>
    </row>
    <row r="17" spans="2:133" ht="11.25" customHeight="1">
      <c r="B17" s="261" t="s">
        <v>368</v>
      </c>
      <c r="C17" s="1"/>
      <c r="D17" s="1"/>
      <c r="E17" s="1"/>
      <c r="F17" s="1"/>
      <c r="G17" s="1"/>
      <c r="H17" s="1"/>
      <c r="I17" s="1"/>
      <c r="J17" s="1"/>
      <c r="K17" s="1"/>
      <c r="L17" s="1"/>
      <c r="M17" s="1"/>
      <c r="N17" s="1"/>
      <c r="O17" s="1"/>
      <c r="P17" s="1"/>
      <c r="Q17" s="269"/>
      <c r="R17" s="274">
        <v>1218816</v>
      </c>
      <c r="S17" s="217"/>
      <c r="T17" s="217"/>
      <c r="U17" s="217"/>
      <c r="V17" s="217"/>
      <c r="W17" s="217"/>
      <c r="X17" s="217"/>
      <c r="Y17" s="279"/>
      <c r="Z17" s="282">
        <v>0.7</v>
      </c>
      <c r="AA17" s="282"/>
      <c r="AB17" s="282"/>
      <c r="AC17" s="282"/>
      <c r="AD17" s="287">
        <v>1218816</v>
      </c>
      <c r="AE17" s="287"/>
      <c r="AF17" s="287"/>
      <c r="AG17" s="287"/>
      <c r="AH17" s="287"/>
      <c r="AI17" s="287"/>
      <c r="AJ17" s="287"/>
      <c r="AK17" s="287"/>
      <c r="AL17" s="283">
        <v>1.2</v>
      </c>
      <c r="AM17" s="238"/>
      <c r="AN17" s="238"/>
      <c r="AO17" s="296"/>
      <c r="AP17" s="261" t="s">
        <v>369</v>
      </c>
      <c r="AQ17" s="1"/>
      <c r="AR17" s="1"/>
      <c r="AS17" s="1"/>
      <c r="AT17" s="1"/>
      <c r="AU17" s="1"/>
      <c r="AV17" s="1"/>
      <c r="AW17" s="1"/>
      <c r="AX17" s="1"/>
      <c r="AY17" s="1"/>
      <c r="AZ17" s="1"/>
      <c r="BA17" s="1"/>
      <c r="BB17" s="1"/>
      <c r="BC17" s="1"/>
      <c r="BD17" s="1"/>
      <c r="BE17" s="1"/>
      <c r="BF17" s="269"/>
      <c r="BG17" s="274" t="s">
        <v>213</v>
      </c>
      <c r="BH17" s="217"/>
      <c r="BI17" s="217"/>
      <c r="BJ17" s="217"/>
      <c r="BK17" s="217"/>
      <c r="BL17" s="217"/>
      <c r="BM17" s="217"/>
      <c r="BN17" s="279"/>
      <c r="BO17" s="282" t="s">
        <v>213</v>
      </c>
      <c r="BP17" s="282"/>
      <c r="BQ17" s="282"/>
      <c r="BR17" s="282"/>
      <c r="BS17" s="287" t="s">
        <v>213</v>
      </c>
      <c r="BT17" s="287"/>
      <c r="BU17" s="287"/>
      <c r="BV17" s="287"/>
      <c r="BW17" s="287"/>
      <c r="BX17" s="287"/>
      <c r="BY17" s="287"/>
      <c r="BZ17" s="287"/>
      <c r="CA17" s="287"/>
      <c r="CB17" s="325"/>
      <c r="CD17" s="261" t="s">
        <v>371</v>
      </c>
      <c r="CE17" s="1"/>
      <c r="CF17" s="1"/>
      <c r="CG17" s="1"/>
      <c r="CH17" s="1"/>
      <c r="CI17" s="1"/>
      <c r="CJ17" s="1"/>
      <c r="CK17" s="1"/>
      <c r="CL17" s="1"/>
      <c r="CM17" s="1"/>
      <c r="CN17" s="1"/>
      <c r="CO17" s="1"/>
      <c r="CP17" s="1"/>
      <c r="CQ17" s="269"/>
      <c r="CR17" s="274">
        <v>22293222</v>
      </c>
      <c r="CS17" s="217"/>
      <c r="CT17" s="217"/>
      <c r="CU17" s="217"/>
      <c r="CV17" s="217"/>
      <c r="CW17" s="217"/>
      <c r="CX17" s="217"/>
      <c r="CY17" s="279"/>
      <c r="CZ17" s="282">
        <v>12.5</v>
      </c>
      <c r="DA17" s="282"/>
      <c r="DB17" s="282"/>
      <c r="DC17" s="282"/>
      <c r="DD17" s="288" t="s">
        <v>213</v>
      </c>
      <c r="DE17" s="217"/>
      <c r="DF17" s="217"/>
      <c r="DG17" s="217"/>
      <c r="DH17" s="217"/>
      <c r="DI17" s="217"/>
      <c r="DJ17" s="217"/>
      <c r="DK17" s="217"/>
      <c r="DL17" s="217"/>
      <c r="DM17" s="217"/>
      <c r="DN17" s="217"/>
      <c r="DO17" s="217"/>
      <c r="DP17" s="279"/>
      <c r="DQ17" s="288">
        <v>21498030</v>
      </c>
      <c r="DR17" s="217"/>
      <c r="DS17" s="217"/>
      <c r="DT17" s="217"/>
      <c r="DU17" s="217"/>
      <c r="DV17" s="217"/>
      <c r="DW17" s="217"/>
      <c r="DX17" s="217"/>
      <c r="DY17" s="217"/>
      <c r="DZ17" s="217"/>
      <c r="EA17" s="217"/>
      <c r="EB17" s="217"/>
      <c r="EC17" s="326"/>
    </row>
    <row r="18" spans="2:133" ht="11.25" customHeight="1">
      <c r="B18" s="261" t="s">
        <v>372</v>
      </c>
      <c r="C18" s="1"/>
      <c r="D18" s="1"/>
      <c r="E18" s="1"/>
      <c r="F18" s="1"/>
      <c r="G18" s="1"/>
      <c r="H18" s="1"/>
      <c r="I18" s="1"/>
      <c r="J18" s="1"/>
      <c r="K18" s="1"/>
      <c r="L18" s="1"/>
      <c r="M18" s="1"/>
      <c r="N18" s="1"/>
      <c r="O18" s="1"/>
      <c r="P18" s="1"/>
      <c r="Q18" s="269"/>
      <c r="R18" s="274">
        <v>470549</v>
      </c>
      <c r="S18" s="217"/>
      <c r="T18" s="217"/>
      <c r="U18" s="217"/>
      <c r="V18" s="217"/>
      <c r="W18" s="217"/>
      <c r="X18" s="217"/>
      <c r="Y18" s="279"/>
      <c r="Z18" s="282">
        <v>0.3</v>
      </c>
      <c r="AA18" s="282"/>
      <c r="AB18" s="282"/>
      <c r="AC18" s="282"/>
      <c r="AD18" s="287">
        <v>470549</v>
      </c>
      <c r="AE18" s="287"/>
      <c r="AF18" s="287"/>
      <c r="AG18" s="287"/>
      <c r="AH18" s="287"/>
      <c r="AI18" s="287"/>
      <c r="AJ18" s="287"/>
      <c r="AK18" s="287"/>
      <c r="AL18" s="283">
        <v>0.5</v>
      </c>
      <c r="AM18" s="238"/>
      <c r="AN18" s="238"/>
      <c r="AO18" s="296"/>
      <c r="AP18" s="261" t="s">
        <v>104</v>
      </c>
      <c r="AQ18" s="1"/>
      <c r="AR18" s="1"/>
      <c r="AS18" s="1"/>
      <c r="AT18" s="1"/>
      <c r="AU18" s="1"/>
      <c r="AV18" s="1"/>
      <c r="AW18" s="1"/>
      <c r="AX18" s="1"/>
      <c r="AY18" s="1"/>
      <c r="AZ18" s="1"/>
      <c r="BA18" s="1"/>
      <c r="BB18" s="1"/>
      <c r="BC18" s="1"/>
      <c r="BD18" s="1"/>
      <c r="BE18" s="1"/>
      <c r="BF18" s="269"/>
      <c r="BG18" s="274" t="s">
        <v>213</v>
      </c>
      <c r="BH18" s="217"/>
      <c r="BI18" s="217"/>
      <c r="BJ18" s="217"/>
      <c r="BK18" s="217"/>
      <c r="BL18" s="217"/>
      <c r="BM18" s="217"/>
      <c r="BN18" s="279"/>
      <c r="BO18" s="282" t="s">
        <v>213</v>
      </c>
      <c r="BP18" s="282"/>
      <c r="BQ18" s="282"/>
      <c r="BR18" s="282"/>
      <c r="BS18" s="287" t="s">
        <v>213</v>
      </c>
      <c r="BT18" s="287"/>
      <c r="BU18" s="287"/>
      <c r="BV18" s="287"/>
      <c r="BW18" s="287"/>
      <c r="BX18" s="287"/>
      <c r="BY18" s="287"/>
      <c r="BZ18" s="287"/>
      <c r="CA18" s="287"/>
      <c r="CB18" s="325"/>
      <c r="CD18" s="261" t="s">
        <v>373</v>
      </c>
      <c r="CE18" s="1"/>
      <c r="CF18" s="1"/>
      <c r="CG18" s="1"/>
      <c r="CH18" s="1"/>
      <c r="CI18" s="1"/>
      <c r="CJ18" s="1"/>
      <c r="CK18" s="1"/>
      <c r="CL18" s="1"/>
      <c r="CM18" s="1"/>
      <c r="CN18" s="1"/>
      <c r="CO18" s="1"/>
      <c r="CP18" s="1"/>
      <c r="CQ18" s="269"/>
      <c r="CR18" s="274" t="s">
        <v>213</v>
      </c>
      <c r="CS18" s="217"/>
      <c r="CT18" s="217"/>
      <c r="CU18" s="217"/>
      <c r="CV18" s="217"/>
      <c r="CW18" s="217"/>
      <c r="CX18" s="217"/>
      <c r="CY18" s="279"/>
      <c r="CZ18" s="282" t="s">
        <v>213</v>
      </c>
      <c r="DA18" s="282"/>
      <c r="DB18" s="282"/>
      <c r="DC18" s="282"/>
      <c r="DD18" s="288" t="s">
        <v>213</v>
      </c>
      <c r="DE18" s="217"/>
      <c r="DF18" s="217"/>
      <c r="DG18" s="217"/>
      <c r="DH18" s="217"/>
      <c r="DI18" s="217"/>
      <c r="DJ18" s="217"/>
      <c r="DK18" s="217"/>
      <c r="DL18" s="217"/>
      <c r="DM18" s="217"/>
      <c r="DN18" s="217"/>
      <c r="DO18" s="217"/>
      <c r="DP18" s="279"/>
      <c r="DQ18" s="288" t="s">
        <v>213</v>
      </c>
      <c r="DR18" s="217"/>
      <c r="DS18" s="217"/>
      <c r="DT18" s="217"/>
      <c r="DU18" s="217"/>
      <c r="DV18" s="217"/>
      <c r="DW18" s="217"/>
      <c r="DX18" s="217"/>
      <c r="DY18" s="217"/>
      <c r="DZ18" s="217"/>
      <c r="EA18" s="217"/>
      <c r="EB18" s="217"/>
      <c r="EC18" s="326"/>
    </row>
    <row r="19" spans="2:133" ht="11.25" customHeight="1">
      <c r="B19" s="261" t="s">
        <v>375</v>
      </c>
      <c r="C19" s="1"/>
      <c r="D19" s="1"/>
      <c r="E19" s="1"/>
      <c r="F19" s="1"/>
      <c r="G19" s="1"/>
      <c r="H19" s="1"/>
      <c r="I19" s="1"/>
      <c r="J19" s="1"/>
      <c r="K19" s="1"/>
      <c r="L19" s="1"/>
      <c r="M19" s="1"/>
      <c r="N19" s="1"/>
      <c r="O19" s="1"/>
      <c r="P19" s="1"/>
      <c r="Q19" s="269"/>
      <c r="R19" s="274">
        <v>406604</v>
      </c>
      <c r="S19" s="217"/>
      <c r="T19" s="217"/>
      <c r="U19" s="217"/>
      <c r="V19" s="217"/>
      <c r="W19" s="217"/>
      <c r="X19" s="217"/>
      <c r="Y19" s="279"/>
      <c r="Z19" s="282">
        <v>0.2</v>
      </c>
      <c r="AA19" s="282"/>
      <c r="AB19" s="282"/>
      <c r="AC19" s="282"/>
      <c r="AD19" s="287">
        <v>406604</v>
      </c>
      <c r="AE19" s="287"/>
      <c r="AF19" s="287"/>
      <c r="AG19" s="287"/>
      <c r="AH19" s="287"/>
      <c r="AI19" s="287"/>
      <c r="AJ19" s="287"/>
      <c r="AK19" s="287"/>
      <c r="AL19" s="283">
        <v>0.4</v>
      </c>
      <c r="AM19" s="238"/>
      <c r="AN19" s="238"/>
      <c r="AO19" s="296"/>
      <c r="AP19" s="261" t="s">
        <v>264</v>
      </c>
      <c r="AQ19" s="1"/>
      <c r="AR19" s="1"/>
      <c r="AS19" s="1"/>
      <c r="AT19" s="1"/>
      <c r="AU19" s="1"/>
      <c r="AV19" s="1"/>
      <c r="AW19" s="1"/>
      <c r="AX19" s="1"/>
      <c r="AY19" s="1"/>
      <c r="AZ19" s="1"/>
      <c r="BA19" s="1"/>
      <c r="BB19" s="1"/>
      <c r="BC19" s="1"/>
      <c r="BD19" s="1"/>
      <c r="BE19" s="1"/>
      <c r="BF19" s="269"/>
      <c r="BG19" s="274">
        <v>8030648</v>
      </c>
      <c r="BH19" s="217"/>
      <c r="BI19" s="217"/>
      <c r="BJ19" s="217"/>
      <c r="BK19" s="217"/>
      <c r="BL19" s="217"/>
      <c r="BM19" s="217"/>
      <c r="BN19" s="279"/>
      <c r="BO19" s="282">
        <v>10.5</v>
      </c>
      <c r="BP19" s="282"/>
      <c r="BQ19" s="282"/>
      <c r="BR19" s="282"/>
      <c r="BS19" s="287" t="s">
        <v>213</v>
      </c>
      <c r="BT19" s="287"/>
      <c r="BU19" s="287"/>
      <c r="BV19" s="287"/>
      <c r="BW19" s="287"/>
      <c r="BX19" s="287"/>
      <c r="BY19" s="287"/>
      <c r="BZ19" s="287"/>
      <c r="CA19" s="287"/>
      <c r="CB19" s="325"/>
      <c r="CD19" s="261" t="s">
        <v>376</v>
      </c>
      <c r="CE19" s="1"/>
      <c r="CF19" s="1"/>
      <c r="CG19" s="1"/>
      <c r="CH19" s="1"/>
      <c r="CI19" s="1"/>
      <c r="CJ19" s="1"/>
      <c r="CK19" s="1"/>
      <c r="CL19" s="1"/>
      <c r="CM19" s="1"/>
      <c r="CN19" s="1"/>
      <c r="CO19" s="1"/>
      <c r="CP19" s="1"/>
      <c r="CQ19" s="269"/>
      <c r="CR19" s="274" t="s">
        <v>213</v>
      </c>
      <c r="CS19" s="217"/>
      <c r="CT19" s="217"/>
      <c r="CU19" s="217"/>
      <c r="CV19" s="217"/>
      <c r="CW19" s="217"/>
      <c r="CX19" s="217"/>
      <c r="CY19" s="279"/>
      <c r="CZ19" s="282" t="s">
        <v>213</v>
      </c>
      <c r="DA19" s="282"/>
      <c r="DB19" s="282"/>
      <c r="DC19" s="282"/>
      <c r="DD19" s="288" t="s">
        <v>213</v>
      </c>
      <c r="DE19" s="217"/>
      <c r="DF19" s="217"/>
      <c r="DG19" s="217"/>
      <c r="DH19" s="217"/>
      <c r="DI19" s="217"/>
      <c r="DJ19" s="217"/>
      <c r="DK19" s="217"/>
      <c r="DL19" s="217"/>
      <c r="DM19" s="217"/>
      <c r="DN19" s="217"/>
      <c r="DO19" s="217"/>
      <c r="DP19" s="279"/>
      <c r="DQ19" s="288" t="s">
        <v>213</v>
      </c>
      <c r="DR19" s="217"/>
      <c r="DS19" s="217"/>
      <c r="DT19" s="217"/>
      <c r="DU19" s="217"/>
      <c r="DV19" s="217"/>
      <c r="DW19" s="217"/>
      <c r="DX19" s="217"/>
      <c r="DY19" s="217"/>
      <c r="DZ19" s="217"/>
      <c r="EA19" s="217"/>
      <c r="EB19" s="217"/>
      <c r="EC19" s="326"/>
    </row>
    <row r="20" spans="2:133" ht="11.25" customHeight="1">
      <c r="B20" s="262" t="s">
        <v>377</v>
      </c>
      <c r="C20" s="266"/>
      <c r="D20" s="266"/>
      <c r="E20" s="266"/>
      <c r="F20" s="266"/>
      <c r="G20" s="266"/>
      <c r="H20" s="266"/>
      <c r="I20" s="266"/>
      <c r="J20" s="266"/>
      <c r="K20" s="266"/>
      <c r="L20" s="266"/>
      <c r="M20" s="266"/>
      <c r="N20" s="266"/>
      <c r="O20" s="266"/>
      <c r="P20" s="266"/>
      <c r="Q20" s="270"/>
      <c r="R20" s="274">
        <v>63945</v>
      </c>
      <c r="S20" s="217"/>
      <c r="T20" s="217"/>
      <c r="U20" s="217"/>
      <c r="V20" s="217"/>
      <c r="W20" s="217"/>
      <c r="X20" s="217"/>
      <c r="Y20" s="279"/>
      <c r="Z20" s="282">
        <v>0</v>
      </c>
      <c r="AA20" s="282"/>
      <c r="AB20" s="282"/>
      <c r="AC20" s="282"/>
      <c r="AD20" s="287">
        <v>63945</v>
      </c>
      <c r="AE20" s="287"/>
      <c r="AF20" s="287"/>
      <c r="AG20" s="287"/>
      <c r="AH20" s="287"/>
      <c r="AI20" s="287"/>
      <c r="AJ20" s="287"/>
      <c r="AK20" s="287"/>
      <c r="AL20" s="283">
        <v>0.1</v>
      </c>
      <c r="AM20" s="238"/>
      <c r="AN20" s="238"/>
      <c r="AO20" s="296"/>
      <c r="AP20" s="261" t="s">
        <v>379</v>
      </c>
      <c r="AQ20" s="1"/>
      <c r="AR20" s="1"/>
      <c r="AS20" s="1"/>
      <c r="AT20" s="1"/>
      <c r="AU20" s="1"/>
      <c r="AV20" s="1"/>
      <c r="AW20" s="1"/>
      <c r="AX20" s="1"/>
      <c r="AY20" s="1"/>
      <c r="AZ20" s="1"/>
      <c r="BA20" s="1"/>
      <c r="BB20" s="1"/>
      <c r="BC20" s="1"/>
      <c r="BD20" s="1"/>
      <c r="BE20" s="1"/>
      <c r="BF20" s="269"/>
      <c r="BG20" s="274">
        <v>8030648</v>
      </c>
      <c r="BH20" s="217"/>
      <c r="BI20" s="217"/>
      <c r="BJ20" s="217"/>
      <c r="BK20" s="217"/>
      <c r="BL20" s="217"/>
      <c r="BM20" s="217"/>
      <c r="BN20" s="279"/>
      <c r="BO20" s="282">
        <v>10.5</v>
      </c>
      <c r="BP20" s="282"/>
      <c r="BQ20" s="282"/>
      <c r="BR20" s="282"/>
      <c r="BS20" s="287" t="s">
        <v>213</v>
      </c>
      <c r="BT20" s="287"/>
      <c r="BU20" s="287"/>
      <c r="BV20" s="287"/>
      <c r="BW20" s="287"/>
      <c r="BX20" s="287"/>
      <c r="BY20" s="287"/>
      <c r="BZ20" s="287"/>
      <c r="CA20" s="287"/>
      <c r="CB20" s="325"/>
      <c r="CD20" s="261" t="s">
        <v>202</v>
      </c>
      <c r="CE20" s="1"/>
      <c r="CF20" s="1"/>
      <c r="CG20" s="1"/>
      <c r="CH20" s="1"/>
      <c r="CI20" s="1"/>
      <c r="CJ20" s="1"/>
      <c r="CK20" s="1"/>
      <c r="CL20" s="1"/>
      <c r="CM20" s="1"/>
      <c r="CN20" s="1"/>
      <c r="CO20" s="1"/>
      <c r="CP20" s="1"/>
      <c r="CQ20" s="269"/>
      <c r="CR20" s="274">
        <v>178438765</v>
      </c>
      <c r="CS20" s="217"/>
      <c r="CT20" s="217"/>
      <c r="CU20" s="217"/>
      <c r="CV20" s="217"/>
      <c r="CW20" s="217"/>
      <c r="CX20" s="217"/>
      <c r="CY20" s="279"/>
      <c r="CZ20" s="282">
        <v>100</v>
      </c>
      <c r="DA20" s="282"/>
      <c r="DB20" s="282"/>
      <c r="DC20" s="282"/>
      <c r="DD20" s="288">
        <v>18705952</v>
      </c>
      <c r="DE20" s="217"/>
      <c r="DF20" s="217"/>
      <c r="DG20" s="217"/>
      <c r="DH20" s="217"/>
      <c r="DI20" s="217"/>
      <c r="DJ20" s="217"/>
      <c r="DK20" s="217"/>
      <c r="DL20" s="217"/>
      <c r="DM20" s="217"/>
      <c r="DN20" s="217"/>
      <c r="DO20" s="217"/>
      <c r="DP20" s="279"/>
      <c r="DQ20" s="288">
        <v>122397338</v>
      </c>
      <c r="DR20" s="217"/>
      <c r="DS20" s="217"/>
      <c r="DT20" s="217"/>
      <c r="DU20" s="217"/>
      <c r="DV20" s="217"/>
      <c r="DW20" s="217"/>
      <c r="DX20" s="217"/>
      <c r="DY20" s="217"/>
      <c r="DZ20" s="217"/>
      <c r="EA20" s="217"/>
      <c r="EB20" s="217"/>
      <c r="EC20" s="326"/>
    </row>
    <row r="21" spans="2:133" ht="11.25" customHeight="1">
      <c r="B21" s="261" t="s">
        <v>353</v>
      </c>
      <c r="C21" s="1"/>
      <c r="D21" s="1"/>
      <c r="E21" s="1"/>
      <c r="F21" s="1"/>
      <c r="G21" s="1"/>
      <c r="H21" s="1"/>
      <c r="I21" s="1"/>
      <c r="J21" s="1"/>
      <c r="K21" s="1"/>
      <c r="L21" s="1"/>
      <c r="M21" s="1"/>
      <c r="N21" s="1"/>
      <c r="O21" s="1"/>
      <c r="P21" s="1"/>
      <c r="Q21" s="269"/>
      <c r="R21" s="274">
        <v>18914445</v>
      </c>
      <c r="S21" s="217"/>
      <c r="T21" s="217"/>
      <c r="U21" s="217"/>
      <c r="V21" s="217"/>
      <c r="W21" s="217"/>
      <c r="X21" s="217"/>
      <c r="Y21" s="279"/>
      <c r="Z21" s="282">
        <v>10.3</v>
      </c>
      <c r="AA21" s="282"/>
      <c r="AB21" s="282"/>
      <c r="AC21" s="282"/>
      <c r="AD21" s="287">
        <v>16216359</v>
      </c>
      <c r="AE21" s="287"/>
      <c r="AF21" s="287"/>
      <c r="AG21" s="287"/>
      <c r="AH21" s="287"/>
      <c r="AI21" s="287"/>
      <c r="AJ21" s="287"/>
      <c r="AK21" s="287"/>
      <c r="AL21" s="283">
        <v>15.6</v>
      </c>
      <c r="AM21" s="238"/>
      <c r="AN21" s="238"/>
      <c r="AO21" s="296"/>
      <c r="AP21" s="261" t="s">
        <v>381</v>
      </c>
      <c r="AQ21" s="300"/>
      <c r="AR21" s="300"/>
      <c r="AS21" s="300"/>
      <c r="AT21" s="300"/>
      <c r="AU21" s="300"/>
      <c r="AV21" s="300"/>
      <c r="AW21" s="300"/>
      <c r="AX21" s="300"/>
      <c r="AY21" s="300"/>
      <c r="AZ21" s="300"/>
      <c r="BA21" s="300"/>
      <c r="BB21" s="300"/>
      <c r="BC21" s="300"/>
      <c r="BD21" s="300"/>
      <c r="BE21" s="300"/>
      <c r="BF21" s="314"/>
      <c r="BG21" s="274">
        <v>40887</v>
      </c>
      <c r="BH21" s="217"/>
      <c r="BI21" s="217"/>
      <c r="BJ21" s="217"/>
      <c r="BK21" s="217"/>
      <c r="BL21" s="217"/>
      <c r="BM21" s="217"/>
      <c r="BN21" s="279"/>
      <c r="BO21" s="282">
        <v>0.1</v>
      </c>
      <c r="BP21" s="282"/>
      <c r="BQ21" s="282"/>
      <c r="BR21" s="282"/>
      <c r="BS21" s="287" t="s">
        <v>213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307</v>
      </c>
      <c r="C22" s="1"/>
      <c r="D22" s="1"/>
      <c r="E22" s="1"/>
      <c r="F22" s="1"/>
      <c r="G22" s="1"/>
      <c r="H22" s="1"/>
      <c r="I22" s="1"/>
      <c r="J22" s="1"/>
      <c r="K22" s="1"/>
      <c r="L22" s="1"/>
      <c r="M22" s="1"/>
      <c r="N22" s="1"/>
      <c r="O22" s="1"/>
      <c r="P22" s="1"/>
      <c r="Q22" s="269"/>
      <c r="R22" s="274">
        <v>16216359</v>
      </c>
      <c r="S22" s="217"/>
      <c r="T22" s="217"/>
      <c r="U22" s="217"/>
      <c r="V22" s="217"/>
      <c r="W22" s="217"/>
      <c r="X22" s="217"/>
      <c r="Y22" s="279"/>
      <c r="Z22" s="282">
        <v>8.9</v>
      </c>
      <c r="AA22" s="282"/>
      <c r="AB22" s="282"/>
      <c r="AC22" s="282"/>
      <c r="AD22" s="287">
        <v>16216359</v>
      </c>
      <c r="AE22" s="287"/>
      <c r="AF22" s="287"/>
      <c r="AG22" s="287"/>
      <c r="AH22" s="287"/>
      <c r="AI22" s="287"/>
      <c r="AJ22" s="287"/>
      <c r="AK22" s="287"/>
      <c r="AL22" s="283">
        <v>15.6</v>
      </c>
      <c r="AM22" s="238"/>
      <c r="AN22" s="238"/>
      <c r="AO22" s="296"/>
      <c r="AP22" s="261" t="s">
        <v>383</v>
      </c>
      <c r="AQ22" s="300"/>
      <c r="AR22" s="300"/>
      <c r="AS22" s="300"/>
      <c r="AT22" s="300"/>
      <c r="AU22" s="300"/>
      <c r="AV22" s="300"/>
      <c r="AW22" s="300"/>
      <c r="AX22" s="300"/>
      <c r="AY22" s="300"/>
      <c r="AZ22" s="300"/>
      <c r="BA22" s="300"/>
      <c r="BB22" s="300"/>
      <c r="BC22" s="300"/>
      <c r="BD22" s="300"/>
      <c r="BE22" s="300"/>
      <c r="BF22" s="314"/>
      <c r="BG22" s="274">
        <v>3781679</v>
      </c>
      <c r="BH22" s="217"/>
      <c r="BI22" s="217"/>
      <c r="BJ22" s="217"/>
      <c r="BK22" s="217"/>
      <c r="BL22" s="217"/>
      <c r="BM22" s="217"/>
      <c r="BN22" s="279"/>
      <c r="BO22" s="282">
        <v>4.9000000000000004</v>
      </c>
      <c r="BP22" s="282"/>
      <c r="BQ22" s="282"/>
      <c r="BR22" s="282"/>
      <c r="BS22" s="287" t="s">
        <v>213</v>
      </c>
      <c r="BT22" s="287"/>
      <c r="BU22" s="287"/>
      <c r="BV22" s="287"/>
      <c r="BW22" s="287"/>
      <c r="BX22" s="287"/>
      <c r="BY22" s="287"/>
      <c r="BZ22" s="287"/>
      <c r="CA22" s="287"/>
      <c r="CB22" s="325"/>
      <c r="CD22" s="182" t="s">
        <v>384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304</v>
      </c>
      <c r="C23" s="1"/>
      <c r="D23" s="1"/>
      <c r="E23" s="1"/>
      <c r="F23" s="1"/>
      <c r="G23" s="1"/>
      <c r="H23" s="1"/>
      <c r="I23" s="1"/>
      <c r="J23" s="1"/>
      <c r="K23" s="1"/>
      <c r="L23" s="1"/>
      <c r="M23" s="1"/>
      <c r="N23" s="1"/>
      <c r="O23" s="1"/>
      <c r="P23" s="1"/>
      <c r="Q23" s="269"/>
      <c r="R23" s="274">
        <v>2698086</v>
      </c>
      <c r="S23" s="217"/>
      <c r="T23" s="217"/>
      <c r="U23" s="217"/>
      <c r="V23" s="217"/>
      <c r="W23" s="217"/>
      <c r="X23" s="217"/>
      <c r="Y23" s="279"/>
      <c r="Z23" s="282">
        <v>1.5</v>
      </c>
      <c r="AA23" s="282"/>
      <c r="AB23" s="282"/>
      <c r="AC23" s="282"/>
      <c r="AD23" s="287" t="s">
        <v>213</v>
      </c>
      <c r="AE23" s="287"/>
      <c r="AF23" s="287"/>
      <c r="AG23" s="287"/>
      <c r="AH23" s="287"/>
      <c r="AI23" s="287"/>
      <c r="AJ23" s="287"/>
      <c r="AK23" s="287"/>
      <c r="AL23" s="283" t="s">
        <v>213</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4208082</v>
      </c>
      <c r="BH23" s="217"/>
      <c r="BI23" s="217"/>
      <c r="BJ23" s="217"/>
      <c r="BK23" s="217"/>
      <c r="BL23" s="217"/>
      <c r="BM23" s="217"/>
      <c r="BN23" s="279"/>
      <c r="BO23" s="282">
        <v>5.5</v>
      </c>
      <c r="BP23" s="282"/>
      <c r="BQ23" s="282"/>
      <c r="BR23" s="282"/>
      <c r="BS23" s="287" t="s">
        <v>213</v>
      </c>
      <c r="BT23" s="287"/>
      <c r="BU23" s="287"/>
      <c r="BV23" s="287"/>
      <c r="BW23" s="287"/>
      <c r="BX23" s="287"/>
      <c r="BY23" s="287"/>
      <c r="BZ23" s="287"/>
      <c r="CA23" s="287"/>
      <c r="CB23" s="325"/>
      <c r="CD23" s="182" t="s">
        <v>326</v>
      </c>
      <c r="CE23" s="139"/>
      <c r="CF23" s="139"/>
      <c r="CG23" s="139"/>
      <c r="CH23" s="139"/>
      <c r="CI23" s="139"/>
      <c r="CJ23" s="139"/>
      <c r="CK23" s="139"/>
      <c r="CL23" s="139"/>
      <c r="CM23" s="139"/>
      <c r="CN23" s="139"/>
      <c r="CO23" s="139"/>
      <c r="CP23" s="139"/>
      <c r="CQ23" s="144"/>
      <c r="CR23" s="182" t="s">
        <v>385</v>
      </c>
      <c r="CS23" s="139"/>
      <c r="CT23" s="139"/>
      <c r="CU23" s="139"/>
      <c r="CV23" s="139"/>
      <c r="CW23" s="139"/>
      <c r="CX23" s="139"/>
      <c r="CY23" s="144"/>
      <c r="CZ23" s="182" t="s">
        <v>389</v>
      </c>
      <c r="DA23" s="139"/>
      <c r="DB23" s="139"/>
      <c r="DC23" s="144"/>
      <c r="DD23" s="182" t="s">
        <v>310</v>
      </c>
      <c r="DE23" s="139"/>
      <c r="DF23" s="139"/>
      <c r="DG23" s="139"/>
      <c r="DH23" s="139"/>
      <c r="DI23" s="139"/>
      <c r="DJ23" s="139"/>
      <c r="DK23" s="144"/>
      <c r="DL23" s="345" t="s">
        <v>391</v>
      </c>
      <c r="DM23" s="348"/>
      <c r="DN23" s="348"/>
      <c r="DO23" s="348"/>
      <c r="DP23" s="348"/>
      <c r="DQ23" s="348"/>
      <c r="DR23" s="348"/>
      <c r="DS23" s="348"/>
      <c r="DT23" s="348"/>
      <c r="DU23" s="348"/>
      <c r="DV23" s="352"/>
      <c r="DW23" s="182" t="s">
        <v>392</v>
      </c>
      <c r="DX23" s="139"/>
      <c r="DY23" s="139"/>
      <c r="DZ23" s="139"/>
      <c r="EA23" s="139"/>
      <c r="EB23" s="139"/>
      <c r="EC23" s="144"/>
    </row>
    <row r="24" spans="2:133" ht="11.25" customHeight="1">
      <c r="B24" s="261" t="s">
        <v>393</v>
      </c>
      <c r="C24" s="1"/>
      <c r="D24" s="1"/>
      <c r="E24" s="1"/>
      <c r="F24" s="1"/>
      <c r="G24" s="1"/>
      <c r="H24" s="1"/>
      <c r="I24" s="1"/>
      <c r="J24" s="1"/>
      <c r="K24" s="1"/>
      <c r="L24" s="1"/>
      <c r="M24" s="1"/>
      <c r="N24" s="1"/>
      <c r="O24" s="1"/>
      <c r="P24" s="1"/>
      <c r="Q24" s="269"/>
      <c r="R24" s="274" t="s">
        <v>213</v>
      </c>
      <c r="S24" s="217"/>
      <c r="T24" s="217"/>
      <c r="U24" s="217"/>
      <c r="V24" s="217"/>
      <c r="W24" s="217"/>
      <c r="X24" s="217"/>
      <c r="Y24" s="279"/>
      <c r="Z24" s="282" t="s">
        <v>213</v>
      </c>
      <c r="AA24" s="282"/>
      <c r="AB24" s="282"/>
      <c r="AC24" s="282"/>
      <c r="AD24" s="287" t="s">
        <v>213</v>
      </c>
      <c r="AE24" s="287"/>
      <c r="AF24" s="287"/>
      <c r="AG24" s="287"/>
      <c r="AH24" s="287"/>
      <c r="AI24" s="287"/>
      <c r="AJ24" s="287"/>
      <c r="AK24" s="287"/>
      <c r="AL24" s="283" t="s">
        <v>213</v>
      </c>
      <c r="AM24" s="238"/>
      <c r="AN24" s="238"/>
      <c r="AO24" s="296"/>
      <c r="AP24" s="261" t="s">
        <v>394</v>
      </c>
      <c r="AQ24" s="300"/>
      <c r="AR24" s="300"/>
      <c r="AS24" s="300"/>
      <c r="AT24" s="300"/>
      <c r="AU24" s="300"/>
      <c r="AV24" s="300"/>
      <c r="AW24" s="300"/>
      <c r="AX24" s="300"/>
      <c r="AY24" s="300"/>
      <c r="AZ24" s="300"/>
      <c r="BA24" s="300"/>
      <c r="BB24" s="300"/>
      <c r="BC24" s="300"/>
      <c r="BD24" s="300"/>
      <c r="BE24" s="300"/>
      <c r="BF24" s="314"/>
      <c r="BG24" s="274" t="s">
        <v>213</v>
      </c>
      <c r="BH24" s="217"/>
      <c r="BI24" s="217"/>
      <c r="BJ24" s="217"/>
      <c r="BK24" s="217"/>
      <c r="BL24" s="217"/>
      <c r="BM24" s="217"/>
      <c r="BN24" s="279"/>
      <c r="BO24" s="282" t="s">
        <v>213</v>
      </c>
      <c r="BP24" s="282"/>
      <c r="BQ24" s="282"/>
      <c r="BR24" s="282"/>
      <c r="BS24" s="287" t="s">
        <v>213</v>
      </c>
      <c r="BT24" s="287"/>
      <c r="BU24" s="287"/>
      <c r="BV24" s="287"/>
      <c r="BW24" s="287"/>
      <c r="BX24" s="287"/>
      <c r="BY24" s="287"/>
      <c r="BZ24" s="287"/>
      <c r="CA24" s="287"/>
      <c r="CB24" s="325"/>
      <c r="CD24" s="260" t="s">
        <v>396</v>
      </c>
      <c r="CE24" s="265"/>
      <c r="CF24" s="265"/>
      <c r="CG24" s="265"/>
      <c r="CH24" s="265"/>
      <c r="CI24" s="265"/>
      <c r="CJ24" s="265"/>
      <c r="CK24" s="265"/>
      <c r="CL24" s="265"/>
      <c r="CM24" s="265"/>
      <c r="CN24" s="265"/>
      <c r="CO24" s="265"/>
      <c r="CP24" s="265"/>
      <c r="CQ24" s="268"/>
      <c r="CR24" s="273">
        <v>92247751</v>
      </c>
      <c r="CS24" s="276"/>
      <c r="CT24" s="276"/>
      <c r="CU24" s="276"/>
      <c r="CV24" s="276"/>
      <c r="CW24" s="276"/>
      <c r="CX24" s="276"/>
      <c r="CY24" s="278"/>
      <c r="CZ24" s="291">
        <v>51.7</v>
      </c>
      <c r="DA24" s="293"/>
      <c r="DB24" s="293"/>
      <c r="DC24" s="337"/>
      <c r="DD24" s="341">
        <v>62939955</v>
      </c>
      <c r="DE24" s="276"/>
      <c r="DF24" s="276"/>
      <c r="DG24" s="276"/>
      <c r="DH24" s="276"/>
      <c r="DI24" s="276"/>
      <c r="DJ24" s="276"/>
      <c r="DK24" s="278"/>
      <c r="DL24" s="341">
        <v>58385945</v>
      </c>
      <c r="DM24" s="276"/>
      <c r="DN24" s="276"/>
      <c r="DO24" s="276"/>
      <c r="DP24" s="276"/>
      <c r="DQ24" s="276"/>
      <c r="DR24" s="276"/>
      <c r="DS24" s="276"/>
      <c r="DT24" s="276"/>
      <c r="DU24" s="276"/>
      <c r="DV24" s="278"/>
      <c r="DW24" s="291">
        <v>54.8</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111041783</v>
      </c>
      <c r="S25" s="217"/>
      <c r="T25" s="217"/>
      <c r="U25" s="217"/>
      <c r="V25" s="217"/>
      <c r="W25" s="217"/>
      <c r="X25" s="217"/>
      <c r="Y25" s="279"/>
      <c r="Z25" s="282">
        <v>60.7</v>
      </c>
      <c r="AA25" s="282"/>
      <c r="AB25" s="282"/>
      <c r="AC25" s="282"/>
      <c r="AD25" s="287">
        <v>104135615</v>
      </c>
      <c r="AE25" s="287"/>
      <c r="AF25" s="287"/>
      <c r="AG25" s="287"/>
      <c r="AH25" s="287"/>
      <c r="AI25" s="287"/>
      <c r="AJ25" s="287"/>
      <c r="AK25" s="287"/>
      <c r="AL25" s="283">
        <v>99.9</v>
      </c>
      <c r="AM25" s="238"/>
      <c r="AN25" s="238"/>
      <c r="AO25" s="296"/>
      <c r="AP25" s="261" t="s">
        <v>283</v>
      </c>
      <c r="AQ25" s="300"/>
      <c r="AR25" s="300"/>
      <c r="AS25" s="300"/>
      <c r="AT25" s="300"/>
      <c r="AU25" s="300"/>
      <c r="AV25" s="300"/>
      <c r="AW25" s="300"/>
      <c r="AX25" s="300"/>
      <c r="AY25" s="300"/>
      <c r="AZ25" s="300"/>
      <c r="BA25" s="300"/>
      <c r="BB25" s="300"/>
      <c r="BC25" s="300"/>
      <c r="BD25" s="300"/>
      <c r="BE25" s="300"/>
      <c r="BF25" s="314"/>
      <c r="BG25" s="274" t="s">
        <v>213</v>
      </c>
      <c r="BH25" s="217"/>
      <c r="BI25" s="217"/>
      <c r="BJ25" s="217"/>
      <c r="BK25" s="217"/>
      <c r="BL25" s="217"/>
      <c r="BM25" s="217"/>
      <c r="BN25" s="279"/>
      <c r="BO25" s="282" t="s">
        <v>213</v>
      </c>
      <c r="BP25" s="282"/>
      <c r="BQ25" s="282"/>
      <c r="BR25" s="282"/>
      <c r="BS25" s="287" t="s">
        <v>213</v>
      </c>
      <c r="BT25" s="287"/>
      <c r="BU25" s="287"/>
      <c r="BV25" s="287"/>
      <c r="BW25" s="287"/>
      <c r="BX25" s="287"/>
      <c r="BY25" s="287"/>
      <c r="BZ25" s="287"/>
      <c r="CA25" s="287"/>
      <c r="CB25" s="325"/>
      <c r="CD25" s="261" t="s">
        <v>211</v>
      </c>
      <c r="CE25" s="1"/>
      <c r="CF25" s="1"/>
      <c r="CG25" s="1"/>
      <c r="CH25" s="1"/>
      <c r="CI25" s="1"/>
      <c r="CJ25" s="1"/>
      <c r="CK25" s="1"/>
      <c r="CL25" s="1"/>
      <c r="CM25" s="1"/>
      <c r="CN25" s="1"/>
      <c r="CO25" s="1"/>
      <c r="CP25" s="1"/>
      <c r="CQ25" s="269"/>
      <c r="CR25" s="274">
        <v>26197460</v>
      </c>
      <c r="CS25" s="313"/>
      <c r="CT25" s="313"/>
      <c r="CU25" s="313"/>
      <c r="CV25" s="313"/>
      <c r="CW25" s="313"/>
      <c r="CX25" s="313"/>
      <c r="CY25" s="332"/>
      <c r="CZ25" s="283">
        <v>14.7</v>
      </c>
      <c r="DA25" s="335"/>
      <c r="DB25" s="335"/>
      <c r="DC25" s="338"/>
      <c r="DD25" s="288">
        <v>24184428</v>
      </c>
      <c r="DE25" s="313"/>
      <c r="DF25" s="313"/>
      <c r="DG25" s="313"/>
      <c r="DH25" s="313"/>
      <c r="DI25" s="313"/>
      <c r="DJ25" s="313"/>
      <c r="DK25" s="332"/>
      <c r="DL25" s="288">
        <v>23919309</v>
      </c>
      <c r="DM25" s="313"/>
      <c r="DN25" s="313"/>
      <c r="DO25" s="313"/>
      <c r="DP25" s="313"/>
      <c r="DQ25" s="313"/>
      <c r="DR25" s="313"/>
      <c r="DS25" s="313"/>
      <c r="DT25" s="313"/>
      <c r="DU25" s="313"/>
      <c r="DV25" s="332"/>
      <c r="DW25" s="283">
        <v>22.5</v>
      </c>
      <c r="DX25" s="335"/>
      <c r="DY25" s="335"/>
      <c r="DZ25" s="335"/>
      <c r="EA25" s="335"/>
      <c r="EB25" s="335"/>
      <c r="EC25" s="360"/>
    </row>
    <row r="26" spans="2:133" ht="11.25" customHeight="1">
      <c r="B26" s="261" t="s">
        <v>398</v>
      </c>
      <c r="C26" s="1"/>
      <c r="D26" s="1"/>
      <c r="E26" s="1"/>
      <c r="F26" s="1"/>
      <c r="G26" s="1"/>
      <c r="H26" s="1"/>
      <c r="I26" s="1"/>
      <c r="J26" s="1"/>
      <c r="K26" s="1"/>
      <c r="L26" s="1"/>
      <c r="M26" s="1"/>
      <c r="N26" s="1"/>
      <c r="O26" s="1"/>
      <c r="P26" s="1"/>
      <c r="Q26" s="269"/>
      <c r="R26" s="274">
        <v>48973</v>
      </c>
      <c r="S26" s="217"/>
      <c r="T26" s="217"/>
      <c r="U26" s="217"/>
      <c r="V26" s="217"/>
      <c r="W26" s="217"/>
      <c r="X26" s="217"/>
      <c r="Y26" s="279"/>
      <c r="Z26" s="282">
        <v>0</v>
      </c>
      <c r="AA26" s="282"/>
      <c r="AB26" s="282"/>
      <c r="AC26" s="282"/>
      <c r="AD26" s="287">
        <v>48973</v>
      </c>
      <c r="AE26" s="287"/>
      <c r="AF26" s="287"/>
      <c r="AG26" s="287"/>
      <c r="AH26" s="287"/>
      <c r="AI26" s="287"/>
      <c r="AJ26" s="287"/>
      <c r="AK26" s="287"/>
      <c r="AL26" s="283">
        <v>0</v>
      </c>
      <c r="AM26" s="238"/>
      <c r="AN26" s="238"/>
      <c r="AO26" s="296"/>
      <c r="AP26" s="261" t="s">
        <v>401</v>
      </c>
      <c r="AQ26" s="300"/>
      <c r="AR26" s="300"/>
      <c r="AS26" s="300"/>
      <c r="AT26" s="300"/>
      <c r="AU26" s="300"/>
      <c r="AV26" s="300"/>
      <c r="AW26" s="300"/>
      <c r="AX26" s="300"/>
      <c r="AY26" s="300"/>
      <c r="AZ26" s="300"/>
      <c r="BA26" s="300"/>
      <c r="BB26" s="300"/>
      <c r="BC26" s="300"/>
      <c r="BD26" s="300"/>
      <c r="BE26" s="300"/>
      <c r="BF26" s="314"/>
      <c r="BG26" s="274" t="s">
        <v>213</v>
      </c>
      <c r="BH26" s="217"/>
      <c r="BI26" s="217"/>
      <c r="BJ26" s="217"/>
      <c r="BK26" s="217"/>
      <c r="BL26" s="217"/>
      <c r="BM26" s="217"/>
      <c r="BN26" s="279"/>
      <c r="BO26" s="282" t="s">
        <v>213</v>
      </c>
      <c r="BP26" s="282"/>
      <c r="BQ26" s="282"/>
      <c r="BR26" s="282"/>
      <c r="BS26" s="287" t="s">
        <v>213</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17755620</v>
      </c>
      <c r="CS26" s="217"/>
      <c r="CT26" s="217"/>
      <c r="CU26" s="217"/>
      <c r="CV26" s="217"/>
      <c r="CW26" s="217"/>
      <c r="CX26" s="217"/>
      <c r="CY26" s="279"/>
      <c r="CZ26" s="283">
        <v>10</v>
      </c>
      <c r="DA26" s="335"/>
      <c r="DB26" s="335"/>
      <c r="DC26" s="338"/>
      <c r="DD26" s="288">
        <v>16288489</v>
      </c>
      <c r="DE26" s="217"/>
      <c r="DF26" s="217"/>
      <c r="DG26" s="217"/>
      <c r="DH26" s="217"/>
      <c r="DI26" s="217"/>
      <c r="DJ26" s="217"/>
      <c r="DK26" s="279"/>
      <c r="DL26" s="288" t="s">
        <v>213</v>
      </c>
      <c r="DM26" s="217"/>
      <c r="DN26" s="217"/>
      <c r="DO26" s="217"/>
      <c r="DP26" s="217"/>
      <c r="DQ26" s="217"/>
      <c r="DR26" s="217"/>
      <c r="DS26" s="217"/>
      <c r="DT26" s="217"/>
      <c r="DU26" s="217"/>
      <c r="DV26" s="279"/>
      <c r="DW26" s="283" t="s">
        <v>213</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249709</v>
      </c>
      <c r="S27" s="217"/>
      <c r="T27" s="217"/>
      <c r="U27" s="217"/>
      <c r="V27" s="217"/>
      <c r="W27" s="217"/>
      <c r="X27" s="217"/>
      <c r="Y27" s="279"/>
      <c r="Z27" s="282">
        <v>0.1</v>
      </c>
      <c r="AA27" s="282"/>
      <c r="AB27" s="282"/>
      <c r="AC27" s="282"/>
      <c r="AD27" s="287" t="s">
        <v>213</v>
      </c>
      <c r="AE27" s="287"/>
      <c r="AF27" s="287"/>
      <c r="AG27" s="287"/>
      <c r="AH27" s="287"/>
      <c r="AI27" s="287"/>
      <c r="AJ27" s="287"/>
      <c r="AK27" s="287"/>
      <c r="AL27" s="283" t="s">
        <v>213</v>
      </c>
      <c r="AM27" s="238"/>
      <c r="AN27" s="238"/>
      <c r="AO27" s="296"/>
      <c r="AP27" s="261" t="s">
        <v>402</v>
      </c>
      <c r="AQ27" s="1"/>
      <c r="AR27" s="1"/>
      <c r="AS27" s="1"/>
      <c r="AT27" s="1"/>
      <c r="AU27" s="1"/>
      <c r="AV27" s="1"/>
      <c r="AW27" s="1"/>
      <c r="AX27" s="1"/>
      <c r="AY27" s="1"/>
      <c r="AZ27" s="1"/>
      <c r="BA27" s="1"/>
      <c r="BB27" s="1"/>
      <c r="BC27" s="1"/>
      <c r="BD27" s="1"/>
      <c r="BE27" s="1"/>
      <c r="BF27" s="269"/>
      <c r="BG27" s="274">
        <v>76731629</v>
      </c>
      <c r="BH27" s="217"/>
      <c r="BI27" s="217"/>
      <c r="BJ27" s="217"/>
      <c r="BK27" s="217"/>
      <c r="BL27" s="217"/>
      <c r="BM27" s="217"/>
      <c r="BN27" s="279"/>
      <c r="BO27" s="282">
        <v>100</v>
      </c>
      <c r="BP27" s="282"/>
      <c r="BQ27" s="282"/>
      <c r="BR27" s="282"/>
      <c r="BS27" s="287">
        <v>1775202</v>
      </c>
      <c r="BT27" s="287"/>
      <c r="BU27" s="287"/>
      <c r="BV27" s="287"/>
      <c r="BW27" s="287"/>
      <c r="BX27" s="287"/>
      <c r="BY27" s="287"/>
      <c r="BZ27" s="287"/>
      <c r="CA27" s="287"/>
      <c r="CB27" s="325"/>
      <c r="CD27" s="261" t="s">
        <v>232</v>
      </c>
      <c r="CE27" s="1"/>
      <c r="CF27" s="1"/>
      <c r="CG27" s="1"/>
      <c r="CH27" s="1"/>
      <c r="CI27" s="1"/>
      <c r="CJ27" s="1"/>
      <c r="CK27" s="1"/>
      <c r="CL27" s="1"/>
      <c r="CM27" s="1"/>
      <c r="CN27" s="1"/>
      <c r="CO27" s="1"/>
      <c r="CP27" s="1"/>
      <c r="CQ27" s="269"/>
      <c r="CR27" s="274">
        <v>43757069</v>
      </c>
      <c r="CS27" s="313"/>
      <c r="CT27" s="313"/>
      <c r="CU27" s="313"/>
      <c r="CV27" s="313"/>
      <c r="CW27" s="313"/>
      <c r="CX27" s="313"/>
      <c r="CY27" s="332"/>
      <c r="CZ27" s="283">
        <v>24.5</v>
      </c>
      <c r="DA27" s="335"/>
      <c r="DB27" s="335"/>
      <c r="DC27" s="338"/>
      <c r="DD27" s="288">
        <v>17257497</v>
      </c>
      <c r="DE27" s="313"/>
      <c r="DF27" s="313"/>
      <c r="DG27" s="313"/>
      <c r="DH27" s="313"/>
      <c r="DI27" s="313"/>
      <c r="DJ27" s="313"/>
      <c r="DK27" s="332"/>
      <c r="DL27" s="288">
        <v>12968606</v>
      </c>
      <c r="DM27" s="313"/>
      <c r="DN27" s="313"/>
      <c r="DO27" s="313"/>
      <c r="DP27" s="313"/>
      <c r="DQ27" s="313"/>
      <c r="DR27" s="313"/>
      <c r="DS27" s="313"/>
      <c r="DT27" s="313"/>
      <c r="DU27" s="313"/>
      <c r="DV27" s="332"/>
      <c r="DW27" s="283">
        <v>12.2</v>
      </c>
      <c r="DX27" s="335"/>
      <c r="DY27" s="335"/>
      <c r="DZ27" s="335"/>
      <c r="EA27" s="335"/>
      <c r="EB27" s="335"/>
      <c r="EC27" s="360"/>
    </row>
    <row r="28" spans="2:133" ht="11.25" customHeight="1">
      <c r="B28" s="261" t="s">
        <v>241</v>
      </c>
      <c r="C28" s="1"/>
      <c r="D28" s="1"/>
      <c r="E28" s="1"/>
      <c r="F28" s="1"/>
      <c r="G28" s="1"/>
      <c r="H28" s="1"/>
      <c r="I28" s="1"/>
      <c r="J28" s="1"/>
      <c r="K28" s="1"/>
      <c r="L28" s="1"/>
      <c r="M28" s="1"/>
      <c r="N28" s="1"/>
      <c r="O28" s="1"/>
      <c r="P28" s="1"/>
      <c r="Q28" s="269"/>
      <c r="R28" s="274">
        <v>2252269</v>
      </c>
      <c r="S28" s="217"/>
      <c r="T28" s="217"/>
      <c r="U28" s="217"/>
      <c r="V28" s="217"/>
      <c r="W28" s="217"/>
      <c r="X28" s="217"/>
      <c r="Y28" s="279"/>
      <c r="Z28" s="282">
        <v>1.2</v>
      </c>
      <c r="AA28" s="282"/>
      <c r="AB28" s="282"/>
      <c r="AC28" s="282"/>
      <c r="AD28" s="287" t="s">
        <v>213</v>
      </c>
      <c r="AE28" s="287"/>
      <c r="AF28" s="287"/>
      <c r="AG28" s="287"/>
      <c r="AH28" s="287"/>
      <c r="AI28" s="287"/>
      <c r="AJ28" s="287"/>
      <c r="AK28" s="287"/>
      <c r="AL28" s="283" t="s">
        <v>213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397</v>
      </c>
      <c r="CE28" s="1"/>
      <c r="CF28" s="1"/>
      <c r="CG28" s="1"/>
      <c r="CH28" s="1"/>
      <c r="CI28" s="1"/>
      <c r="CJ28" s="1"/>
      <c r="CK28" s="1"/>
      <c r="CL28" s="1"/>
      <c r="CM28" s="1"/>
      <c r="CN28" s="1"/>
      <c r="CO28" s="1"/>
      <c r="CP28" s="1"/>
      <c r="CQ28" s="269"/>
      <c r="CR28" s="274">
        <v>22293222</v>
      </c>
      <c r="CS28" s="217"/>
      <c r="CT28" s="217"/>
      <c r="CU28" s="217"/>
      <c r="CV28" s="217"/>
      <c r="CW28" s="217"/>
      <c r="CX28" s="217"/>
      <c r="CY28" s="279"/>
      <c r="CZ28" s="283">
        <v>12.5</v>
      </c>
      <c r="DA28" s="335"/>
      <c r="DB28" s="335"/>
      <c r="DC28" s="338"/>
      <c r="DD28" s="288">
        <v>21498030</v>
      </c>
      <c r="DE28" s="217"/>
      <c r="DF28" s="217"/>
      <c r="DG28" s="217"/>
      <c r="DH28" s="217"/>
      <c r="DI28" s="217"/>
      <c r="DJ28" s="217"/>
      <c r="DK28" s="279"/>
      <c r="DL28" s="288">
        <v>21498030</v>
      </c>
      <c r="DM28" s="217"/>
      <c r="DN28" s="217"/>
      <c r="DO28" s="217"/>
      <c r="DP28" s="217"/>
      <c r="DQ28" s="217"/>
      <c r="DR28" s="217"/>
      <c r="DS28" s="217"/>
      <c r="DT28" s="217"/>
      <c r="DU28" s="217"/>
      <c r="DV28" s="279"/>
      <c r="DW28" s="283">
        <v>20.2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306277</v>
      </c>
      <c r="S29" s="217"/>
      <c r="T29" s="217"/>
      <c r="U29" s="217"/>
      <c r="V29" s="217"/>
      <c r="W29" s="217"/>
      <c r="X29" s="217"/>
      <c r="Y29" s="279"/>
      <c r="Z29" s="282">
        <v>0.2</v>
      </c>
      <c r="AA29" s="282"/>
      <c r="AB29" s="282"/>
      <c r="AC29" s="282"/>
      <c r="AD29" s="287" t="s">
        <v>213</v>
      </c>
      <c r="AE29" s="287"/>
      <c r="AF29" s="287"/>
      <c r="AG29" s="287"/>
      <c r="AH29" s="287"/>
      <c r="AI29" s="287"/>
      <c r="AJ29" s="287"/>
      <c r="AK29" s="287"/>
      <c r="AL29" s="283" t="s">
        <v>213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183</v>
      </c>
      <c r="CE29" s="41"/>
      <c r="CF29" s="261" t="s">
        <v>24</v>
      </c>
      <c r="CG29" s="1"/>
      <c r="CH29" s="1"/>
      <c r="CI29" s="1"/>
      <c r="CJ29" s="1"/>
      <c r="CK29" s="1"/>
      <c r="CL29" s="1"/>
      <c r="CM29" s="1"/>
      <c r="CN29" s="1"/>
      <c r="CO29" s="1"/>
      <c r="CP29" s="1"/>
      <c r="CQ29" s="269"/>
      <c r="CR29" s="274">
        <v>22292804</v>
      </c>
      <c r="CS29" s="313"/>
      <c r="CT29" s="313"/>
      <c r="CU29" s="313"/>
      <c r="CV29" s="313"/>
      <c r="CW29" s="313"/>
      <c r="CX29" s="313"/>
      <c r="CY29" s="332"/>
      <c r="CZ29" s="283">
        <v>12.5</v>
      </c>
      <c r="DA29" s="335"/>
      <c r="DB29" s="335"/>
      <c r="DC29" s="338"/>
      <c r="DD29" s="288">
        <v>21497612</v>
      </c>
      <c r="DE29" s="313"/>
      <c r="DF29" s="313"/>
      <c r="DG29" s="313"/>
      <c r="DH29" s="313"/>
      <c r="DI29" s="313"/>
      <c r="DJ29" s="313"/>
      <c r="DK29" s="332"/>
      <c r="DL29" s="288">
        <v>21497612</v>
      </c>
      <c r="DM29" s="313"/>
      <c r="DN29" s="313"/>
      <c r="DO29" s="313"/>
      <c r="DP29" s="313"/>
      <c r="DQ29" s="313"/>
      <c r="DR29" s="313"/>
      <c r="DS29" s="313"/>
      <c r="DT29" s="313"/>
      <c r="DU29" s="313"/>
      <c r="DV29" s="332"/>
      <c r="DW29" s="283">
        <v>20.2</v>
      </c>
      <c r="DX29" s="335"/>
      <c r="DY29" s="335"/>
      <c r="DZ29" s="335"/>
      <c r="EA29" s="335"/>
      <c r="EB29" s="335"/>
      <c r="EC29" s="360"/>
    </row>
    <row r="30" spans="2:133" ht="11.25" customHeight="1">
      <c r="B30" s="261" t="s">
        <v>354</v>
      </c>
      <c r="C30" s="1"/>
      <c r="D30" s="1"/>
      <c r="E30" s="1"/>
      <c r="F30" s="1"/>
      <c r="G30" s="1"/>
      <c r="H30" s="1"/>
      <c r="I30" s="1"/>
      <c r="J30" s="1"/>
      <c r="K30" s="1"/>
      <c r="L30" s="1"/>
      <c r="M30" s="1"/>
      <c r="N30" s="1"/>
      <c r="O30" s="1"/>
      <c r="P30" s="1"/>
      <c r="Q30" s="269"/>
      <c r="R30" s="274">
        <v>31991069</v>
      </c>
      <c r="S30" s="217"/>
      <c r="T30" s="217"/>
      <c r="U30" s="217"/>
      <c r="V30" s="217"/>
      <c r="W30" s="217"/>
      <c r="X30" s="217"/>
      <c r="Y30" s="279"/>
      <c r="Z30" s="282">
        <v>17.5</v>
      </c>
      <c r="AA30" s="282"/>
      <c r="AB30" s="282"/>
      <c r="AC30" s="282"/>
      <c r="AD30" s="287" t="s">
        <v>213</v>
      </c>
      <c r="AE30" s="287"/>
      <c r="AF30" s="287"/>
      <c r="AG30" s="287"/>
      <c r="AH30" s="287"/>
      <c r="AI30" s="287"/>
      <c r="AJ30" s="287"/>
      <c r="AK30" s="287"/>
      <c r="AL30" s="283" t="s">
        <v>213</v>
      </c>
      <c r="AM30" s="238"/>
      <c r="AN30" s="238"/>
      <c r="AO30" s="296"/>
      <c r="AP30" s="182" t="s">
        <v>326</v>
      </c>
      <c r="AQ30" s="139"/>
      <c r="AR30" s="139"/>
      <c r="AS30" s="139"/>
      <c r="AT30" s="139"/>
      <c r="AU30" s="139"/>
      <c r="AV30" s="139"/>
      <c r="AW30" s="139"/>
      <c r="AX30" s="139"/>
      <c r="AY30" s="139"/>
      <c r="AZ30" s="139"/>
      <c r="BA30" s="139"/>
      <c r="BB30" s="139"/>
      <c r="BC30" s="139"/>
      <c r="BD30" s="139"/>
      <c r="BE30" s="139"/>
      <c r="BF30" s="144"/>
      <c r="BG30" s="182" t="s">
        <v>405</v>
      </c>
      <c r="BH30" s="321"/>
      <c r="BI30" s="321"/>
      <c r="BJ30" s="321"/>
      <c r="BK30" s="321"/>
      <c r="BL30" s="321"/>
      <c r="BM30" s="321"/>
      <c r="BN30" s="321"/>
      <c r="BO30" s="321"/>
      <c r="BP30" s="321"/>
      <c r="BQ30" s="323"/>
      <c r="BR30" s="182" t="s">
        <v>406</v>
      </c>
      <c r="BS30" s="321"/>
      <c r="BT30" s="321"/>
      <c r="BU30" s="321"/>
      <c r="BV30" s="321"/>
      <c r="BW30" s="321"/>
      <c r="BX30" s="321"/>
      <c r="BY30" s="321"/>
      <c r="BZ30" s="321"/>
      <c r="CA30" s="321"/>
      <c r="CB30" s="323"/>
      <c r="CD30" s="134"/>
      <c r="CE30" s="42"/>
      <c r="CF30" s="261" t="s">
        <v>407</v>
      </c>
      <c r="CG30" s="1"/>
      <c r="CH30" s="1"/>
      <c r="CI30" s="1"/>
      <c r="CJ30" s="1"/>
      <c r="CK30" s="1"/>
      <c r="CL30" s="1"/>
      <c r="CM30" s="1"/>
      <c r="CN30" s="1"/>
      <c r="CO30" s="1"/>
      <c r="CP30" s="1"/>
      <c r="CQ30" s="269"/>
      <c r="CR30" s="274">
        <v>21356559</v>
      </c>
      <c r="CS30" s="217"/>
      <c r="CT30" s="217"/>
      <c r="CU30" s="217"/>
      <c r="CV30" s="217"/>
      <c r="CW30" s="217"/>
      <c r="CX30" s="217"/>
      <c r="CY30" s="279"/>
      <c r="CZ30" s="283">
        <v>12</v>
      </c>
      <c r="DA30" s="335"/>
      <c r="DB30" s="335"/>
      <c r="DC30" s="338"/>
      <c r="DD30" s="288">
        <v>20608335</v>
      </c>
      <c r="DE30" s="217"/>
      <c r="DF30" s="217"/>
      <c r="DG30" s="217"/>
      <c r="DH30" s="217"/>
      <c r="DI30" s="217"/>
      <c r="DJ30" s="217"/>
      <c r="DK30" s="279"/>
      <c r="DL30" s="288">
        <v>20608335</v>
      </c>
      <c r="DM30" s="217"/>
      <c r="DN30" s="217"/>
      <c r="DO30" s="217"/>
      <c r="DP30" s="217"/>
      <c r="DQ30" s="217"/>
      <c r="DR30" s="217"/>
      <c r="DS30" s="217"/>
      <c r="DT30" s="217"/>
      <c r="DU30" s="217"/>
      <c r="DV30" s="279"/>
      <c r="DW30" s="283">
        <v>19.3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213</v>
      </c>
      <c r="S31" s="217"/>
      <c r="T31" s="217"/>
      <c r="U31" s="217"/>
      <c r="V31" s="217"/>
      <c r="W31" s="217"/>
      <c r="X31" s="217"/>
      <c r="Y31" s="279"/>
      <c r="Z31" s="282" t="s">
        <v>213</v>
      </c>
      <c r="AA31" s="282"/>
      <c r="AB31" s="282"/>
      <c r="AC31" s="282"/>
      <c r="AD31" s="287" t="s">
        <v>213</v>
      </c>
      <c r="AE31" s="287"/>
      <c r="AF31" s="287"/>
      <c r="AG31" s="287"/>
      <c r="AH31" s="287"/>
      <c r="AI31" s="287"/>
      <c r="AJ31" s="287"/>
      <c r="AK31" s="287"/>
      <c r="AL31" s="283" t="s">
        <v>213</v>
      </c>
      <c r="AM31" s="238"/>
      <c r="AN31" s="238"/>
      <c r="AO31" s="296"/>
      <c r="AP31" s="163" t="s">
        <v>9</v>
      </c>
      <c r="AQ31" s="178"/>
      <c r="AR31" s="178"/>
      <c r="AS31" s="178"/>
      <c r="AT31" s="306" t="s">
        <v>408</v>
      </c>
      <c r="AU31" s="265"/>
      <c r="AV31" s="265"/>
      <c r="AW31" s="265"/>
      <c r="AX31" s="260" t="s">
        <v>284</v>
      </c>
      <c r="AY31" s="265"/>
      <c r="AZ31" s="265"/>
      <c r="BA31" s="265"/>
      <c r="BB31" s="265"/>
      <c r="BC31" s="265"/>
      <c r="BD31" s="265"/>
      <c r="BE31" s="265"/>
      <c r="BF31" s="268"/>
      <c r="BG31" s="318">
        <v>99.1</v>
      </c>
      <c r="BH31" s="322"/>
      <c r="BI31" s="322"/>
      <c r="BJ31" s="322"/>
      <c r="BK31" s="322"/>
      <c r="BL31" s="322"/>
      <c r="BM31" s="293">
        <v>96.8</v>
      </c>
      <c r="BN31" s="322"/>
      <c r="BO31" s="322"/>
      <c r="BP31" s="322"/>
      <c r="BQ31" s="324"/>
      <c r="BR31" s="318">
        <v>99.2</v>
      </c>
      <c r="BS31" s="322"/>
      <c r="BT31" s="322"/>
      <c r="BU31" s="322"/>
      <c r="BV31" s="322"/>
      <c r="BW31" s="322"/>
      <c r="BX31" s="293">
        <v>96.6</v>
      </c>
      <c r="BY31" s="322"/>
      <c r="BZ31" s="322"/>
      <c r="CA31" s="322"/>
      <c r="CB31" s="324"/>
      <c r="CD31" s="134"/>
      <c r="CE31" s="42"/>
      <c r="CF31" s="261" t="s">
        <v>325</v>
      </c>
      <c r="CG31" s="1"/>
      <c r="CH31" s="1"/>
      <c r="CI31" s="1"/>
      <c r="CJ31" s="1"/>
      <c r="CK31" s="1"/>
      <c r="CL31" s="1"/>
      <c r="CM31" s="1"/>
      <c r="CN31" s="1"/>
      <c r="CO31" s="1"/>
      <c r="CP31" s="1"/>
      <c r="CQ31" s="269"/>
      <c r="CR31" s="274">
        <v>936245</v>
      </c>
      <c r="CS31" s="313"/>
      <c r="CT31" s="313"/>
      <c r="CU31" s="313"/>
      <c r="CV31" s="313"/>
      <c r="CW31" s="313"/>
      <c r="CX31" s="313"/>
      <c r="CY31" s="332"/>
      <c r="CZ31" s="283">
        <v>0.5</v>
      </c>
      <c r="DA31" s="335"/>
      <c r="DB31" s="335"/>
      <c r="DC31" s="338"/>
      <c r="DD31" s="288">
        <v>889277</v>
      </c>
      <c r="DE31" s="313"/>
      <c r="DF31" s="313"/>
      <c r="DG31" s="313"/>
      <c r="DH31" s="313"/>
      <c r="DI31" s="313"/>
      <c r="DJ31" s="313"/>
      <c r="DK31" s="332"/>
      <c r="DL31" s="288">
        <v>889277</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409</v>
      </c>
      <c r="C32" s="1"/>
      <c r="D32" s="1"/>
      <c r="E32" s="1"/>
      <c r="F32" s="1"/>
      <c r="G32" s="1"/>
      <c r="H32" s="1"/>
      <c r="I32" s="1"/>
      <c r="J32" s="1"/>
      <c r="K32" s="1"/>
      <c r="L32" s="1"/>
      <c r="M32" s="1"/>
      <c r="N32" s="1"/>
      <c r="O32" s="1"/>
      <c r="P32" s="1"/>
      <c r="Q32" s="269"/>
      <c r="R32" s="274">
        <v>12704496</v>
      </c>
      <c r="S32" s="217"/>
      <c r="T32" s="217"/>
      <c r="U32" s="217"/>
      <c r="V32" s="217"/>
      <c r="W32" s="217"/>
      <c r="X32" s="217"/>
      <c r="Y32" s="279"/>
      <c r="Z32" s="282">
        <v>6.9</v>
      </c>
      <c r="AA32" s="282"/>
      <c r="AB32" s="282"/>
      <c r="AC32" s="282"/>
      <c r="AD32" s="287" t="s">
        <v>213</v>
      </c>
      <c r="AE32" s="287"/>
      <c r="AF32" s="287"/>
      <c r="AG32" s="287"/>
      <c r="AH32" s="287"/>
      <c r="AI32" s="287"/>
      <c r="AJ32" s="287"/>
      <c r="AK32" s="287"/>
      <c r="AL32" s="283" t="s">
        <v>213</v>
      </c>
      <c r="AM32" s="238"/>
      <c r="AN32" s="238"/>
      <c r="AO32" s="296"/>
      <c r="AP32" s="299"/>
      <c r="AQ32" s="29"/>
      <c r="AR32" s="29"/>
      <c r="AS32" s="29"/>
      <c r="AT32" s="307"/>
      <c r="AU32" s="1" t="s">
        <v>258</v>
      </c>
      <c r="AX32" s="261" t="s">
        <v>386</v>
      </c>
      <c r="AY32" s="1"/>
      <c r="AZ32" s="1"/>
      <c r="BA32" s="1"/>
      <c r="BB32" s="1"/>
      <c r="BC32" s="1"/>
      <c r="BD32" s="1"/>
      <c r="BE32" s="1"/>
      <c r="BF32" s="269"/>
      <c r="BG32" s="319">
        <v>99.1</v>
      </c>
      <c r="BH32" s="313"/>
      <c r="BI32" s="313"/>
      <c r="BJ32" s="313"/>
      <c r="BK32" s="313"/>
      <c r="BL32" s="313"/>
      <c r="BM32" s="238">
        <v>97.2</v>
      </c>
      <c r="BN32" s="313"/>
      <c r="BO32" s="313"/>
      <c r="BP32" s="313"/>
      <c r="BQ32" s="316"/>
      <c r="BR32" s="319">
        <v>99.3</v>
      </c>
      <c r="BS32" s="313"/>
      <c r="BT32" s="313"/>
      <c r="BU32" s="313"/>
      <c r="BV32" s="313"/>
      <c r="BW32" s="313"/>
      <c r="BX32" s="238">
        <v>97.2</v>
      </c>
      <c r="BY32" s="313"/>
      <c r="BZ32" s="313"/>
      <c r="CA32" s="313"/>
      <c r="CB32" s="316"/>
      <c r="CD32" s="135"/>
      <c r="CE32" s="142"/>
      <c r="CF32" s="261" t="s">
        <v>411</v>
      </c>
      <c r="CG32" s="1"/>
      <c r="CH32" s="1"/>
      <c r="CI32" s="1"/>
      <c r="CJ32" s="1"/>
      <c r="CK32" s="1"/>
      <c r="CL32" s="1"/>
      <c r="CM32" s="1"/>
      <c r="CN32" s="1"/>
      <c r="CO32" s="1"/>
      <c r="CP32" s="1"/>
      <c r="CQ32" s="269"/>
      <c r="CR32" s="274">
        <v>418</v>
      </c>
      <c r="CS32" s="217"/>
      <c r="CT32" s="217"/>
      <c r="CU32" s="217"/>
      <c r="CV32" s="217"/>
      <c r="CW32" s="217"/>
      <c r="CX32" s="217"/>
      <c r="CY32" s="279"/>
      <c r="CZ32" s="283">
        <v>0</v>
      </c>
      <c r="DA32" s="335"/>
      <c r="DB32" s="335"/>
      <c r="DC32" s="338"/>
      <c r="DD32" s="288">
        <v>418</v>
      </c>
      <c r="DE32" s="217"/>
      <c r="DF32" s="217"/>
      <c r="DG32" s="217"/>
      <c r="DH32" s="217"/>
      <c r="DI32" s="217"/>
      <c r="DJ32" s="217"/>
      <c r="DK32" s="279"/>
      <c r="DL32" s="288">
        <v>418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477780</v>
      </c>
      <c r="S33" s="217"/>
      <c r="T33" s="217"/>
      <c r="U33" s="217"/>
      <c r="V33" s="217"/>
      <c r="W33" s="217"/>
      <c r="X33" s="217"/>
      <c r="Y33" s="279"/>
      <c r="Z33" s="282">
        <v>0.3</v>
      </c>
      <c r="AA33" s="282"/>
      <c r="AB33" s="282"/>
      <c r="AC33" s="282"/>
      <c r="AD33" s="287">
        <v>22260</v>
      </c>
      <c r="AE33" s="287"/>
      <c r="AF33" s="287"/>
      <c r="AG33" s="287"/>
      <c r="AH33" s="287"/>
      <c r="AI33" s="287"/>
      <c r="AJ33" s="287"/>
      <c r="AK33" s="287"/>
      <c r="AL33" s="283">
        <v>0</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99.1</v>
      </c>
      <c r="BH33" s="312"/>
      <c r="BI33" s="312"/>
      <c r="BJ33" s="312"/>
      <c r="BK33" s="312"/>
      <c r="BL33" s="312"/>
      <c r="BM33" s="294">
        <v>96.1</v>
      </c>
      <c r="BN33" s="312"/>
      <c r="BO33" s="312"/>
      <c r="BP33" s="312"/>
      <c r="BQ33" s="317"/>
      <c r="BR33" s="320">
        <v>99.1</v>
      </c>
      <c r="BS33" s="312"/>
      <c r="BT33" s="312"/>
      <c r="BU33" s="312"/>
      <c r="BV33" s="312"/>
      <c r="BW33" s="312"/>
      <c r="BX33" s="294">
        <v>95.7</v>
      </c>
      <c r="BY33" s="312"/>
      <c r="BZ33" s="312"/>
      <c r="CA33" s="312"/>
      <c r="CB33" s="317"/>
      <c r="CD33" s="261" t="s">
        <v>412</v>
      </c>
      <c r="CE33" s="1"/>
      <c r="CF33" s="1"/>
      <c r="CG33" s="1"/>
      <c r="CH33" s="1"/>
      <c r="CI33" s="1"/>
      <c r="CJ33" s="1"/>
      <c r="CK33" s="1"/>
      <c r="CL33" s="1"/>
      <c r="CM33" s="1"/>
      <c r="CN33" s="1"/>
      <c r="CO33" s="1"/>
      <c r="CP33" s="1"/>
      <c r="CQ33" s="269"/>
      <c r="CR33" s="274">
        <v>66450597</v>
      </c>
      <c r="CS33" s="313"/>
      <c r="CT33" s="313"/>
      <c r="CU33" s="313"/>
      <c r="CV33" s="313"/>
      <c r="CW33" s="313"/>
      <c r="CX33" s="313"/>
      <c r="CY33" s="332"/>
      <c r="CZ33" s="283">
        <v>37.200000000000003</v>
      </c>
      <c r="DA33" s="335"/>
      <c r="DB33" s="335"/>
      <c r="DC33" s="338"/>
      <c r="DD33" s="288">
        <v>54163853</v>
      </c>
      <c r="DE33" s="313"/>
      <c r="DF33" s="313"/>
      <c r="DG33" s="313"/>
      <c r="DH33" s="313"/>
      <c r="DI33" s="313"/>
      <c r="DJ33" s="313"/>
      <c r="DK33" s="332"/>
      <c r="DL33" s="288">
        <v>40585348</v>
      </c>
      <c r="DM33" s="313"/>
      <c r="DN33" s="313"/>
      <c r="DO33" s="313"/>
      <c r="DP33" s="313"/>
      <c r="DQ33" s="313"/>
      <c r="DR33" s="313"/>
      <c r="DS33" s="313"/>
      <c r="DT33" s="313"/>
      <c r="DU33" s="313"/>
      <c r="DV33" s="332"/>
      <c r="DW33" s="283">
        <v>38.1</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327192</v>
      </c>
      <c r="S34" s="217"/>
      <c r="T34" s="217"/>
      <c r="U34" s="217"/>
      <c r="V34" s="217"/>
      <c r="W34" s="217"/>
      <c r="X34" s="217"/>
      <c r="Y34" s="279"/>
      <c r="Z34" s="282">
        <v>0.2</v>
      </c>
      <c r="AA34" s="282"/>
      <c r="AB34" s="282"/>
      <c r="AC34" s="282"/>
      <c r="AD34" s="287" t="s">
        <v>213</v>
      </c>
      <c r="AE34" s="287"/>
      <c r="AF34" s="287"/>
      <c r="AG34" s="287"/>
      <c r="AH34" s="287"/>
      <c r="AI34" s="287"/>
      <c r="AJ34" s="287"/>
      <c r="AK34" s="287"/>
      <c r="AL34" s="283" t="s">
        <v>213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415</v>
      </c>
      <c r="CE34" s="1"/>
      <c r="CF34" s="1"/>
      <c r="CG34" s="1"/>
      <c r="CH34" s="1"/>
      <c r="CI34" s="1"/>
      <c r="CJ34" s="1"/>
      <c r="CK34" s="1"/>
      <c r="CL34" s="1"/>
      <c r="CM34" s="1"/>
      <c r="CN34" s="1"/>
      <c r="CO34" s="1"/>
      <c r="CP34" s="1"/>
      <c r="CQ34" s="269"/>
      <c r="CR34" s="274">
        <v>22720292</v>
      </c>
      <c r="CS34" s="217"/>
      <c r="CT34" s="217"/>
      <c r="CU34" s="217"/>
      <c r="CV34" s="217"/>
      <c r="CW34" s="217"/>
      <c r="CX34" s="217"/>
      <c r="CY34" s="279"/>
      <c r="CZ34" s="283">
        <v>12.7</v>
      </c>
      <c r="DA34" s="335"/>
      <c r="DB34" s="335"/>
      <c r="DC34" s="338"/>
      <c r="DD34" s="288">
        <v>17998900</v>
      </c>
      <c r="DE34" s="217"/>
      <c r="DF34" s="217"/>
      <c r="DG34" s="217"/>
      <c r="DH34" s="217"/>
      <c r="DI34" s="217"/>
      <c r="DJ34" s="217"/>
      <c r="DK34" s="279"/>
      <c r="DL34" s="288">
        <v>14505783</v>
      </c>
      <c r="DM34" s="217"/>
      <c r="DN34" s="217"/>
      <c r="DO34" s="217"/>
      <c r="DP34" s="217"/>
      <c r="DQ34" s="217"/>
      <c r="DR34" s="217"/>
      <c r="DS34" s="217"/>
      <c r="DT34" s="217"/>
      <c r="DU34" s="217"/>
      <c r="DV34" s="279"/>
      <c r="DW34" s="283">
        <v>13.6</v>
      </c>
      <c r="DX34" s="335"/>
      <c r="DY34" s="335"/>
      <c r="DZ34" s="335"/>
      <c r="EA34" s="335"/>
      <c r="EB34" s="335"/>
      <c r="EC34" s="360"/>
    </row>
    <row r="35" spans="2:133" ht="11.25" customHeight="1">
      <c r="B35" s="261" t="s">
        <v>418</v>
      </c>
      <c r="C35" s="1"/>
      <c r="D35" s="1"/>
      <c r="E35" s="1"/>
      <c r="F35" s="1"/>
      <c r="G35" s="1"/>
      <c r="H35" s="1"/>
      <c r="I35" s="1"/>
      <c r="J35" s="1"/>
      <c r="K35" s="1"/>
      <c r="L35" s="1"/>
      <c r="M35" s="1"/>
      <c r="N35" s="1"/>
      <c r="O35" s="1"/>
      <c r="P35" s="1"/>
      <c r="Q35" s="269"/>
      <c r="R35" s="274">
        <v>4317022</v>
      </c>
      <c r="S35" s="217"/>
      <c r="T35" s="217"/>
      <c r="U35" s="217"/>
      <c r="V35" s="217"/>
      <c r="W35" s="217"/>
      <c r="X35" s="217"/>
      <c r="Y35" s="279"/>
      <c r="Z35" s="282">
        <v>2.4</v>
      </c>
      <c r="AA35" s="282"/>
      <c r="AB35" s="282"/>
      <c r="AC35" s="282"/>
      <c r="AD35" s="287" t="s">
        <v>213</v>
      </c>
      <c r="AE35" s="287"/>
      <c r="AF35" s="287"/>
      <c r="AG35" s="287"/>
      <c r="AH35" s="287"/>
      <c r="AI35" s="287"/>
      <c r="AJ35" s="287"/>
      <c r="AK35" s="287"/>
      <c r="AL35" s="283" t="s">
        <v>213</v>
      </c>
      <c r="AM35" s="238"/>
      <c r="AN35" s="238"/>
      <c r="AO35" s="296"/>
      <c r="AP35" s="95"/>
      <c r="AQ35" s="182" t="s">
        <v>419</v>
      </c>
      <c r="AR35" s="139"/>
      <c r="AS35" s="139"/>
      <c r="AT35" s="139"/>
      <c r="AU35" s="139"/>
      <c r="AV35" s="139"/>
      <c r="AW35" s="139"/>
      <c r="AX35" s="139"/>
      <c r="AY35" s="139"/>
      <c r="AZ35" s="139"/>
      <c r="BA35" s="139"/>
      <c r="BB35" s="139"/>
      <c r="BC35" s="139"/>
      <c r="BD35" s="139"/>
      <c r="BE35" s="139"/>
      <c r="BF35" s="144"/>
      <c r="BG35" s="182" t="s">
        <v>221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420</v>
      </c>
      <c r="CE35" s="1"/>
      <c r="CF35" s="1"/>
      <c r="CG35" s="1"/>
      <c r="CH35" s="1"/>
      <c r="CI35" s="1"/>
      <c r="CJ35" s="1"/>
      <c r="CK35" s="1"/>
      <c r="CL35" s="1"/>
      <c r="CM35" s="1"/>
      <c r="CN35" s="1"/>
      <c r="CO35" s="1"/>
      <c r="CP35" s="1"/>
      <c r="CQ35" s="269"/>
      <c r="CR35" s="274">
        <v>2561636</v>
      </c>
      <c r="CS35" s="313"/>
      <c r="CT35" s="313"/>
      <c r="CU35" s="313"/>
      <c r="CV35" s="313"/>
      <c r="CW35" s="313"/>
      <c r="CX35" s="313"/>
      <c r="CY35" s="332"/>
      <c r="CZ35" s="283">
        <v>1.4</v>
      </c>
      <c r="DA35" s="335"/>
      <c r="DB35" s="335"/>
      <c r="DC35" s="338"/>
      <c r="DD35" s="288">
        <v>2279451</v>
      </c>
      <c r="DE35" s="313"/>
      <c r="DF35" s="313"/>
      <c r="DG35" s="313"/>
      <c r="DH35" s="313"/>
      <c r="DI35" s="313"/>
      <c r="DJ35" s="313"/>
      <c r="DK35" s="332"/>
      <c r="DL35" s="288">
        <v>2260982</v>
      </c>
      <c r="DM35" s="313"/>
      <c r="DN35" s="313"/>
      <c r="DO35" s="313"/>
      <c r="DP35" s="313"/>
      <c r="DQ35" s="313"/>
      <c r="DR35" s="313"/>
      <c r="DS35" s="313"/>
      <c r="DT35" s="313"/>
      <c r="DU35" s="313"/>
      <c r="DV35" s="332"/>
      <c r="DW35" s="283">
        <v>2.1</v>
      </c>
      <c r="DX35" s="335"/>
      <c r="DY35" s="335"/>
      <c r="DZ35" s="335"/>
      <c r="EA35" s="335"/>
      <c r="EB35" s="335"/>
      <c r="EC35" s="360"/>
    </row>
    <row r="36" spans="2:133" ht="11.25" customHeight="1">
      <c r="B36" s="261" t="s">
        <v>387</v>
      </c>
      <c r="C36" s="1"/>
      <c r="D36" s="1"/>
      <c r="E36" s="1"/>
      <c r="F36" s="1"/>
      <c r="G36" s="1"/>
      <c r="H36" s="1"/>
      <c r="I36" s="1"/>
      <c r="J36" s="1"/>
      <c r="K36" s="1"/>
      <c r="L36" s="1"/>
      <c r="M36" s="1"/>
      <c r="N36" s="1"/>
      <c r="O36" s="1"/>
      <c r="P36" s="1"/>
      <c r="Q36" s="269"/>
      <c r="R36" s="274">
        <v>4681319</v>
      </c>
      <c r="S36" s="217"/>
      <c r="T36" s="217"/>
      <c r="U36" s="217"/>
      <c r="V36" s="217"/>
      <c r="W36" s="217"/>
      <c r="X36" s="217"/>
      <c r="Y36" s="279"/>
      <c r="Z36" s="282">
        <v>2.6</v>
      </c>
      <c r="AA36" s="282"/>
      <c r="AB36" s="282"/>
      <c r="AC36" s="282"/>
      <c r="AD36" s="287" t="s">
        <v>213</v>
      </c>
      <c r="AE36" s="287"/>
      <c r="AF36" s="287"/>
      <c r="AG36" s="287"/>
      <c r="AH36" s="287"/>
      <c r="AI36" s="287"/>
      <c r="AJ36" s="287"/>
      <c r="AK36" s="287"/>
      <c r="AL36" s="283" t="s">
        <v>213</v>
      </c>
      <c r="AM36" s="238"/>
      <c r="AN36" s="238"/>
      <c r="AO36" s="296"/>
      <c r="AP36" s="95"/>
      <c r="AQ36" s="301" t="s">
        <v>402</v>
      </c>
      <c r="AR36" s="304"/>
      <c r="AS36" s="304"/>
      <c r="AT36" s="304"/>
      <c r="AU36" s="304"/>
      <c r="AV36" s="304"/>
      <c r="AW36" s="304"/>
      <c r="AX36" s="304"/>
      <c r="AY36" s="309"/>
      <c r="AZ36" s="273">
        <v>24397341</v>
      </c>
      <c r="BA36" s="276"/>
      <c r="BB36" s="276"/>
      <c r="BC36" s="276"/>
      <c r="BD36" s="276"/>
      <c r="BE36" s="276"/>
      <c r="BF36" s="315"/>
      <c r="BG36" s="260" t="s">
        <v>423</v>
      </c>
      <c r="BH36" s="265"/>
      <c r="BI36" s="265"/>
      <c r="BJ36" s="265"/>
      <c r="BK36" s="265"/>
      <c r="BL36" s="265"/>
      <c r="BM36" s="265"/>
      <c r="BN36" s="265"/>
      <c r="BO36" s="265"/>
      <c r="BP36" s="265"/>
      <c r="BQ36" s="265"/>
      <c r="BR36" s="265"/>
      <c r="BS36" s="265"/>
      <c r="BT36" s="265"/>
      <c r="BU36" s="268"/>
      <c r="BV36" s="273" t="s">
        <v>213</v>
      </c>
      <c r="BW36" s="276"/>
      <c r="BX36" s="276"/>
      <c r="BY36" s="276"/>
      <c r="BZ36" s="276"/>
      <c r="CA36" s="276"/>
      <c r="CB36" s="315"/>
      <c r="CD36" s="261" t="s">
        <v>32</v>
      </c>
      <c r="CE36" s="1"/>
      <c r="CF36" s="1"/>
      <c r="CG36" s="1"/>
      <c r="CH36" s="1"/>
      <c r="CI36" s="1"/>
      <c r="CJ36" s="1"/>
      <c r="CK36" s="1"/>
      <c r="CL36" s="1"/>
      <c r="CM36" s="1"/>
      <c r="CN36" s="1"/>
      <c r="CO36" s="1"/>
      <c r="CP36" s="1"/>
      <c r="CQ36" s="269"/>
      <c r="CR36" s="274">
        <v>17961276</v>
      </c>
      <c r="CS36" s="217"/>
      <c r="CT36" s="217"/>
      <c r="CU36" s="217"/>
      <c r="CV36" s="217"/>
      <c r="CW36" s="217"/>
      <c r="CX36" s="217"/>
      <c r="CY36" s="279"/>
      <c r="CZ36" s="283">
        <v>10.1</v>
      </c>
      <c r="DA36" s="335"/>
      <c r="DB36" s="335"/>
      <c r="DC36" s="338"/>
      <c r="DD36" s="288">
        <v>15054465</v>
      </c>
      <c r="DE36" s="217"/>
      <c r="DF36" s="217"/>
      <c r="DG36" s="217"/>
      <c r="DH36" s="217"/>
      <c r="DI36" s="217"/>
      <c r="DJ36" s="217"/>
      <c r="DK36" s="279"/>
      <c r="DL36" s="288">
        <v>9897949</v>
      </c>
      <c r="DM36" s="217"/>
      <c r="DN36" s="217"/>
      <c r="DO36" s="217"/>
      <c r="DP36" s="217"/>
      <c r="DQ36" s="217"/>
      <c r="DR36" s="217"/>
      <c r="DS36" s="217"/>
      <c r="DT36" s="217"/>
      <c r="DU36" s="217"/>
      <c r="DV36" s="279"/>
      <c r="DW36" s="283">
        <v>9.3000000000000007</v>
      </c>
      <c r="DX36" s="335"/>
      <c r="DY36" s="335"/>
      <c r="DZ36" s="335"/>
      <c r="EA36" s="335"/>
      <c r="EB36" s="335"/>
      <c r="EC36" s="360"/>
    </row>
    <row r="37" spans="2:133" ht="11.25" customHeight="1">
      <c r="B37" s="261" t="s">
        <v>413</v>
      </c>
      <c r="C37" s="1"/>
      <c r="D37" s="1"/>
      <c r="E37" s="1"/>
      <c r="F37" s="1"/>
      <c r="G37" s="1"/>
      <c r="H37" s="1"/>
      <c r="I37" s="1"/>
      <c r="J37" s="1"/>
      <c r="K37" s="1"/>
      <c r="L37" s="1"/>
      <c r="M37" s="1"/>
      <c r="N37" s="1"/>
      <c r="O37" s="1"/>
      <c r="P37" s="1"/>
      <c r="Q37" s="269"/>
      <c r="R37" s="274">
        <v>3264406</v>
      </c>
      <c r="S37" s="217"/>
      <c r="T37" s="217"/>
      <c r="U37" s="217"/>
      <c r="V37" s="217"/>
      <c r="W37" s="217"/>
      <c r="X37" s="217"/>
      <c r="Y37" s="279"/>
      <c r="Z37" s="282">
        <v>1.8</v>
      </c>
      <c r="AA37" s="282"/>
      <c r="AB37" s="282"/>
      <c r="AC37" s="282"/>
      <c r="AD37" s="287">
        <v>24</v>
      </c>
      <c r="AE37" s="287"/>
      <c r="AF37" s="287"/>
      <c r="AG37" s="287"/>
      <c r="AH37" s="287"/>
      <c r="AI37" s="287"/>
      <c r="AJ37" s="287"/>
      <c r="AK37" s="287"/>
      <c r="AL37" s="283">
        <v>0</v>
      </c>
      <c r="AM37" s="238"/>
      <c r="AN37" s="238"/>
      <c r="AO37" s="296"/>
      <c r="AQ37" s="302" t="s">
        <v>424</v>
      </c>
      <c r="AR37" s="111"/>
      <c r="AS37" s="111"/>
      <c r="AT37" s="111"/>
      <c r="AU37" s="111"/>
      <c r="AV37" s="111"/>
      <c r="AW37" s="111"/>
      <c r="AX37" s="111"/>
      <c r="AY37" s="310"/>
      <c r="AZ37" s="274">
        <v>6994117</v>
      </c>
      <c r="BA37" s="217"/>
      <c r="BB37" s="217"/>
      <c r="BC37" s="217"/>
      <c r="BD37" s="313"/>
      <c r="BE37" s="313"/>
      <c r="BF37" s="316"/>
      <c r="BG37" s="261" t="s">
        <v>427</v>
      </c>
      <c r="BH37" s="1"/>
      <c r="BI37" s="1"/>
      <c r="BJ37" s="1"/>
      <c r="BK37" s="1"/>
      <c r="BL37" s="1"/>
      <c r="BM37" s="1"/>
      <c r="BN37" s="1"/>
      <c r="BO37" s="1"/>
      <c r="BP37" s="1"/>
      <c r="BQ37" s="1"/>
      <c r="BR37" s="1"/>
      <c r="BS37" s="1"/>
      <c r="BT37" s="1"/>
      <c r="BU37" s="269"/>
      <c r="BV37" s="274">
        <v>-117409</v>
      </c>
      <c r="BW37" s="217"/>
      <c r="BX37" s="217"/>
      <c r="BY37" s="217"/>
      <c r="BZ37" s="217"/>
      <c r="CA37" s="217"/>
      <c r="CB37" s="326"/>
      <c r="CD37" s="261" t="s">
        <v>165</v>
      </c>
      <c r="CE37" s="1"/>
      <c r="CF37" s="1"/>
      <c r="CG37" s="1"/>
      <c r="CH37" s="1"/>
      <c r="CI37" s="1"/>
      <c r="CJ37" s="1"/>
      <c r="CK37" s="1"/>
      <c r="CL37" s="1"/>
      <c r="CM37" s="1"/>
      <c r="CN37" s="1"/>
      <c r="CO37" s="1"/>
      <c r="CP37" s="1"/>
      <c r="CQ37" s="269"/>
      <c r="CR37" s="274">
        <v>1379925</v>
      </c>
      <c r="CS37" s="313"/>
      <c r="CT37" s="313"/>
      <c r="CU37" s="313"/>
      <c r="CV37" s="313"/>
      <c r="CW37" s="313"/>
      <c r="CX37" s="313"/>
      <c r="CY37" s="332"/>
      <c r="CZ37" s="283">
        <v>0.8</v>
      </c>
      <c r="DA37" s="335"/>
      <c r="DB37" s="335"/>
      <c r="DC37" s="338"/>
      <c r="DD37" s="288">
        <v>1358929</v>
      </c>
      <c r="DE37" s="313"/>
      <c r="DF37" s="313"/>
      <c r="DG37" s="313"/>
      <c r="DH37" s="313"/>
      <c r="DI37" s="313"/>
      <c r="DJ37" s="313"/>
      <c r="DK37" s="332"/>
      <c r="DL37" s="288">
        <v>1306367</v>
      </c>
      <c r="DM37" s="313"/>
      <c r="DN37" s="313"/>
      <c r="DO37" s="313"/>
      <c r="DP37" s="313"/>
      <c r="DQ37" s="313"/>
      <c r="DR37" s="313"/>
      <c r="DS37" s="313"/>
      <c r="DT37" s="313"/>
      <c r="DU37" s="313"/>
      <c r="DV37" s="332"/>
      <c r="DW37" s="283">
        <v>1.2</v>
      </c>
      <c r="DX37" s="335"/>
      <c r="DY37" s="335"/>
      <c r="DZ37" s="335"/>
      <c r="EA37" s="335"/>
      <c r="EB37" s="335"/>
      <c r="EC37" s="360"/>
    </row>
    <row r="38" spans="2:133" ht="11.25" customHeight="1">
      <c r="B38" s="261" t="s">
        <v>428</v>
      </c>
      <c r="C38" s="1"/>
      <c r="D38" s="1"/>
      <c r="E38" s="1"/>
      <c r="F38" s="1"/>
      <c r="G38" s="1"/>
      <c r="H38" s="1"/>
      <c r="I38" s="1"/>
      <c r="J38" s="1"/>
      <c r="K38" s="1"/>
      <c r="L38" s="1"/>
      <c r="M38" s="1"/>
      <c r="N38" s="1"/>
      <c r="O38" s="1"/>
      <c r="P38" s="1"/>
      <c r="Q38" s="269"/>
      <c r="R38" s="274">
        <v>11144824</v>
      </c>
      <c r="S38" s="217"/>
      <c r="T38" s="217"/>
      <c r="U38" s="217"/>
      <c r="V38" s="217"/>
      <c r="W38" s="217"/>
      <c r="X38" s="217"/>
      <c r="Y38" s="279"/>
      <c r="Z38" s="282">
        <v>6.1</v>
      </c>
      <c r="AA38" s="282"/>
      <c r="AB38" s="282"/>
      <c r="AC38" s="282"/>
      <c r="AD38" s="287" t="s">
        <v>213</v>
      </c>
      <c r="AE38" s="287"/>
      <c r="AF38" s="287"/>
      <c r="AG38" s="287"/>
      <c r="AH38" s="287"/>
      <c r="AI38" s="287"/>
      <c r="AJ38" s="287"/>
      <c r="AK38" s="287"/>
      <c r="AL38" s="283" t="s">
        <v>213</v>
      </c>
      <c r="AM38" s="238"/>
      <c r="AN38" s="238"/>
      <c r="AO38" s="296"/>
      <c r="AQ38" s="302" t="s">
        <v>429</v>
      </c>
      <c r="AR38" s="111"/>
      <c r="AS38" s="111"/>
      <c r="AT38" s="111"/>
      <c r="AU38" s="111"/>
      <c r="AV38" s="111"/>
      <c r="AW38" s="111"/>
      <c r="AX38" s="111"/>
      <c r="AY38" s="310"/>
      <c r="AZ38" s="274">
        <v>1402156</v>
      </c>
      <c r="BA38" s="217"/>
      <c r="BB38" s="217"/>
      <c r="BC38" s="217"/>
      <c r="BD38" s="313"/>
      <c r="BE38" s="313"/>
      <c r="BF38" s="316"/>
      <c r="BG38" s="261" t="s">
        <v>433</v>
      </c>
      <c r="BH38" s="1"/>
      <c r="BI38" s="1"/>
      <c r="BJ38" s="1"/>
      <c r="BK38" s="1"/>
      <c r="BL38" s="1"/>
      <c r="BM38" s="1"/>
      <c r="BN38" s="1"/>
      <c r="BO38" s="1"/>
      <c r="BP38" s="1"/>
      <c r="BQ38" s="1"/>
      <c r="BR38" s="1"/>
      <c r="BS38" s="1"/>
      <c r="BT38" s="1"/>
      <c r="BU38" s="269"/>
      <c r="BV38" s="274">
        <v>43362</v>
      </c>
      <c r="BW38" s="217"/>
      <c r="BX38" s="217"/>
      <c r="BY38" s="217"/>
      <c r="BZ38" s="217"/>
      <c r="CA38" s="217"/>
      <c r="CB38" s="326"/>
      <c r="CD38" s="261" t="s">
        <v>434</v>
      </c>
      <c r="CE38" s="1"/>
      <c r="CF38" s="1"/>
      <c r="CG38" s="1"/>
      <c r="CH38" s="1"/>
      <c r="CI38" s="1"/>
      <c r="CJ38" s="1"/>
      <c r="CK38" s="1"/>
      <c r="CL38" s="1"/>
      <c r="CM38" s="1"/>
      <c r="CN38" s="1"/>
      <c r="CO38" s="1"/>
      <c r="CP38" s="1"/>
      <c r="CQ38" s="269"/>
      <c r="CR38" s="274">
        <v>16927125</v>
      </c>
      <c r="CS38" s="217"/>
      <c r="CT38" s="217"/>
      <c r="CU38" s="217"/>
      <c r="CV38" s="217"/>
      <c r="CW38" s="217"/>
      <c r="CX38" s="217"/>
      <c r="CY38" s="279"/>
      <c r="CZ38" s="283">
        <v>9.5</v>
      </c>
      <c r="DA38" s="335"/>
      <c r="DB38" s="335"/>
      <c r="DC38" s="338"/>
      <c r="DD38" s="288">
        <v>14413240</v>
      </c>
      <c r="DE38" s="217"/>
      <c r="DF38" s="217"/>
      <c r="DG38" s="217"/>
      <c r="DH38" s="217"/>
      <c r="DI38" s="217"/>
      <c r="DJ38" s="217"/>
      <c r="DK38" s="279"/>
      <c r="DL38" s="288">
        <v>13920634</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436</v>
      </c>
      <c r="C39" s="1"/>
      <c r="D39" s="1"/>
      <c r="E39" s="1"/>
      <c r="F39" s="1"/>
      <c r="G39" s="1"/>
      <c r="H39" s="1"/>
      <c r="I39" s="1"/>
      <c r="J39" s="1"/>
      <c r="K39" s="1"/>
      <c r="L39" s="1"/>
      <c r="M39" s="1"/>
      <c r="N39" s="1"/>
      <c r="O39" s="1"/>
      <c r="P39" s="1"/>
      <c r="Q39" s="269"/>
      <c r="R39" s="274" t="s">
        <v>213</v>
      </c>
      <c r="S39" s="217"/>
      <c r="T39" s="217"/>
      <c r="U39" s="217"/>
      <c r="V39" s="217"/>
      <c r="W39" s="217"/>
      <c r="X39" s="217"/>
      <c r="Y39" s="279"/>
      <c r="Z39" s="282" t="s">
        <v>213</v>
      </c>
      <c r="AA39" s="282"/>
      <c r="AB39" s="282"/>
      <c r="AC39" s="282"/>
      <c r="AD39" s="287" t="s">
        <v>213</v>
      </c>
      <c r="AE39" s="287"/>
      <c r="AF39" s="287"/>
      <c r="AG39" s="287"/>
      <c r="AH39" s="287"/>
      <c r="AI39" s="287"/>
      <c r="AJ39" s="287"/>
      <c r="AK39" s="287"/>
      <c r="AL39" s="283" t="s">
        <v>213</v>
      </c>
      <c r="AM39" s="238"/>
      <c r="AN39" s="238"/>
      <c r="AO39" s="296"/>
      <c r="AQ39" s="302" t="s">
        <v>175</v>
      </c>
      <c r="AR39" s="111"/>
      <c r="AS39" s="111"/>
      <c r="AT39" s="111"/>
      <c r="AU39" s="111"/>
      <c r="AV39" s="111"/>
      <c r="AW39" s="111"/>
      <c r="AX39" s="111"/>
      <c r="AY39" s="310"/>
      <c r="AZ39" s="274">
        <v>458989</v>
      </c>
      <c r="BA39" s="217"/>
      <c r="BB39" s="217"/>
      <c r="BC39" s="217"/>
      <c r="BD39" s="313"/>
      <c r="BE39" s="313"/>
      <c r="BF39" s="316"/>
      <c r="BG39" s="261" t="s">
        <v>349</v>
      </c>
      <c r="BH39" s="1"/>
      <c r="BI39" s="1"/>
      <c r="BJ39" s="1"/>
      <c r="BK39" s="1"/>
      <c r="BL39" s="1"/>
      <c r="BM39" s="1"/>
      <c r="BN39" s="1"/>
      <c r="BO39" s="1"/>
      <c r="BP39" s="1"/>
      <c r="BQ39" s="1"/>
      <c r="BR39" s="1"/>
      <c r="BS39" s="1"/>
      <c r="BT39" s="1"/>
      <c r="BU39" s="269"/>
      <c r="BV39" s="274">
        <v>60764</v>
      </c>
      <c r="BW39" s="217"/>
      <c r="BX39" s="217"/>
      <c r="BY39" s="217"/>
      <c r="BZ39" s="217"/>
      <c r="CA39" s="217"/>
      <c r="CB39" s="326"/>
      <c r="CD39" s="261" t="s">
        <v>441</v>
      </c>
      <c r="CE39" s="1"/>
      <c r="CF39" s="1"/>
      <c r="CG39" s="1"/>
      <c r="CH39" s="1"/>
      <c r="CI39" s="1"/>
      <c r="CJ39" s="1"/>
      <c r="CK39" s="1"/>
      <c r="CL39" s="1"/>
      <c r="CM39" s="1"/>
      <c r="CN39" s="1"/>
      <c r="CO39" s="1"/>
      <c r="CP39" s="1"/>
      <c r="CQ39" s="269"/>
      <c r="CR39" s="274">
        <v>3111436</v>
      </c>
      <c r="CS39" s="313"/>
      <c r="CT39" s="313"/>
      <c r="CU39" s="313"/>
      <c r="CV39" s="313"/>
      <c r="CW39" s="313"/>
      <c r="CX39" s="313"/>
      <c r="CY39" s="332"/>
      <c r="CZ39" s="283">
        <v>1.7</v>
      </c>
      <c r="DA39" s="335"/>
      <c r="DB39" s="335"/>
      <c r="DC39" s="338"/>
      <c r="DD39" s="288">
        <v>2351833</v>
      </c>
      <c r="DE39" s="313"/>
      <c r="DF39" s="313"/>
      <c r="DG39" s="313"/>
      <c r="DH39" s="313"/>
      <c r="DI39" s="313"/>
      <c r="DJ39" s="313"/>
      <c r="DK39" s="332"/>
      <c r="DL39" s="288" t="s">
        <v>213</v>
      </c>
      <c r="DM39" s="313"/>
      <c r="DN39" s="313"/>
      <c r="DO39" s="313"/>
      <c r="DP39" s="313"/>
      <c r="DQ39" s="313"/>
      <c r="DR39" s="313"/>
      <c r="DS39" s="313"/>
      <c r="DT39" s="313"/>
      <c r="DU39" s="313"/>
      <c r="DV39" s="332"/>
      <c r="DW39" s="283" t="s">
        <v>213</v>
      </c>
      <c r="DX39" s="335"/>
      <c r="DY39" s="335"/>
      <c r="DZ39" s="335"/>
      <c r="EA39" s="335"/>
      <c r="EB39" s="335"/>
      <c r="EC39" s="360"/>
    </row>
    <row r="40" spans="2:133" ht="11.25" customHeight="1">
      <c r="B40" s="261" t="s">
        <v>442</v>
      </c>
      <c r="C40" s="1"/>
      <c r="D40" s="1"/>
      <c r="E40" s="1"/>
      <c r="F40" s="1"/>
      <c r="G40" s="1"/>
      <c r="H40" s="1"/>
      <c r="I40" s="1"/>
      <c r="J40" s="1"/>
      <c r="K40" s="1"/>
      <c r="L40" s="1"/>
      <c r="M40" s="1"/>
      <c r="N40" s="1"/>
      <c r="O40" s="1"/>
      <c r="P40" s="1"/>
      <c r="Q40" s="269"/>
      <c r="R40" s="274">
        <v>2305524</v>
      </c>
      <c r="S40" s="217"/>
      <c r="T40" s="217"/>
      <c r="U40" s="217"/>
      <c r="V40" s="217"/>
      <c r="W40" s="217"/>
      <c r="X40" s="217"/>
      <c r="Y40" s="279"/>
      <c r="Z40" s="282">
        <v>1.3</v>
      </c>
      <c r="AA40" s="282"/>
      <c r="AB40" s="282"/>
      <c r="AC40" s="282"/>
      <c r="AD40" s="287" t="s">
        <v>213</v>
      </c>
      <c r="AE40" s="287"/>
      <c r="AF40" s="287"/>
      <c r="AG40" s="287"/>
      <c r="AH40" s="287"/>
      <c r="AI40" s="287"/>
      <c r="AJ40" s="287"/>
      <c r="AK40" s="287"/>
      <c r="AL40" s="283" t="s">
        <v>213</v>
      </c>
      <c r="AM40" s="238"/>
      <c r="AN40" s="238"/>
      <c r="AO40" s="296"/>
      <c r="AQ40" s="302" t="s">
        <v>30</v>
      </c>
      <c r="AR40" s="111"/>
      <c r="AS40" s="111"/>
      <c r="AT40" s="111"/>
      <c r="AU40" s="111"/>
      <c r="AV40" s="111"/>
      <c r="AW40" s="111"/>
      <c r="AX40" s="111"/>
      <c r="AY40" s="310"/>
      <c r="AZ40" s="274">
        <v>101049</v>
      </c>
      <c r="BA40" s="217"/>
      <c r="BB40" s="217"/>
      <c r="BC40" s="217"/>
      <c r="BD40" s="313"/>
      <c r="BE40" s="313"/>
      <c r="BF40" s="316"/>
      <c r="BG40" s="299" t="s">
        <v>444</v>
      </c>
      <c r="BH40" s="29"/>
      <c r="BI40" s="29"/>
      <c r="BJ40" s="29"/>
      <c r="BK40" s="29"/>
      <c r="BL40" s="29"/>
      <c r="BM40" s="1" t="s">
        <v>445</v>
      </c>
      <c r="BN40" s="1"/>
      <c r="BO40" s="1"/>
      <c r="BP40" s="1"/>
      <c r="BQ40" s="1"/>
      <c r="BR40" s="1"/>
      <c r="BS40" s="1"/>
      <c r="BT40" s="1"/>
      <c r="BU40" s="269"/>
      <c r="BV40" s="274">
        <v>96</v>
      </c>
      <c r="BW40" s="217"/>
      <c r="BX40" s="217"/>
      <c r="BY40" s="217"/>
      <c r="BZ40" s="217"/>
      <c r="CA40" s="217"/>
      <c r="CB40" s="326"/>
      <c r="CD40" s="261" t="s">
        <v>382</v>
      </c>
      <c r="CE40" s="1"/>
      <c r="CF40" s="1"/>
      <c r="CG40" s="1"/>
      <c r="CH40" s="1"/>
      <c r="CI40" s="1"/>
      <c r="CJ40" s="1"/>
      <c r="CK40" s="1"/>
      <c r="CL40" s="1"/>
      <c r="CM40" s="1"/>
      <c r="CN40" s="1"/>
      <c r="CO40" s="1"/>
      <c r="CP40" s="1"/>
      <c r="CQ40" s="269"/>
      <c r="CR40" s="274">
        <v>3168832</v>
      </c>
      <c r="CS40" s="217"/>
      <c r="CT40" s="217"/>
      <c r="CU40" s="217"/>
      <c r="CV40" s="217"/>
      <c r="CW40" s="217"/>
      <c r="CX40" s="217"/>
      <c r="CY40" s="279"/>
      <c r="CZ40" s="283">
        <v>1.8</v>
      </c>
      <c r="DA40" s="335"/>
      <c r="DB40" s="335"/>
      <c r="DC40" s="338"/>
      <c r="DD40" s="288">
        <v>2065964</v>
      </c>
      <c r="DE40" s="217"/>
      <c r="DF40" s="217"/>
      <c r="DG40" s="217"/>
      <c r="DH40" s="217"/>
      <c r="DI40" s="217"/>
      <c r="DJ40" s="217"/>
      <c r="DK40" s="279"/>
      <c r="DL40" s="288" t="s">
        <v>213</v>
      </c>
      <c r="DM40" s="217"/>
      <c r="DN40" s="217"/>
      <c r="DO40" s="217"/>
      <c r="DP40" s="217"/>
      <c r="DQ40" s="217"/>
      <c r="DR40" s="217"/>
      <c r="DS40" s="217"/>
      <c r="DT40" s="217"/>
      <c r="DU40" s="217"/>
      <c r="DV40" s="279"/>
      <c r="DW40" s="283" t="s">
        <v>213</v>
      </c>
      <c r="DX40" s="335"/>
      <c r="DY40" s="335"/>
      <c r="DZ40" s="335"/>
      <c r="EA40" s="335"/>
      <c r="EB40" s="335"/>
      <c r="EC40" s="360"/>
    </row>
    <row r="41" spans="2:133" ht="11.25" customHeight="1">
      <c r="B41" s="263" t="s">
        <v>443</v>
      </c>
      <c r="C41" s="267"/>
      <c r="D41" s="267"/>
      <c r="E41" s="267"/>
      <c r="F41" s="267"/>
      <c r="G41" s="267"/>
      <c r="H41" s="267"/>
      <c r="I41" s="267"/>
      <c r="J41" s="267"/>
      <c r="K41" s="267"/>
      <c r="L41" s="267"/>
      <c r="M41" s="267"/>
      <c r="N41" s="267"/>
      <c r="O41" s="267"/>
      <c r="P41" s="267"/>
      <c r="Q41" s="271"/>
      <c r="R41" s="275">
        <v>182807119</v>
      </c>
      <c r="S41" s="277"/>
      <c r="T41" s="277"/>
      <c r="U41" s="277"/>
      <c r="V41" s="277"/>
      <c r="W41" s="277"/>
      <c r="X41" s="277"/>
      <c r="Y41" s="280"/>
      <c r="Z41" s="284">
        <v>100</v>
      </c>
      <c r="AA41" s="284"/>
      <c r="AB41" s="284"/>
      <c r="AC41" s="284"/>
      <c r="AD41" s="289">
        <v>104206872</v>
      </c>
      <c r="AE41" s="289"/>
      <c r="AF41" s="289"/>
      <c r="AG41" s="289"/>
      <c r="AH41" s="289"/>
      <c r="AI41" s="289"/>
      <c r="AJ41" s="289"/>
      <c r="AK41" s="289"/>
      <c r="AL41" s="292">
        <v>100</v>
      </c>
      <c r="AM41" s="294"/>
      <c r="AN41" s="294"/>
      <c r="AO41" s="297"/>
      <c r="AQ41" s="302" t="s">
        <v>446</v>
      </c>
      <c r="AR41" s="111"/>
      <c r="AS41" s="111"/>
      <c r="AT41" s="111"/>
      <c r="AU41" s="111"/>
      <c r="AV41" s="111"/>
      <c r="AW41" s="111"/>
      <c r="AX41" s="111"/>
      <c r="AY41" s="310"/>
      <c r="AZ41" s="274">
        <v>2136546</v>
      </c>
      <c r="BA41" s="217"/>
      <c r="BB41" s="217"/>
      <c r="BC41" s="217"/>
      <c r="BD41" s="313"/>
      <c r="BE41" s="313"/>
      <c r="BF41" s="316"/>
      <c r="BG41" s="299"/>
      <c r="BH41" s="29"/>
      <c r="BI41" s="29"/>
      <c r="BJ41" s="29"/>
      <c r="BK41" s="29"/>
      <c r="BL41" s="29"/>
      <c r="BM41" s="1" t="s">
        <v>354</v>
      </c>
      <c r="BN41" s="1"/>
      <c r="BO41" s="1"/>
      <c r="BP41" s="1"/>
      <c r="BQ41" s="1"/>
      <c r="BR41" s="1"/>
      <c r="BS41" s="1"/>
      <c r="BT41" s="1"/>
      <c r="BU41" s="269"/>
      <c r="BV41" s="274" t="s">
        <v>213</v>
      </c>
      <c r="BW41" s="217"/>
      <c r="BX41" s="217"/>
      <c r="BY41" s="217"/>
      <c r="BZ41" s="217"/>
      <c r="CA41" s="217"/>
      <c r="CB41" s="326"/>
      <c r="CD41" s="261" t="s">
        <v>297</v>
      </c>
      <c r="CE41" s="1"/>
      <c r="CF41" s="1"/>
      <c r="CG41" s="1"/>
      <c r="CH41" s="1"/>
      <c r="CI41" s="1"/>
      <c r="CJ41" s="1"/>
      <c r="CK41" s="1"/>
      <c r="CL41" s="1"/>
      <c r="CM41" s="1"/>
      <c r="CN41" s="1"/>
      <c r="CO41" s="1"/>
      <c r="CP41" s="1"/>
      <c r="CQ41" s="269"/>
      <c r="CR41" s="274" t="s">
        <v>213</v>
      </c>
      <c r="CS41" s="313"/>
      <c r="CT41" s="313"/>
      <c r="CU41" s="313"/>
      <c r="CV41" s="313"/>
      <c r="CW41" s="313"/>
      <c r="CX41" s="313"/>
      <c r="CY41" s="332"/>
      <c r="CZ41" s="283" t="s">
        <v>213</v>
      </c>
      <c r="DA41" s="335"/>
      <c r="DB41" s="335"/>
      <c r="DC41" s="338"/>
      <c r="DD41" s="288" t="s">
        <v>213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447</v>
      </c>
      <c r="AR42" s="305"/>
      <c r="AS42" s="305"/>
      <c r="AT42" s="305"/>
      <c r="AU42" s="305"/>
      <c r="AV42" s="305"/>
      <c r="AW42" s="305"/>
      <c r="AX42" s="305"/>
      <c r="AY42" s="311"/>
      <c r="AZ42" s="275">
        <v>13304484</v>
      </c>
      <c r="BA42" s="277"/>
      <c r="BB42" s="277"/>
      <c r="BC42" s="277"/>
      <c r="BD42" s="312"/>
      <c r="BE42" s="312"/>
      <c r="BF42" s="317"/>
      <c r="BG42" s="177"/>
      <c r="BH42" s="179"/>
      <c r="BI42" s="179"/>
      <c r="BJ42" s="179"/>
      <c r="BK42" s="179"/>
      <c r="BL42" s="179"/>
      <c r="BM42" s="267" t="s">
        <v>448</v>
      </c>
      <c r="BN42" s="267"/>
      <c r="BO42" s="267"/>
      <c r="BP42" s="267"/>
      <c r="BQ42" s="267"/>
      <c r="BR42" s="267"/>
      <c r="BS42" s="267"/>
      <c r="BT42" s="267"/>
      <c r="BU42" s="271"/>
      <c r="BV42" s="275">
        <v>389</v>
      </c>
      <c r="BW42" s="277"/>
      <c r="BX42" s="277"/>
      <c r="BY42" s="277"/>
      <c r="BZ42" s="277"/>
      <c r="CA42" s="277"/>
      <c r="CB42" s="327"/>
      <c r="CD42" s="261" t="s">
        <v>288</v>
      </c>
      <c r="CE42" s="1"/>
      <c r="CF42" s="1"/>
      <c r="CG42" s="1"/>
      <c r="CH42" s="1"/>
      <c r="CI42" s="1"/>
      <c r="CJ42" s="1"/>
      <c r="CK42" s="1"/>
      <c r="CL42" s="1"/>
      <c r="CM42" s="1"/>
      <c r="CN42" s="1"/>
      <c r="CO42" s="1"/>
      <c r="CP42" s="1"/>
      <c r="CQ42" s="269"/>
      <c r="CR42" s="274">
        <v>19740417</v>
      </c>
      <c r="CS42" s="313"/>
      <c r="CT42" s="313"/>
      <c r="CU42" s="313"/>
      <c r="CV42" s="313"/>
      <c r="CW42" s="313"/>
      <c r="CX42" s="313"/>
      <c r="CY42" s="332"/>
      <c r="CZ42" s="283">
        <v>11.1</v>
      </c>
      <c r="DA42" s="335"/>
      <c r="DB42" s="335"/>
      <c r="DC42" s="338"/>
      <c r="DD42" s="288">
        <v>5293530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290073</v>
      </c>
      <c r="CS43" s="313"/>
      <c r="CT43" s="313"/>
      <c r="CU43" s="313"/>
      <c r="CV43" s="313"/>
      <c r="CW43" s="313"/>
      <c r="CX43" s="313"/>
      <c r="CY43" s="332"/>
      <c r="CZ43" s="283">
        <v>0.2</v>
      </c>
      <c r="DA43" s="335"/>
      <c r="DB43" s="335"/>
      <c r="DC43" s="338"/>
      <c r="DD43" s="288">
        <v>290073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183</v>
      </c>
      <c r="CE44" s="41"/>
      <c r="CF44" s="261" t="s">
        <v>449</v>
      </c>
      <c r="CG44" s="1"/>
      <c r="CH44" s="1"/>
      <c r="CI44" s="1"/>
      <c r="CJ44" s="1"/>
      <c r="CK44" s="1"/>
      <c r="CL44" s="1"/>
      <c r="CM44" s="1"/>
      <c r="CN44" s="1"/>
      <c r="CO44" s="1"/>
      <c r="CP44" s="1"/>
      <c r="CQ44" s="269"/>
      <c r="CR44" s="274">
        <v>18705952</v>
      </c>
      <c r="CS44" s="217"/>
      <c r="CT44" s="217"/>
      <c r="CU44" s="217"/>
      <c r="CV44" s="217"/>
      <c r="CW44" s="217"/>
      <c r="CX44" s="217"/>
      <c r="CY44" s="279"/>
      <c r="CZ44" s="283">
        <v>10.5</v>
      </c>
      <c r="DA44" s="238"/>
      <c r="DB44" s="238"/>
      <c r="DC44" s="285"/>
      <c r="DD44" s="288">
        <v>4916056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450</v>
      </c>
      <c r="CG45" s="1"/>
      <c r="CH45" s="1"/>
      <c r="CI45" s="1"/>
      <c r="CJ45" s="1"/>
      <c r="CK45" s="1"/>
      <c r="CL45" s="1"/>
      <c r="CM45" s="1"/>
      <c r="CN45" s="1"/>
      <c r="CO45" s="1"/>
      <c r="CP45" s="1"/>
      <c r="CQ45" s="269"/>
      <c r="CR45" s="274">
        <v>7670450</v>
      </c>
      <c r="CS45" s="313"/>
      <c r="CT45" s="313"/>
      <c r="CU45" s="313"/>
      <c r="CV45" s="313"/>
      <c r="CW45" s="313"/>
      <c r="CX45" s="313"/>
      <c r="CY45" s="332"/>
      <c r="CZ45" s="283">
        <v>4.3</v>
      </c>
      <c r="DA45" s="335"/>
      <c r="DB45" s="335"/>
      <c r="DC45" s="338"/>
      <c r="DD45" s="288">
        <v>459295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451</v>
      </c>
      <c r="CG46" s="1"/>
      <c r="CH46" s="1"/>
      <c r="CI46" s="1"/>
      <c r="CJ46" s="1"/>
      <c r="CK46" s="1"/>
      <c r="CL46" s="1"/>
      <c r="CM46" s="1"/>
      <c r="CN46" s="1"/>
      <c r="CO46" s="1"/>
      <c r="CP46" s="1"/>
      <c r="CQ46" s="269"/>
      <c r="CR46" s="274">
        <v>9808730</v>
      </c>
      <c r="CS46" s="217"/>
      <c r="CT46" s="217"/>
      <c r="CU46" s="217"/>
      <c r="CV46" s="217"/>
      <c r="CW46" s="217"/>
      <c r="CX46" s="217"/>
      <c r="CY46" s="279"/>
      <c r="CZ46" s="283">
        <v>5.5</v>
      </c>
      <c r="DA46" s="238"/>
      <c r="DB46" s="238"/>
      <c r="DC46" s="285"/>
      <c r="DD46" s="288">
        <v>4375174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453</v>
      </c>
      <c r="CG47" s="1"/>
      <c r="CH47" s="1"/>
      <c r="CI47" s="1"/>
      <c r="CJ47" s="1"/>
      <c r="CK47" s="1"/>
      <c r="CL47" s="1"/>
      <c r="CM47" s="1"/>
      <c r="CN47" s="1"/>
      <c r="CO47" s="1"/>
      <c r="CP47" s="1"/>
      <c r="CQ47" s="269"/>
      <c r="CR47" s="274">
        <v>1034465</v>
      </c>
      <c r="CS47" s="313"/>
      <c r="CT47" s="313"/>
      <c r="CU47" s="313"/>
      <c r="CV47" s="313"/>
      <c r="CW47" s="313"/>
      <c r="CX47" s="313"/>
      <c r="CY47" s="332"/>
      <c r="CZ47" s="283">
        <v>0.6</v>
      </c>
      <c r="DA47" s="335"/>
      <c r="DB47" s="335"/>
      <c r="DC47" s="338"/>
      <c r="DD47" s="288">
        <v>377474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5">
      <c r="B48" s="264"/>
      <c r="CD48" s="135"/>
      <c r="CE48" s="142"/>
      <c r="CF48" s="261" t="s">
        <v>454</v>
      </c>
      <c r="CG48" s="1"/>
      <c r="CH48" s="1"/>
      <c r="CI48" s="1"/>
      <c r="CJ48" s="1"/>
      <c r="CK48" s="1"/>
      <c r="CL48" s="1"/>
      <c r="CM48" s="1"/>
      <c r="CN48" s="1"/>
      <c r="CO48" s="1"/>
      <c r="CP48" s="1"/>
      <c r="CQ48" s="269"/>
      <c r="CR48" s="274" t="s">
        <v>213</v>
      </c>
      <c r="CS48" s="217"/>
      <c r="CT48" s="217"/>
      <c r="CU48" s="217"/>
      <c r="CV48" s="217"/>
      <c r="CW48" s="217"/>
      <c r="CX48" s="217"/>
      <c r="CY48" s="279"/>
      <c r="CZ48" s="283" t="s">
        <v>213</v>
      </c>
      <c r="DA48" s="238"/>
      <c r="DB48" s="238"/>
      <c r="DC48" s="285"/>
      <c r="DD48" s="288" t="s">
        <v>213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202</v>
      </c>
      <c r="CE49" s="267"/>
      <c r="CF49" s="267"/>
      <c r="CG49" s="267"/>
      <c r="CH49" s="267"/>
      <c r="CI49" s="267"/>
      <c r="CJ49" s="267"/>
      <c r="CK49" s="267"/>
      <c r="CL49" s="267"/>
      <c r="CM49" s="267"/>
      <c r="CN49" s="267"/>
      <c r="CO49" s="267"/>
      <c r="CP49" s="267"/>
      <c r="CQ49" s="271"/>
      <c r="CR49" s="275">
        <v>178438765</v>
      </c>
      <c r="CS49" s="312"/>
      <c r="CT49" s="312"/>
      <c r="CU49" s="312"/>
      <c r="CV49" s="312"/>
      <c r="CW49" s="312"/>
      <c r="CX49" s="312"/>
      <c r="CY49" s="333"/>
      <c r="CZ49" s="292">
        <v>100</v>
      </c>
      <c r="DA49" s="336"/>
      <c r="DB49" s="336"/>
      <c r="DC49" s="339"/>
      <c r="DD49" s="342">
        <v>122397338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0BHqJAEGRNCOJPqYLDqanq7Dar8l0lFFE1wg2B+ZrtIbARJkbRIx3NZNQ+9sAs5P/V7PtkrVO1GOosjpm0aGw==" saltValue="upN/b3A8KnBQnieSDIs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EA135"/>
  <sheetViews>
    <sheetView zoomScale="60" zoomScaleNormal="60" zoomScaleSheetLayoutView="70" workbookViewId="0">
      <selection activeCell="CR29" sqref="CR29:CV29"/>
    </sheetView>
  </sheetViews>
  <sheetFormatPr defaultColWidth="0" defaultRowHeight="12.75" zeroHeight="1"/>
  <cols>
    <col min="1" max="130" width="2.73046875" style="363" customWidth="1"/>
    <col min="131" max="131" width="1.59765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314</v>
      </c>
      <c r="DK2" s="707"/>
      <c r="DL2" s="707"/>
      <c r="DM2" s="707"/>
      <c r="DN2" s="707"/>
      <c r="DO2" s="710"/>
      <c r="DP2" s="368"/>
      <c r="DQ2" s="706" t="s">
        <v>315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458</v>
      </c>
      <c r="B5" s="397"/>
      <c r="C5" s="397"/>
      <c r="D5" s="397"/>
      <c r="E5" s="397"/>
      <c r="F5" s="397"/>
      <c r="G5" s="397"/>
      <c r="H5" s="397"/>
      <c r="I5" s="397"/>
      <c r="J5" s="397"/>
      <c r="K5" s="397"/>
      <c r="L5" s="397"/>
      <c r="M5" s="397"/>
      <c r="N5" s="397"/>
      <c r="O5" s="397"/>
      <c r="P5" s="429"/>
      <c r="Q5" s="435" t="s">
        <v>187</v>
      </c>
      <c r="R5" s="447"/>
      <c r="S5" s="447"/>
      <c r="T5" s="447"/>
      <c r="U5" s="458"/>
      <c r="V5" s="435" t="s">
        <v>459</v>
      </c>
      <c r="W5" s="447"/>
      <c r="X5" s="447"/>
      <c r="Y5" s="447"/>
      <c r="Z5" s="458"/>
      <c r="AA5" s="435" t="s">
        <v>460</v>
      </c>
      <c r="AB5" s="447"/>
      <c r="AC5" s="447"/>
      <c r="AD5" s="447"/>
      <c r="AE5" s="447"/>
      <c r="AF5" s="504" t="s">
        <v>184</v>
      </c>
      <c r="AG5" s="447"/>
      <c r="AH5" s="447"/>
      <c r="AI5" s="447"/>
      <c r="AJ5" s="522"/>
      <c r="AK5" s="447" t="s">
        <v>206</v>
      </c>
      <c r="AL5" s="447"/>
      <c r="AM5" s="447"/>
      <c r="AN5" s="447"/>
      <c r="AO5" s="458"/>
      <c r="AP5" s="435" t="s">
        <v>462</v>
      </c>
      <c r="AQ5" s="447"/>
      <c r="AR5" s="447"/>
      <c r="AS5" s="447"/>
      <c r="AT5" s="458"/>
      <c r="AU5" s="435" t="s">
        <v>464</v>
      </c>
      <c r="AV5" s="447"/>
      <c r="AW5" s="447"/>
      <c r="AX5" s="447"/>
      <c r="AY5" s="522"/>
      <c r="AZ5" s="378"/>
      <c r="BA5" s="378"/>
      <c r="BB5" s="378"/>
      <c r="BC5" s="378"/>
      <c r="BD5" s="378"/>
      <c r="BE5" s="576"/>
      <c r="BF5" s="576"/>
      <c r="BG5" s="576"/>
      <c r="BH5" s="576"/>
      <c r="BI5" s="576"/>
      <c r="BJ5" s="576"/>
      <c r="BK5" s="576"/>
      <c r="BL5" s="576"/>
      <c r="BM5" s="576"/>
      <c r="BN5" s="576"/>
      <c r="BO5" s="576"/>
      <c r="BP5" s="576"/>
      <c r="BQ5" s="370" t="s">
        <v>465</v>
      </c>
      <c r="BR5" s="397"/>
      <c r="BS5" s="397"/>
      <c r="BT5" s="397"/>
      <c r="BU5" s="397"/>
      <c r="BV5" s="397"/>
      <c r="BW5" s="397"/>
      <c r="BX5" s="397"/>
      <c r="BY5" s="397"/>
      <c r="BZ5" s="397"/>
      <c r="CA5" s="397"/>
      <c r="CB5" s="397"/>
      <c r="CC5" s="397"/>
      <c r="CD5" s="397"/>
      <c r="CE5" s="397"/>
      <c r="CF5" s="397"/>
      <c r="CG5" s="429"/>
      <c r="CH5" s="435" t="s">
        <v>380</v>
      </c>
      <c r="CI5" s="447"/>
      <c r="CJ5" s="447"/>
      <c r="CK5" s="447"/>
      <c r="CL5" s="458"/>
      <c r="CM5" s="435" t="s">
        <v>331</v>
      </c>
      <c r="CN5" s="447"/>
      <c r="CO5" s="447"/>
      <c r="CP5" s="447"/>
      <c r="CQ5" s="458"/>
      <c r="CR5" s="435" t="s">
        <v>253</v>
      </c>
      <c r="CS5" s="447"/>
      <c r="CT5" s="447"/>
      <c r="CU5" s="447"/>
      <c r="CV5" s="458"/>
      <c r="CW5" s="435" t="s">
        <v>52</v>
      </c>
      <c r="CX5" s="447"/>
      <c r="CY5" s="447"/>
      <c r="CZ5" s="447"/>
      <c r="DA5" s="458"/>
      <c r="DB5" s="435" t="s">
        <v>431</v>
      </c>
      <c r="DC5" s="447"/>
      <c r="DD5" s="447"/>
      <c r="DE5" s="447"/>
      <c r="DF5" s="458"/>
      <c r="DG5" s="700" t="s">
        <v>250</v>
      </c>
      <c r="DH5" s="703"/>
      <c r="DI5" s="703"/>
      <c r="DJ5" s="703"/>
      <c r="DK5" s="708"/>
      <c r="DL5" s="700" t="s">
        <v>466</v>
      </c>
      <c r="DM5" s="703"/>
      <c r="DN5" s="703"/>
      <c r="DO5" s="703"/>
      <c r="DP5" s="708"/>
      <c r="DQ5" s="435" t="s">
        <v>468</v>
      </c>
      <c r="DR5" s="447"/>
      <c r="DS5" s="447"/>
      <c r="DT5" s="447"/>
      <c r="DU5" s="458"/>
      <c r="DV5" s="435" t="s">
        <v>464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470</v>
      </c>
      <c r="C7" s="419"/>
      <c r="D7" s="419"/>
      <c r="E7" s="419"/>
      <c r="F7" s="419"/>
      <c r="G7" s="419"/>
      <c r="H7" s="419"/>
      <c r="I7" s="419"/>
      <c r="J7" s="419"/>
      <c r="K7" s="419"/>
      <c r="L7" s="419"/>
      <c r="M7" s="419"/>
      <c r="N7" s="419"/>
      <c r="O7" s="419"/>
      <c r="P7" s="431"/>
      <c r="Q7" s="437">
        <v>182526</v>
      </c>
      <c r="R7" s="449"/>
      <c r="S7" s="449"/>
      <c r="T7" s="449"/>
      <c r="U7" s="449"/>
      <c r="V7" s="449">
        <v>178186</v>
      </c>
      <c r="W7" s="449"/>
      <c r="X7" s="449"/>
      <c r="Y7" s="449"/>
      <c r="Z7" s="449"/>
      <c r="AA7" s="449">
        <v>4340</v>
      </c>
      <c r="AB7" s="449"/>
      <c r="AC7" s="449"/>
      <c r="AD7" s="449"/>
      <c r="AE7" s="492"/>
      <c r="AF7" s="506">
        <v>3381</v>
      </c>
      <c r="AG7" s="519"/>
      <c r="AH7" s="519"/>
      <c r="AI7" s="519"/>
      <c r="AJ7" s="524"/>
      <c r="AK7" s="532">
        <v>660</v>
      </c>
      <c r="AL7" s="449"/>
      <c r="AM7" s="449"/>
      <c r="AN7" s="449"/>
      <c r="AO7" s="449"/>
      <c r="AP7" s="449">
        <v>224986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561</v>
      </c>
      <c r="BT7" s="419"/>
      <c r="BU7" s="419"/>
      <c r="BV7" s="419"/>
      <c r="BW7" s="419"/>
      <c r="BX7" s="419"/>
      <c r="BY7" s="419"/>
      <c r="BZ7" s="419"/>
      <c r="CA7" s="419"/>
      <c r="CB7" s="419"/>
      <c r="CC7" s="419"/>
      <c r="CD7" s="419"/>
      <c r="CE7" s="419"/>
      <c r="CF7" s="419"/>
      <c r="CG7" s="431"/>
      <c r="CH7" s="663">
        <v>87</v>
      </c>
      <c r="CI7" s="666"/>
      <c r="CJ7" s="666"/>
      <c r="CK7" s="666"/>
      <c r="CL7" s="681"/>
      <c r="CM7" s="663">
        <v>4281</v>
      </c>
      <c r="CN7" s="666"/>
      <c r="CO7" s="666"/>
      <c r="CP7" s="666"/>
      <c r="CQ7" s="681"/>
      <c r="CR7" s="663">
        <v>1887</v>
      </c>
      <c r="CS7" s="666"/>
      <c r="CT7" s="666"/>
      <c r="CU7" s="666"/>
      <c r="CV7" s="681"/>
      <c r="CW7" s="663">
        <v>5</v>
      </c>
      <c r="CX7" s="666"/>
      <c r="CY7" s="666"/>
      <c r="CZ7" s="666"/>
      <c r="DA7" s="681"/>
      <c r="DB7" s="663" t="s">
        <v>213</v>
      </c>
      <c r="DC7" s="666"/>
      <c r="DD7" s="666"/>
      <c r="DE7" s="666"/>
      <c r="DF7" s="681"/>
      <c r="DG7" s="663" t="s">
        <v>213</v>
      </c>
      <c r="DH7" s="666"/>
      <c r="DI7" s="666"/>
      <c r="DJ7" s="666"/>
      <c r="DK7" s="681"/>
      <c r="DL7" s="663" t="s">
        <v>213</v>
      </c>
      <c r="DM7" s="666"/>
      <c r="DN7" s="666"/>
      <c r="DO7" s="666"/>
      <c r="DP7" s="681"/>
      <c r="DQ7" s="663" t="s">
        <v>213</v>
      </c>
      <c r="DR7" s="666"/>
      <c r="DS7" s="666"/>
      <c r="DT7" s="666"/>
      <c r="DU7" s="681"/>
      <c r="DV7" s="399"/>
      <c r="DW7" s="419"/>
      <c r="DX7" s="419"/>
      <c r="DY7" s="419"/>
      <c r="DZ7" s="717"/>
      <c r="EA7" s="576"/>
    </row>
    <row r="8" spans="1:131" s="364" customFormat="1" ht="26.25" customHeight="1">
      <c r="A8" s="373">
        <v>2</v>
      </c>
      <c r="B8" s="400" t="s">
        <v>472</v>
      </c>
      <c r="C8" s="420"/>
      <c r="D8" s="420"/>
      <c r="E8" s="420"/>
      <c r="F8" s="420"/>
      <c r="G8" s="420"/>
      <c r="H8" s="420"/>
      <c r="I8" s="420"/>
      <c r="J8" s="420"/>
      <c r="K8" s="420"/>
      <c r="L8" s="420"/>
      <c r="M8" s="420"/>
      <c r="N8" s="420"/>
      <c r="O8" s="420"/>
      <c r="P8" s="432"/>
      <c r="Q8" s="438">
        <v>22236</v>
      </c>
      <c r="R8" s="450"/>
      <c r="S8" s="450"/>
      <c r="T8" s="450"/>
      <c r="U8" s="450"/>
      <c r="V8" s="450">
        <v>22236</v>
      </c>
      <c r="W8" s="450"/>
      <c r="X8" s="450"/>
      <c r="Y8" s="450"/>
      <c r="Z8" s="450"/>
      <c r="AA8" s="450" t="s">
        <v>213</v>
      </c>
      <c r="AB8" s="450"/>
      <c r="AC8" s="450"/>
      <c r="AD8" s="450"/>
      <c r="AE8" s="461"/>
      <c r="AF8" s="507" t="s">
        <v>213</v>
      </c>
      <c r="AG8" s="456"/>
      <c r="AH8" s="456"/>
      <c r="AI8" s="456"/>
      <c r="AJ8" s="525"/>
      <c r="AK8" s="460">
        <v>22236</v>
      </c>
      <c r="AL8" s="450"/>
      <c r="AM8" s="450"/>
      <c r="AN8" s="450"/>
      <c r="AO8" s="450"/>
      <c r="AP8" s="450" t="s">
        <v>213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163</v>
      </c>
      <c r="BT8" s="420"/>
      <c r="BU8" s="420"/>
      <c r="BV8" s="420"/>
      <c r="BW8" s="420"/>
      <c r="BX8" s="420"/>
      <c r="BY8" s="420"/>
      <c r="BZ8" s="420"/>
      <c r="CA8" s="420"/>
      <c r="CB8" s="420"/>
      <c r="CC8" s="420"/>
      <c r="CD8" s="420"/>
      <c r="CE8" s="420"/>
      <c r="CF8" s="420"/>
      <c r="CG8" s="432"/>
      <c r="CH8" s="444">
        <v>-1</v>
      </c>
      <c r="CI8" s="456"/>
      <c r="CJ8" s="456"/>
      <c r="CK8" s="456"/>
      <c r="CL8" s="682"/>
      <c r="CM8" s="444">
        <v>105</v>
      </c>
      <c r="CN8" s="456"/>
      <c r="CO8" s="456"/>
      <c r="CP8" s="456"/>
      <c r="CQ8" s="682"/>
      <c r="CR8" s="444">
        <v>31</v>
      </c>
      <c r="CS8" s="456"/>
      <c r="CT8" s="456"/>
      <c r="CU8" s="456"/>
      <c r="CV8" s="682"/>
      <c r="CW8" s="444">
        <v>223</v>
      </c>
      <c r="CX8" s="456"/>
      <c r="CY8" s="456"/>
      <c r="CZ8" s="456"/>
      <c r="DA8" s="682"/>
      <c r="DB8" s="444" t="s">
        <v>213</v>
      </c>
      <c r="DC8" s="456"/>
      <c r="DD8" s="456"/>
      <c r="DE8" s="456"/>
      <c r="DF8" s="682"/>
      <c r="DG8" s="444" t="s">
        <v>213</v>
      </c>
      <c r="DH8" s="456"/>
      <c r="DI8" s="456"/>
      <c r="DJ8" s="456"/>
      <c r="DK8" s="682"/>
      <c r="DL8" s="444" t="s">
        <v>213</v>
      </c>
      <c r="DM8" s="456"/>
      <c r="DN8" s="456"/>
      <c r="DO8" s="456"/>
      <c r="DP8" s="682"/>
      <c r="DQ8" s="444" t="s">
        <v>213</v>
      </c>
      <c r="DR8" s="456"/>
      <c r="DS8" s="456"/>
      <c r="DT8" s="456"/>
      <c r="DU8" s="682"/>
      <c r="DV8" s="400"/>
      <c r="DW8" s="420"/>
      <c r="DX8" s="420"/>
      <c r="DY8" s="420"/>
      <c r="DZ8" s="718"/>
      <c r="EA8" s="576"/>
    </row>
    <row r="9" spans="1:131" s="364" customFormat="1" ht="26.25" customHeight="1">
      <c r="A9" s="373">
        <v>3</v>
      </c>
      <c r="B9" s="400" t="s">
        <v>473</v>
      </c>
      <c r="C9" s="420"/>
      <c r="D9" s="420"/>
      <c r="E9" s="420"/>
      <c r="F9" s="420"/>
      <c r="G9" s="420"/>
      <c r="H9" s="420"/>
      <c r="I9" s="420"/>
      <c r="J9" s="420"/>
      <c r="K9" s="420"/>
      <c r="L9" s="420"/>
      <c r="M9" s="420"/>
      <c r="N9" s="420"/>
      <c r="O9" s="420"/>
      <c r="P9" s="432"/>
      <c r="Q9" s="438">
        <v>71</v>
      </c>
      <c r="R9" s="450"/>
      <c r="S9" s="450"/>
      <c r="T9" s="450"/>
      <c r="U9" s="450"/>
      <c r="V9" s="450">
        <v>66</v>
      </c>
      <c r="W9" s="450"/>
      <c r="X9" s="450"/>
      <c r="Y9" s="450"/>
      <c r="Z9" s="450"/>
      <c r="AA9" s="450">
        <v>5</v>
      </c>
      <c r="AB9" s="450"/>
      <c r="AC9" s="450"/>
      <c r="AD9" s="450"/>
      <c r="AE9" s="461"/>
      <c r="AF9" s="507" t="s">
        <v>213</v>
      </c>
      <c r="AG9" s="456"/>
      <c r="AH9" s="456"/>
      <c r="AI9" s="456"/>
      <c r="AJ9" s="525"/>
      <c r="AK9" s="460">
        <v>10</v>
      </c>
      <c r="AL9" s="450"/>
      <c r="AM9" s="450"/>
      <c r="AN9" s="450"/>
      <c r="AO9" s="450"/>
      <c r="AP9" s="450">
        <v>205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207</v>
      </c>
      <c r="BT9" s="420"/>
      <c r="BU9" s="420"/>
      <c r="BV9" s="420"/>
      <c r="BW9" s="420"/>
      <c r="BX9" s="420"/>
      <c r="BY9" s="420"/>
      <c r="BZ9" s="420"/>
      <c r="CA9" s="420"/>
      <c r="CB9" s="420"/>
      <c r="CC9" s="420"/>
      <c r="CD9" s="420"/>
      <c r="CE9" s="420"/>
      <c r="CF9" s="420"/>
      <c r="CG9" s="432"/>
      <c r="CH9" s="444">
        <v>3</v>
      </c>
      <c r="CI9" s="456"/>
      <c r="CJ9" s="456"/>
      <c r="CK9" s="456"/>
      <c r="CL9" s="682"/>
      <c r="CM9" s="444">
        <v>216</v>
      </c>
      <c r="CN9" s="456"/>
      <c r="CO9" s="456"/>
      <c r="CP9" s="456"/>
      <c r="CQ9" s="682"/>
      <c r="CR9" s="444">
        <v>10</v>
      </c>
      <c r="CS9" s="456"/>
      <c r="CT9" s="456"/>
      <c r="CU9" s="456"/>
      <c r="CV9" s="682"/>
      <c r="CW9" s="444">
        <v>61</v>
      </c>
      <c r="CX9" s="456"/>
      <c r="CY9" s="456"/>
      <c r="CZ9" s="456"/>
      <c r="DA9" s="682"/>
      <c r="DB9" s="444" t="s">
        <v>213</v>
      </c>
      <c r="DC9" s="456"/>
      <c r="DD9" s="456"/>
      <c r="DE9" s="456"/>
      <c r="DF9" s="682"/>
      <c r="DG9" s="444" t="s">
        <v>213</v>
      </c>
      <c r="DH9" s="456"/>
      <c r="DI9" s="456"/>
      <c r="DJ9" s="456"/>
      <c r="DK9" s="682"/>
      <c r="DL9" s="444" t="s">
        <v>213</v>
      </c>
      <c r="DM9" s="456"/>
      <c r="DN9" s="456"/>
      <c r="DO9" s="456"/>
      <c r="DP9" s="682"/>
      <c r="DQ9" s="444" t="s">
        <v>213</v>
      </c>
      <c r="DR9" s="456"/>
      <c r="DS9" s="456"/>
      <c r="DT9" s="456"/>
      <c r="DU9" s="682"/>
      <c r="DV9" s="400"/>
      <c r="DW9" s="420"/>
      <c r="DX9" s="420"/>
      <c r="DY9" s="420"/>
      <c r="DZ9" s="718"/>
      <c r="EA9" s="576"/>
    </row>
    <row r="10" spans="1:131" s="364" customFormat="1" ht="26.25" customHeight="1">
      <c r="A10" s="373">
        <v>4</v>
      </c>
      <c r="B10" s="400" t="s">
        <v>474</v>
      </c>
      <c r="C10" s="420"/>
      <c r="D10" s="420"/>
      <c r="E10" s="420"/>
      <c r="F10" s="420"/>
      <c r="G10" s="420"/>
      <c r="H10" s="420"/>
      <c r="I10" s="420"/>
      <c r="J10" s="420"/>
      <c r="K10" s="420"/>
      <c r="L10" s="420"/>
      <c r="M10" s="420"/>
      <c r="N10" s="420"/>
      <c r="O10" s="420"/>
      <c r="P10" s="432"/>
      <c r="Q10" s="438">
        <v>117</v>
      </c>
      <c r="R10" s="450"/>
      <c r="S10" s="450"/>
      <c r="T10" s="450"/>
      <c r="U10" s="450"/>
      <c r="V10" s="450">
        <v>117</v>
      </c>
      <c r="W10" s="450"/>
      <c r="X10" s="450"/>
      <c r="Y10" s="450"/>
      <c r="Z10" s="450"/>
      <c r="AA10" s="450" t="s">
        <v>213</v>
      </c>
      <c r="AB10" s="450"/>
      <c r="AC10" s="450"/>
      <c r="AD10" s="450"/>
      <c r="AE10" s="461"/>
      <c r="AF10" s="507" t="s">
        <v>213</v>
      </c>
      <c r="AG10" s="456"/>
      <c r="AH10" s="456"/>
      <c r="AI10" s="456"/>
      <c r="AJ10" s="525"/>
      <c r="AK10" s="460">
        <v>26</v>
      </c>
      <c r="AL10" s="450"/>
      <c r="AM10" s="450"/>
      <c r="AN10" s="450"/>
      <c r="AO10" s="450"/>
      <c r="AP10" s="450" t="s">
        <v>213</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186</v>
      </c>
      <c r="BT10" s="420"/>
      <c r="BU10" s="420"/>
      <c r="BV10" s="420"/>
      <c r="BW10" s="420"/>
      <c r="BX10" s="420"/>
      <c r="BY10" s="420"/>
      <c r="BZ10" s="420"/>
      <c r="CA10" s="420"/>
      <c r="CB10" s="420"/>
      <c r="CC10" s="420"/>
      <c r="CD10" s="420"/>
      <c r="CE10" s="420"/>
      <c r="CF10" s="420"/>
      <c r="CG10" s="432"/>
      <c r="CH10" s="444">
        <v>-6</v>
      </c>
      <c r="CI10" s="456"/>
      <c r="CJ10" s="456"/>
      <c r="CK10" s="456"/>
      <c r="CL10" s="682"/>
      <c r="CM10" s="444">
        <v>467</v>
      </c>
      <c r="CN10" s="456"/>
      <c r="CO10" s="456"/>
      <c r="CP10" s="456"/>
      <c r="CQ10" s="682"/>
      <c r="CR10" s="444">
        <v>55</v>
      </c>
      <c r="CS10" s="456"/>
      <c r="CT10" s="456"/>
      <c r="CU10" s="456"/>
      <c r="CV10" s="682"/>
      <c r="CW10" s="444">
        <v>106</v>
      </c>
      <c r="CX10" s="456"/>
      <c r="CY10" s="456"/>
      <c r="CZ10" s="456"/>
      <c r="DA10" s="682"/>
      <c r="DB10" s="444" t="s">
        <v>213</v>
      </c>
      <c r="DC10" s="456"/>
      <c r="DD10" s="456"/>
      <c r="DE10" s="456"/>
      <c r="DF10" s="682"/>
      <c r="DG10" s="444" t="s">
        <v>213</v>
      </c>
      <c r="DH10" s="456"/>
      <c r="DI10" s="456"/>
      <c r="DJ10" s="456"/>
      <c r="DK10" s="682"/>
      <c r="DL10" s="444" t="s">
        <v>213</v>
      </c>
      <c r="DM10" s="456"/>
      <c r="DN10" s="456"/>
      <c r="DO10" s="456"/>
      <c r="DP10" s="682"/>
      <c r="DQ10" s="444" t="s">
        <v>213</v>
      </c>
      <c r="DR10" s="456"/>
      <c r="DS10" s="456"/>
      <c r="DT10" s="456"/>
      <c r="DU10" s="682"/>
      <c r="DV10" s="400"/>
      <c r="DW10" s="420"/>
      <c r="DX10" s="420"/>
      <c r="DY10" s="420"/>
      <c r="DZ10" s="718"/>
      <c r="EA10" s="576"/>
    </row>
    <row r="11" spans="1:131" s="364" customFormat="1" ht="26.25" customHeight="1">
      <c r="A11" s="373">
        <v>5</v>
      </c>
      <c r="B11" s="400" t="s">
        <v>198</v>
      </c>
      <c r="C11" s="420"/>
      <c r="D11" s="420"/>
      <c r="E11" s="420"/>
      <c r="F11" s="420"/>
      <c r="G11" s="420"/>
      <c r="H11" s="420"/>
      <c r="I11" s="420"/>
      <c r="J11" s="420"/>
      <c r="K11" s="420"/>
      <c r="L11" s="420"/>
      <c r="M11" s="420"/>
      <c r="N11" s="420"/>
      <c r="O11" s="420"/>
      <c r="P11" s="432"/>
      <c r="Q11" s="438">
        <v>51</v>
      </c>
      <c r="R11" s="450"/>
      <c r="S11" s="450"/>
      <c r="T11" s="450"/>
      <c r="U11" s="450"/>
      <c r="V11" s="450">
        <v>51</v>
      </c>
      <c r="W11" s="450"/>
      <c r="X11" s="450"/>
      <c r="Y11" s="450"/>
      <c r="Z11" s="450"/>
      <c r="AA11" s="450" t="s">
        <v>213</v>
      </c>
      <c r="AB11" s="450"/>
      <c r="AC11" s="450"/>
      <c r="AD11" s="450"/>
      <c r="AE11" s="461"/>
      <c r="AF11" s="507" t="s">
        <v>213</v>
      </c>
      <c r="AG11" s="456"/>
      <c r="AH11" s="456"/>
      <c r="AI11" s="456"/>
      <c r="AJ11" s="525"/>
      <c r="AK11" s="460">
        <v>51</v>
      </c>
      <c r="AL11" s="450"/>
      <c r="AM11" s="450"/>
      <c r="AN11" s="450"/>
      <c r="AO11" s="450"/>
      <c r="AP11" s="450" t="s">
        <v>213</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378</v>
      </c>
      <c r="BT11" s="420"/>
      <c r="BU11" s="420"/>
      <c r="BV11" s="420"/>
      <c r="BW11" s="420"/>
      <c r="BX11" s="420"/>
      <c r="BY11" s="420"/>
      <c r="BZ11" s="420"/>
      <c r="CA11" s="420"/>
      <c r="CB11" s="420"/>
      <c r="CC11" s="420"/>
      <c r="CD11" s="420"/>
      <c r="CE11" s="420"/>
      <c r="CF11" s="420"/>
      <c r="CG11" s="432"/>
      <c r="CH11" s="444">
        <v>-1</v>
      </c>
      <c r="CI11" s="456"/>
      <c r="CJ11" s="456"/>
      <c r="CK11" s="456"/>
      <c r="CL11" s="682"/>
      <c r="CM11" s="444">
        <v>81</v>
      </c>
      <c r="CN11" s="456"/>
      <c r="CO11" s="456"/>
      <c r="CP11" s="456"/>
      <c r="CQ11" s="682"/>
      <c r="CR11" s="444">
        <v>30</v>
      </c>
      <c r="CS11" s="456"/>
      <c r="CT11" s="456"/>
      <c r="CU11" s="456"/>
      <c r="CV11" s="682"/>
      <c r="CW11" s="444">
        <v>18</v>
      </c>
      <c r="CX11" s="456"/>
      <c r="CY11" s="456"/>
      <c r="CZ11" s="456"/>
      <c r="DA11" s="682"/>
      <c r="DB11" s="444" t="s">
        <v>213</v>
      </c>
      <c r="DC11" s="456"/>
      <c r="DD11" s="456"/>
      <c r="DE11" s="456"/>
      <c r="DF11" s="682"/>
      <c r="DG11" s="444" t="s">
        <v>213</v>
      </c>
      <c r="DH11" s="456"/>
      <c r="DI11" s="456"/>
      <c r="DJ11" s="456"/>
      <c r="DK11" s="682"/>
      <c r="DL11" s="444" t="s">
        <v>213</v>
      </c>
      <c r="DM11" s="456"/>
      <c r="DN11" s="456"/>
      <c r="DO11" s="456"/>
      <c r="DP11" s="682"/>
      <c r="DQ11" s="444" t="s">
        <v>213</v>
      </c>
      <c r="DR11" s="456"/>
      <c r="DS11" s="456"/>
      <c r="DT11" s="456"/>
      <c r="DU11" s="682"/>
      <c r="DV11" s="400"/>
      <c r="DW11" s="420"/>
      <c r="DX11" s="420"/>
      <c r="DY11" s="420"/>
      <c r="DZ11" s="718"/>
      <c r="EA11" s="576"/>
    </row>
    <row r="12" spans="1:131" s="364" customFormat="1" ht="26.25" customHeight="1">
      <c r="A12" s="373">
        <v>6</v>
      </c>
      <c r="B12" s="400" t="s">
        <v>205</v>
      </c>
      <c r="C12" s="420"/>
      <c r="D12" s="420"/>
      <c r="E12" s="420"/>
      <c r="F12" s="420"/>
      <c r="G12" s="420"/>
      <c r="H12" s="420"/>
      <c r="I12" s="420"/>
      <c r="J12" s="420"/>
      <c r="K12" s="420"/>
      <c r="L12" s="420"/>
      <c r="M12" s="420"/>
      <c r="N12" s="420"/>
      <c r="O12" s="420"/>
      <c r="P12" s="432"/>
      <c r="Q12" s="438">
        <v>47</v>
      </c>
      <c r="R12" s="450"/>
      <c r="S12" s="450"/>
      <c r="T12" s="450"/>
      <c r="U12" s="450"/>
      <c r="V12" s="450">
        <v>24</v>
      </c>
      <c r="W12" s="450"/>
      <c r="X12" s="450"/>
      <c r="Y12" s="450"/>
      <c r="Z12" s="450"/>
      <c r="AA12" s="450">
        <v>23</v>
      </c>
      <c r="AB12" s="450"/>
      <c r="AC12" s="450"/>
      <c r="AD12" s="450"/>
      <c r="AE12" s="461"/>
      <c r="AF12" s="507">
        <v>23</v>
      </c>
      <c r="AG12" s="456"/>
      <c r="AH12" s="456"/>
      <c r="AI12" s="456"/>
      <c r="AJ12" s="525"/>
      <c r="AK12" s="460" t="s">
        <v>213</v>
      </c>
      <c r="AL12" s="450"/>
      <c r="AM12" s="450"/>
      <c r="AN12" s="450"/>
      <c r="AO12" s="450"/>
      <c r="AP12" s="450" t="s">
        <v>213</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562</v>
      </c>
      <c r="BT12" s="420"/>
      <c r="BU12" s="420"/>
      <c r="BV12" s="420"/>
      <c r="BW12" s="420"/>
      <c r="BX12" s="420"/>
      <c r="BY12" s="420"/>
      <c r="BZ12" s="420"/>
      <c r="CA12" s="420"/>
      <c r="CB12" s="420"/>
      <c r="CC12" s="420"/>
      <c r="CD12" s="420"/>
      <c r="CE12" s="420"/>
      <c r="CF12" s="420"/>
      <c r="CG12" s="432"/>
      <c r="CH12" s="444">
        <v>12</v>
      </c>
      <c r="CI12" s="456"/>
      <c r="CJ12" s="456"/>
      <c r="CK12" s="456"/>
      <c r="CL12" s="682"/>
      <c r="CM12" s="444">
        <v>188</v>
      </c>
      <c r="CN12" s="456"/>
      <c r="CO12" s="456"/>
      <c r="CP12" s="456"/>
      <c r="CQ12" s="682"/>
      <c r="CR12" s="444">
        <v>30</v>
      </c>
      <c r="CS12" s="456"/>
      <c r="CT12" s="456"/>
      <c r="CU12" s="456"/>
      <c r="CV12" s="682"/>
      <c r="CW12" s="444">
        <v>85</v>
      </c>
      <c r="CX12" s="456"/>
      <c r="CY12" s="456"/>
      <c r="CZ12" s="456"/>
      <c r="DA12" s="682"/>
      <c r="DB12" s="444" t="s">
        <v>213</v>
      </c>
      <c r="DC12" s="456"/>
      <c r="DD12" s="456"/>
      <c r="DE12" s="456"/>
      <c r="DF12" s="682"/>
      <c r="DG12" s="444" t="s">
        <v>213</v>
      </c>
      <c r="DH12" s="456"/>
      <c r="DI12" s="456"/>
      <c r="DJ12" s="456"/>
      <c r="DK12" s="682"/>
      <c r="DL12" s="444" t="s">
        <v>213</v>
      </c>
      <c r="DM12" s="456"/>
      <c r="DN12" s="456"/>
      <c r="DO12" s="456"/>
      <c r="DP12" s="682"/>
      <c r="DQ12" s="444" t="s">
        <v>213</v>
      </c>
      <c r="DR12" s="456"/>
      <c r="DS12" s="456"/>
      <c r="DT12" s="456"/>
      <c r="DU12" s="682"/>
      <c r="DV12" s="400"/>
      <c r="DW12" s="420"/>
      <c r="DX12" s="420"/>
      <c r="DY12" s="420"/>
      <c r="DZ12" s="718"/>
      <c r="EA12" s="576"/>
    </row>
    <row r="13" spans="1:131" s="364" customFormat="1" ht="26.25" customHeight="1">
      <c r="A13" s="373">
        <v>7</v>
      </c>
      <c r="B13" s="400" t="s">
        <v>475</v>
      </c>
      <c r="C13" s="420"/>
      <c r="D13" s="420"/>
      <c r="E13" s="420"/>
      <c r="F13" s="420"/>
      <c r="G13" s="420"/>
      <c r="H13" s="420"/>
      <c r="I13" s="420"/>
      <c r="J13" s="420"/>
      <c r="K13" s="420"/>
      <c r="L13" s="420"/>
      <c r="M13" s="420"/>
      <c r="N13" s="420"/>
      <c r="O13" s="420"/>
      <c r="P13" s="432"/>
      <c r="Q13" s="438">
        <v>231</v>
      </c>
      <c r="R13" s="450"/>
      <c r="S13" s="450"/>
      <c r="T13" s="450"/>
      <c r="U13" s="450"/>
      <c r="V13" s="450">
        <v>231</v>
      </c>
      <c r="W13" s="450"/>
      <c r="X13" s="450"/>
      <c r="Y13" s="450"/>
      <c r="Z13" s="450"/>
      <c r="AA13" s="450" t="s">
        <v>213</v>
      </c>
      <c r="AB13" s="450"/>
      <c r="AC13" s="450"/>
      <c r="AD13" s="450"/>
      <c r="AE13" s="461"/>
      <c r="AF13" s="507" t="s">
        <v>213</v>
      </c>
      <c r="AG13" s="456"/>
      <c r="AH13" s="456"/>
      <c r="AI13" s="456"/>
      <c r="AJ13" s="525"/>
      <c r="AK13" s="460">
        <v>138</v>
      </c>
      <c r="AL13" s="450"/>
      <c r="AM13" s="450"/>
      <c r="AN13" s="450"/>
      <c r="AO13" s="450"/>
      <c r="AP13" s="450">
        <v>188</v>
      </c>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552</v>
      </c>
      <c r="BT13" s="420"/>
      <c r="BU13" s="420"/>
      <c r="BV13" s="420"/>
      <c r="BW13" s="420"/>
      <c r="BX13" s="420"/>
      <c r="BY13" s="420"/>
      <c r="BZ13" s="420"/>
      <c r="CA13" s="420"/>
      <c r="CB13" s="420"/>
      <c r="CC13" s="420"/>
      <c r="CD13" s="420"/>
      <c r="CE13" s="420"/>
      <c r="CF13" s="420"/>
      <c r="CG13" s="432"/>
      <c r="CH13" s="444">
        <v>-22</v>
      </c>
      <c r="CI13" s="456"/>
      <c r="CJ13" s="456"/>
      <c r="CK13" s="456"/>
      <c r="CL13" s="682"/>
      <c r="CM13" s="444">
        <v>288</v>
      </c>
      <c r="CN13" s="456"/>
      <c r="CO13" s="456"/>
      <c r="CP13" s="456"/>
      <c r="CQ13" s="682"/>
      <c r="CR13" s="444">
        <v>30</v>
      </c>
      <c r="CS13" s="456"/>
      <c r="CT13" s="456"/>
      <c r="CU13" s="456"/>
      <c r="CV13" s="682"/>
      <c r="CW13" s="444">
        <v>31</v>
      </c>
      <c r="CX13" s="456"/>
      <c r="CY13" s="456"/>
      <c r="CZ13" s="456"/>
      <c r="DA13" s="682"/>
      <c r="DB13" s="444" t="s">
        <v>213</v>
      </c>
      <c r="DC13" s="456"/>
      <c r="DD13" s="456"/>
      <c r="DE13" s="456"/>
      <c r="DF13" s="682"/>
      <c r="DG13" s="444" t="s">
        <v>213</v>
      </c>
      <c r="DH13" s="456"/>
      <c r="DI13" s="456"/>
      <c r="DJ13" s="456"/>
      <c r="DK13" s="682"/>
      <c r="DL13" s="444" t="s">
        <v>213</v>
      </c>
      <c r="DM13" s="456"/>
      <c r="DN13" s="456"/>
      <c r="DO13" s="456"/>
      <c r="DP13" s="682"/>
      <c r="DQ13" s="444" t="s">
        <v>213</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563</v>
      </c>
      <c r="BT14" s="420"/>
      <c r="BU14" s="420"/>
      <c r="BV14" s="420"/>
      <c r="BW14" s="420"/>
      <c r="BX14" s="420"/>
      <c r="BY14" s="420"/>
      <c r="BZ14" s="420"/>
      <c r="CA14" s="420"/>
      <c r="CB14" s="420"/>
      <c r="CC14" s="420"/>
      <c r="CD14" s="420"/>
      <c r="CE14" s="420"/>
      <c r="CF14" s="420"/>
      <c r="CG14" s="432"/>
      <c r="CH14" s="444">
        <v>-4</v>
      </c>
      <c r="CI14" s="456"/>
      <c r="CJ14" s="456"/>
      <c r="CK14" s="456"/>
      <c r="CL14" s="682"/>
      <c r="CM14" s="444">
        <v>61</v>
      </c>
      <c r="CN14" s="456"/>
      <c r="CO14" s="456"/>
      <c r="CP14" s="456"/>
      <c r="CQ14" s="682"/>
      <c r="CR14" s="444">
        <v>30</v>
      </c>
      <c r="CS14" s="456"/>
      <c r="CT14" s="456"/>
      <c r="CU14" s="456"/>
      <c r="CV14" s="682"/>
      <c r="CW14" s="444">
        <v>276</v>
      </c>
      <c r="CX14" s="456"/>
      <c r="CY14" s="456"/>
      <c r="CZ14" s="456"/>
      <c r="DA14" s="682"/>
      <c r="DB14" s="444" t="s">
        <v>213</v>
      </c>
      <c r="DC14" s="456"/>
      <c r="DD14" s="456"/>
      <c r="DE14" s="456"/>
      <c r="DF14" s="682"/>
      <c r="DG14" s="444" t="s">
        <v>213</v>
      </c>
      <c r="DH14" s="456"/>
      <c r="DI14" s="456"/>
      <c r="DJ14" s="456"/>
      <c r="DK14" s="682"/>
      <c r="DL14" s="444" t="s">
        <v>213</v>
      </c>
      <c r="DM14" s="456"/>
      <c r="DN14" s="456"/>
      <c r="DO14" s="456"/>
      <c r="DP14" s="682"/>
      <c r="DQ14" s="444" t="s">
        <v>213</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569</v>
      </c>
      <c r="BT15" s="420"/>
      <c r="BU15" s="420"/>
      <c r="BV15" s="420"/>
      <c r="BW15" s="420"/>
      <c r="BX15" s="420"/>
      <c r="BY15" s="420"/>
      <c r="BZ15" s="420"/>
      <c r="CA15" s="420"/>
      <c r="CB15" s="420"/>
      <c r="CC15" s="420"/>
      <c r="CD15" s="420"/>
      <c r="CE15" s="420"/>
      <c r="CF15" s="420"/>
      <c r="CG15" s="432"/>
      <c r="CH15" s="444">
        <v>6</v>
      </c>
      <c r="CI15" s="456"/>
      <c r="CJ15" s="456"/>
      <c r="CK15" s="456"/>
      <c r="CL15" s="682"/>
      <c r="CM15" s="444">
        <v>469</v>
      </c>
      <c r="CN15" s="456"/>
      <c r="CO15" s="456"/>
      <c r="CP15" s="456"/>
      <c r="CQ15" s="682"/>
      <c r="CR15" s="444">
        <v>371</v>
      </c>
      <c r="CS15" s="456"/>
      <c r="CT15" s="456"/>
      <c r="CU15" s="456"/>
      <c r="CV15" s="682"/>
      <c r="CW15" s="444">
        <v>370</v>
      </c>
      <c r="CX15" s="456"/>
      <c r="CY15" s="456"/>
      <c r="CZ15" s="456"/>
      <c r="DA15" s="682"/>
      <c r="DB15" s="444" t="s">
        <v>213</v>
      </c>
      <c r="DC15" s="456"/>
      <c r="DD15" s="456"/>
      <c r="DE15" s="456"/>
      <c r="DF15" s="682"/>
      <c r="DG15" s="444" t="s">
        <v>213</v>
      </c>
      <c r="DH15" s="456"/>
      <c r="DI15" s="456"/>
      <c r="DJ15" s="456"/>
      <c r="DK15" s="682"/>
      <c r="DL15" s="444" t="s">
        <v>213</v>
      </c>
      <c r="DM15" s="456"/>
      <c r="DN15" s="456"/>
      <c r="DO15" s="456"/>
      <c r="DP15" s="682"/>
      <c r="DQ15" s="444" t="s">
        <v>213</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316</v>
      </c>
      <c r="BT16" s="420"/>
      <c r="BU16" s="420"/>
      <c r="BV16" s="420"/>
      <c r="BW16" s="420"/>
      <c r="BX16" s="420"/>
      <c r="BY16" s="420"/>
      <c r="BZ16" s="420"/>
      <c r="CA16" s="420"/>
      <c r="CB16" s="420"/>
      <c r="CC16" s="420"/>
      <c r="CD16" s="420"/>
      <c r="CE16" s="420"/>
      <c r="CF16" s="420"/>
      <c r="CG16" s="432"/>
      <c r="CH16" s="444">
        <v>0</v>
      </c>
      <c r="CI16" s="456"/>
      <c r="CJ16" s="456"/>
      <c r="CK16" s="456"/>
      <c r="CL16" s="682"/>
      <c r="CM16" s="444">
        <v>29</v>
      </c>
      <c r="CN16" s="456"/>
      <c r="CO16" s="456"/>
      <c r="CP16" s="456"/>
      <c r="CQ16" s="682"/>
      <c r="CR16" s="444">
        <v>10</v>
      </c>
      <c r="CS16" s="456"/>
      <c r="CT16" s="456"/>
      <c r="CU16" s="456"/>
      <c r="CV16" s="682"/>
      <c r="CW16" s="444">
        <v>170</v>
      </c>
      <c r="CX16" s="456"/>
      <c r="CY16" s="456"/>
      <c r="CZ16" s="456"/>
      <c r="DA16" s="682"/>
      <c r="DB16" s="444" t="s">
        <v>213</v>
      </c>
      <c r="DC16" s="456"/>
      <c r="DD16" s="456"/>
      <c r="DE16" s="456"/>
      <c r="DF16" s="682"/>
      <c r="DG16" s="444" t="s">
        <v>213</v>
      </c>
      <c r="DH16" s="456"/>
      <c r="DI16" s="456"/>
      <c r="DJ16" s="456"/>
      <c r="DK16" s="682"/>
      <c r="DL16" s="444" t="s">
        <v>213</v>
      </c>
      <c r="DM16" s="456"/>
      <c r="DN16" s="456"/>
      <c r="DO16" s="456"/>
      <c r="DP16" s="682"/>
      <c r="DQ16" s="444" t="s">
        <v>213</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564</v>
      </c>
      <c r="BT17" s="420"/>
      <c r="BU17" s="420"/>
      <c r="BV17" s="420"/>
      <c r="BW17" s="420"/>
      <c r="BX17" s="420"/>
      <c r="BY17" s="420"/>
      <c r="BZ17" s="420"/>
      <c r="CA17" s="420"/>
      <c r="CB17" s="420"/>
      <c r="CC17" s="420"/>
      <c r="CD17" s="420"/>
      <c r="CE17" s="420"/>
      <c r="CF17" s="420"/>
      <c r="CG17" s="432"/>
      <c r="CH17" s="444">
        <v>2</v>
      </c>
      <c r="CI17" s="456"/>
      <c r="CJ17" s="456"/>
      <c r="CK17" s="456"/>
      <c r="CL17" s="682"/>
      <c r="CM17" s="444">
        <v>1251</v>
      </c>
      <c r="CN17" s="456"/>
      <c r="CO17" s="456"/>
      <c r="CP17" s="456"/>
      <c r="CQ17" s="682"/>
      <c r="CR17" s="444">
        <v>600</v>
      </c>
      <c r="CS17" s="456"/>
      <c r="CT17" s="456"/>
      <c r="CU17" s="456"/>
      <c r="CV17" s="682"/>
      <c r="CW17" s="444">
        <v>34</v>
      </c>
      <c r="CX17" s="456"/>
      <c r="CY17" s="456"/>
      <c r="CZ17" s="456"/>
      <c r="DA17" s="682"/>
      <c r="DB17" s="444" t="s">
        <v>213</v>
      </c>
      <c r="DC17" s="456"/>
      <c r="DD17" s="456"/>
      <c r="DE17" s="456"/>
      <c r="DF17" s="682"/>
      <c r="DG17" s="444" t="s">
        <v>213</v>
      </c>
      <c r="DH17" s="456"/>
      <c r="DI17" s="456"/>
      <c r="DJ17" s="456"/>
      <c r="DK17" s="682"/>
      <c r="DL17" s="444" t="s">
        <v>213</v>
      </c>
      <c r="DM17" s="456"/>
      <c r="DN17" s="456"/>
      <c r="DO17" s="456"/>
      <c r="DP17" s="682"/>
      <c r="DQ17" s="444" t="s">
        <v>213</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t="s">
        <v>565</v>
      </c>
      <c r="BS18" s="400" t="s">
        <v>83</v>
      </c>
      <c r="BT18" s="420"/>
      <c r="BU18" s="420"/>
      <c r="BV18" s="420"/>
      <c r="BW18" s="420"/>
      <c r="BX18" s="420"/>
      <c r="BY18" s="420"/>
      <c r="BZ18" s="420"/>
      <c r="CA18" s="420"/>
      <c r="CB18" s="420"/>
      <c r="CC18" s="420"/>
      <c r="CD18" s="420"/>
      <c r="CE18" s="420"/>
      <c r="CF18" s="420"/>
      <c r="CG18" s="432"/>
      <c r="CH18" s="444">
        <v>0</v>
      </c>
      <c r="CI18" s="456"/>
      <c r="CJ18" s="456"/>
      <c r="CK18" s="456"/>
      <c r="CL18" s="682"/>
      <c r="CM18" s="444">
        <v>196</v>
      </c>
      <c r="CN18" s="456"/>
      <c r="CO18" s="456"/>
      <c r="CP18" s="456"/>
      <c r="CQ18" s="682"/>
      <c r="CR18" s="444">
        <v>15</v>
      </c>
      <c r="CS18" s="456"/>
      <c r="CT18" s="456"/>
      <c r="CU18" s="456"/>
      <c r="CV18" s="682"/>
      <c r="CW18" s="444">
        <v>3</v>
      </c>
      <c r="CX18" s="456"/>
      <c r="CY18" s="456"/>
      <c r="CZ18" s="456"/>
      <c r="DA18" s="682"/>
      <c r="DB18" s="444" t="s">
        <v>213</v>
      </c>
      <c r="DC18" s="456"/>
      <c r="DD18" s="456"/>
      <c r="DE18" s="456"/>
      <c r="DF18" s="682"/>
      <c r="DG18" s="444" t="s">
        <v>213</v>
      </c>
      <c r="DH18" s="456"/>
      <c r="DI18" s="456"/>
      <c r="DJ18" s="456"/>
      <c r="DK18" s="682"/>
      <c r="DL18" s="444" t="s">
        <v>213</v>
      </c>
      <c r="DM18" s="456"/>
      <c r="DN18" s="456"/>
      <c r="DO18" s="456"/>
      <c r="DP18" s="682"/>
      <c r="DQ18" s="444" t="s">
        <v>213</v>
      </c>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t="s">
        <v>158</v>
      </c>
      <c r="BT19" s="420"/>
      <c r="BU19" s="420"/>
      <c r="BV19" s="420"/>
      <c r="BW19" s="420"/>
      <c r="BX19" s="420"/>
      <c r="BY19" s="420"/>
      <c r="BZ19" s="420"/>
      <c r="CA19" s="420"/>
      <c r="CB19" s="420"/>
      <c r="CC19" s="420"/>
      <c r="CD19" s="420"/>
      <c r="CE19" s="420"/>
      <c r="CF19" s="420"/>
      <c r="CG19" s="432"/>
      <c r="CH19" s="444">
        <v>2</v>
      </c>
      <c r="CI19" s="456"/>
      <c r="CJ19" s="456"/>
      <c r="CK19" s="456"/>
      <c r="CL19" s="682"/>
      <c r="CM19" s="444">
        <v>21</v>
      </c>
      <c r="CN19" s="456"/>
      <c r="CO19" s="456"/>
      <c r="CP19" s="456"/>
      <c r="CQ19" s="682"/>
      <c r="CR19" s="444">
        <v>5</v>
      </c>
      <c r="CS19" s="456"/>
      <c r="CT19" s="456"/>
      <c r="CU19" s="456"/>
      <c r="CV19" s="682"/>
      <c r="CW19" s="444" t="s">
        <v>213</v>
      </c>
      <c r="CX19" s="456"/>
      <c r="CY19" s="456"/>
      <c r="CZ19" s="456"/>
      <c r="DA19" s="682"/>
      <c r="DB19" s="444" t="s">
        <v>213</v>
      </c>
      <c r="DC19" s="456"/>
      <c r="DD19" s="456"/>
      <c r="DE19" s="456"/>
      <c r="DF19" s="682"/>
      <c r="DG19" s="444" t="s">
        <v>213</v>
      </c>
      <c r="DH19" s="456"/>
      <c r="DI19" s="456"/>
      <c r="DJ19" s="456"/>
      <c r="DK19" s="682"/>
      <c r="DL19" s="444" t="s">
        <v>213</v>
      </c>
      <c r="DM19" s="456"/>
      <c r="DN19" s="456"/>
      <c r="DO19" s="456"/>
      <c r="DP19" s="682"/>
      <c r="DQ19" s="444" t="s">
        <v>213</v>
      </c>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t="s">
        <v>20</v>
      </c>
      <c r="BT20" s="420"/>
      <c r="BU20" s="420"/>
      <c r="BV20" s="420"/>
      <c r="BW20" s="420"/>
      <c r="BX20" s="420"/>
      <c r="BY20" s="420"/>
      <c r="BZ20" s="420"/>
      <c r="CA20" s="420"/>
      <c r="CB20" s="420"/>
      <c r="CC20" s="420"/>
      <c r="CD20" s="420"/>
      <c r="CE20" s="420"/>
      <c r="CF20" s="420"/>
      <c r="CG20" s="432"/>
      <c r="CH20" s="444">
        <v>1</v>
      </c>
      <c r="CI20" s="456"/>
      <c r="CJ20" s="456"/>
      <c r="CK20" s="456"/>
      <c r="CL20" s="682"/>
      <c r="CM20" s="444">
        <v>39</v>
      </c>
      <c r="CN20" s="456"/>
      <c r="CO20" s="456"/>
      <c r="CP20" s="456"/>
      <c r="CQ20" s="682"/>
      <c r="CR20" s="444">
        <v>30</v>
      </c>
      <c r="CS20" s="456"/>
      <c r="CT20" s="456"/>
      <c r="CU20" s="456"/>
      <c r="CV20" s="682"/>
      <c r="CW20" s="444">
        <v>60</v>
      </c>
      <c r="CX20" s="456"/>
      <c r="CY20" s="456"/>
      <c r="CZ20" s="456"/>
      <c r="DA20" s="682"/>
      <c r="DB20" s="444" t="s">
        <v>213</v>
      </c>
      <c r="DC20" s="456"/>
      <c r="DD20" s="456"/>
      <c r="DE20" s="456"/>
      <c r="DF20" s="682"/>
      <c r="DG20" s="444" t="s">
        <v>213</v>
      </c>
      <c r="DH20" s="456"/>
      <c r="DI20" s="456"/>
      <c r="DJ20" s="456"/>
      <c r="DK20" s="682"/>
      <c r="DL20" s="444" t="s">
        <v>213</v>
      </c>
      <c r="DM20" s="456"/>
      <c r="DN20" s="456"/>
      <c r="DO20" s="456"/>
      <c r="DP20" s="682"/>
      <c r="DQ20" s="444" t="s">
        <v>213</v>
      </c>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t="s">
        <v>565</v>
      </c>
      <c r="BS21" s="400" t="s">
        <v>252</v>
      </c>
      <c r="BT21" s="420"/>
      <c r="BU21" s="420"/>
      <c r="BV21" s="420"/>
      <c r="BW21" s="420"/>
      <c r="BX21" s="420"/>
      <c r="BY21" s="420"/>
      <c r="BZ21" s="420"/>
      <c r="CA21" s="420"/>
      <c r="CB21" s="420"/>
      <c r="CC21" s="420"/>
      <c r="CD21" s="420"/>
      <c r="CE21" s="420"/>
      <c r="CF21" s="420"/>
      <c r="CG21" s="432"/>
      <c r="CH21" s="444">
        <v>-2</v>
      </c>
      <c r="CI21" s="456"/>
      <c r="CJ21" s="456"/>
      <c r="CK21" s="456"/>
      <c r="CL21" s="682"/>
      <c r="CM21" s="444">
        <v>-372</v>
      </c>
      <c r="CN21" s="456"/>
      <c r="CO21" s="456"/>
      <c r="CP21" s="456"/>
      <c r="CQ21" s="682"/>
      <c r="CR21" s="444">
        <v>50</v>
      </c>
      <c r="CS21" s="456"/>
      <c r="CT21" s="456"/>
      <c r="CU21" s="456"/>
      <c r="CV21" s="682"/>
      <c r="CW21" s="444">
        <v>63</v>
      </c>
      <c r="CX21" s="456"/>
      <c r="CY21" s="456"/>
      <c r="CZ21" s="456"/>
      <c r="DA21" s="682"/>
      <c r="DB21" s="444" t="s">
        <v>213</v>
      </c>
      <c r="DC21" s="456"/>
      <c r="DD21" s="456"/>
      <c r="DE21" s="456"/>
      <c r="DF21" s="682"/>
      <c r="DG21" s="444">
        <v>4034</v>
      </c>
      <c r="DH21" s="456"/>
      <c r="DI21" s="456"/>
      <c r="DJ21" s="456"/>
      <c r="DK21" s="682"/>
      <c r="DL21" s="444" t="s">
        <v>213</v>
      </c>
      <c r="DM21" s="456"/>
      <c r="DN21" s="456"/>
      <c r="DO21" s="456"/>
      <c r="DP21" s="682"/>
      <c r="DQ21" s="444" t="s">
        <v>213</v>
      </c>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476</v>
      </c>
      <c r="BA22" s="594"/>
      <c r="BB22" s="594"/>
      <c r="BC22" s="594"/>
      <c r="BD22" s="606"/>
      <c r="BE22" s="576"/>
      <c r="BF22" s="576"/>
      <c r="BG22" s="576"/>
      <c r="BH22" s="576"/>
      <c r="BI22" s="576"/>
      <c r="BJ22" s="576"/>
      <c r="BK22" s="576"/>
      <c r="BL22" s="576"/>
      <c r="BM22" s="576"/>
      <c r="BN22" s="576"/>
      <c r="BO22" s="576"/>
      <c r="BP22" s="576"/>
      <c r="BQ22" s="373">
        <v>16</v>
      </c>
      <c r="BR22" s="638" t="s">
        <v>565</v>
      </c>
      <c r="BS22" s="400" t="s">
        <v>417</v>
      </c>
      <c r="BT22" s="420"/>
      <c r="BU22" s="420"/>
      <c r="BV22" s="420"/>
      <c r="BW22" s="420"/>
      <c r="BX22" s="420"/>
      <c r="BY22" s="420"/>
      <c r="BZ22" s="420"/>
      <c r="CA22" s="420"/>
      <c r="CB22" s="420"/>
      <c r="CC22" s="420"/>
      <c r="CD22" s="420"/>
      <c r="CE22" s="420"/>
      <c r="CF22" s="420"/>
      <c r="CG22" s="432"/>
      <c r="CH22" s="444">
        <v>-3</v>
      </c>
      <c r="CI22" s="456"/>
      <c r="CJ22" s="456"/>
      <c r="CK22" s="456"/>
      <c r="CL22" s="682"/>
      <c r="CM22" s="444">
        <v>61</v>
      </c>
      <c r="CN22" s="456"/>
      <c r="CO22" s="456"/>
      <c r="CP22" s="456"/>
      <c r="CQ22" s="682"/>
      <c r="CR22" s="444">
        <v>73</v>
      </c>
      <c r="CS22" s="456"/>
      <c r="CT22" s="456"/>
      <c r="CU22" s="456"/>
      <c r="CV22" s="682"/>
      <c r="CW22" s="444">
        <v>44</v>
      </c>
      <c r="CX22" s="456"/>
      <c r="CY22" s="456"/>
      <c r="CZ22" s="456"/>
      <c r="DA22" s="682"/>
      <c r="DB22" s="444" t="s">
        <v>213</v>
      </c>
      <c r="DC22" s="456"/>
      <c r="DD22" s="456"/>
      <c r="DE22" s="456"/>
      <c r="DF22" s="682"/>
      <c r="DG22" s="444" t="s">
        <v>213</v>
      </c>
      <c r="DH22" s="456"/>
      <c r="DI22" s="456"/>
      <c r="DJ22" s="456"/>
      <c r="DK22" s="682"/>
      <c r="DL22" s="444" t="s">
        <v>213</v>
      </c>
      <c r="DM22" s="456"/>
      <c r="DN22" s="456"/>
      <c r="DO22" s="456"/>
      <c r="DP22" s="682"/>
      <c r="DQ22" s="444" t="s">
        <v>213</v>
      </c>
      <c r="DR22" s="456"/>
      <c r="DS22" s="456"/>
      <c r="DT22" s="456"/>
      <c r="DU22" s="682"/>
      <c r="DV22" s="400"/>
      <c r="DW22" s="420"/>
      <c r="DX22" s="420"/>
      <c r="DY22" s="420"/>
      <c r="DZ22" s="718"/>
      <c r="EA22" s="576"/>
    </row>
    <row r="23" spans="1:131" s="364" customFormat="1" ht="26.25" customHeight="1">
      <c r="A23" s="374" t="s">
        <v>260</v>
      </c>
      <c r="B23" s="401" t="s">
        <v>317</v>
      </c>
      <c r="C23" s="421"/>
      <c r="D23" s="421"/>
      <c r="E23" s="421"/>
      <c r="F23" s="421"/>
      <c r="G23" s="421"/>
      <c r="H23" s="421"/>
      <c r="I23" s="421"/>
      <c r="J23" s="421"/>
      <c r="K23" s="421"/>
      <c r="L23" s="421"/>
      <c r="M23" s="421"/>
      <c r="N23" s="421"/>
      <c r="O23" s="421"/>
      <c r="P23" s="433"/>
      <c r="Q23" s="440">
        <v>182822</v>
      </c>
      <c r="R23" s="452"/>
      <c r="S23" s="452"/>
      <c r="T23" s="452"/>
      <c r="U23" s="452"/>
      <c r="V23" s="452">
        <v>178454</v>
      </c>
      <c r="W23" s="452"/>
      <c r="X23" s="452"/>
      <c r="Y23" s="452"/>
      <c r="Z23" s="452"/>
      <c r="AA23" s="452">
        <v>4368</v>
      </c>
      <c r="AB23" s="452"/>
      <c r="AC23" s="452"/>
      <c r="AD23" s="452"/>
      <c r="AE23" s="494"/>
      <c r="AF23" s="508">
        <v>3404</v>
      </c>
      <c r="AG23" s="452"/>
      <c r="AH23" s="452"/>
      <c r="AI23" s="452"/>
      <c r="AJ23" s="526"/>
      <c r="AK23" s="534"/>
      <c r="AL23" s="455"/>
      <c r="AM23" s="455"/>
      <c r="AN23" s="455"/>
      <c r="AO23" s="455"/>
      <c r="AP23" s="452">
        <v>225379</v>
      </c>
      <c r="AQ23" s="452"/>
      <c r="AR23" s="452"/>
      <c r="AS23" s="452"/>
      <c r="AT23" s="452"/>
      <c r="AU23" s="567"/>
      <c r="AV23" s="567"/>
      <c r="AW23" s="567"/>
      <c r="AX23" s="567"/>
      <c r="AY23" s="590"/>
      <c r="AZ23" s="595" t="s">
        <v>213</v>
      </c>
      <c r="BA23" s="604"/>
      <c r="BB23" s="604"/>
      <c r="BC23" s="604"/>
      <c r="BD23" s="607"/>
      <c r="BE23" s="576"/>
      <c r="BF23" s="576"/>
      <c r="BG23" s="576"/>
      <c r="BH23" s="576"/>
      <c r="BI23" s="576"/>
      <c r="BJ23" s="576"/>
      <c r="BK23" s="576"/>
      <c r="BL23" s="576"/>
      <c r="BM23" s="576"/>
      <c r="BN23" s="576"/>
      <c r="BO23" s="576"/>
      <c r="BP23" s="576"/>
      <c r="BQ23" s="373">
        <v>17</v>
      </c>
      <c r="BR23" s="638"/>
      <c r="BS23" s="400" t="s">
        <v>539</v>
      </c>
      <c r="BT23" s="420"/>
      <c r="BU23" s="420"/>
      <c r="BV23" s="420"/>
      <c r="BW23" s="420"/>
      <c r="BX23" s="420"/>
      <c r="BY23" s="420"/>
      <c r="BZ23" s="420"/>
      <c r="CA23" s="420"/>
      <c r="CB23" s="420"/>
      <c r="CC23" s="420"/>
      <c r="CD23" s="420"/>
      <c r="CE23" s="420"/>
      <c r="CF23" s="420"/>
      <c r="CG23" s="432"/>
      <c r="CH23" s="444">
        <v>-1</v>
      </c>
      <c r="CI23" s="456"/>
      <c r="CJ23" s="456"/>
      <c r="CK23" s="456"/>
      <c r="CL23" s="682"/>
      <c r="CM23" s="444">
        <v>42</v>
      </c>
      <c r="CN23" s="456"/>
      <c r="CO23" s="456"/>
      <c r="CP23" s="456"/>
      <c r="CQ23" s="682"/>
      <c r="CR23" s="444">
        <v>35</v>
      </c>
      <c r="CS23" s="456"/>
      <c r="CT23" s="456"/>
      <c r="CU23" s="456"/>
      <c r="CV23" s="682"/>
      <c r="CW23" s="444">
        <v>21</v>
      </c>
      <c r="CX23" s="456"/>
      <c r="CY23" s="456"/>
      <c r="CZ23" s="456"/>
      <c r="DA23" s="682"/>
      <c r="DB23" s="444" t="s">
        <v>213</v>
      </c>
      <c r="DC23" s="456"/>
      <c r="DD23" s="456"/>
      <c r="DE23" s="456"/>
      <c r="DF23" s="682"/>
      <c r="DG23" s="444" t="s">
        <v>213</v>
      </c>
      <c r="DH23" s="456"/>
      <c r="DI23" s="456"/>
      <c r="DJ23" s="456"/>
      <c r="DK23" s="682"/>
      <c r="DL23" s="444" t="s">
        <v>213</v>
      </c>
      <c r="DM23" s="456"/>
      <c r="DN23" s="456"/>
      <c r="DO23" s="456"/>
      <c r="DP23" s="682"/>
      <c r="DQ23" s="444" t="s">
        <v>213</v>
      </c>
      <c r="DR23" s="456"/>
      <c r="DS23" s="456"/>
      <c r="DT23" s="456"/>
      <c r="DU23" s="682"/>
      <c r="DV23" s="400"/>
      <c r="DW23" s="420"/>
      <c r="DX23" s="420"/>
      <c r="DY23" s="420"/>
      <c r="DZ23" s="718"/>
      <c r="EA23" s="576"/>
    </row>
    <row r="24" spans="1:131" s="364" customFormat="1" ht="26.25" customHeight="1">
      <c r="A24" s="375" t="s">
        <v>399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t="s">
        <v>566</v>
      </c>
      <c r="BT24" s="420"/>
      <c r="BU24" s="420"/>
      <c r="BV24" s="420"/>
      <c r="BW24" s="420"/>
      <c r="BX24" s="420"/>
      <c r="BY24" s="420"/>
      <c r="BZ24" s="420"/>
      <c r="CA24" s="420"/>
      <c r="CB24" s="420"/>
      <c r="CC24" s="420"/>
      <c r="CD24" s="420"/>
      <c r="CE24" s="420"/>
      <c r="CF24" s="420"/>
      <c r="CG24" s="432"/>
      <c r="CH24" s="444">
        <v>3</v>
      </c>
      <c r="CI24" s="456"/>
      <c r="CJ24" s="456"/>
      <c r="CK24" s="456"/>
      <c r="CL24" s="682"/>
      <c r="CM24" s="444">
        <v>128</v>
      </c>
      <c r="CN24" s="456"/>
      <c r="CO24" s="456"/>
      <c r="CP24" s="456"/>
      <c r="CQ24" s="682"/>
      <c r="CR24" s="444">
        <v>48</v>
      </c>
      <c r="CS24" s="456"/>
      <c r="CT24" s="456"/>
      <c r="CU24" s="456"/>
      <c r="CV24" s="682"/>
      <c r="CW24" s="444" t="s">
        <v>213</v>
      </c>
      <c r="CX24" s="456"/>
      <c r="CY24" s="456"/>
      <c r="CZ24" s="456"/>
      <c r="DA24" s="682"/>
      <c r="DB24" s="444" t="s">
        <v>213</v>
      </c>
      <c r="DC24" s="456"/>
      <c r="DD24" s="456"/>
      <c r="DE24" s="456"/>
      <c r="DF24" s="682"/>
      <c r="DG24" s="444" t="s">
        <v>213</v>
      </c>
      <c r="DH24" s="456"/>
      <c r="DI24" s="456"/>
      <c r="DJ24" s="456"/>
      <c r="DK24" s="682"/>
      <c r="DL24" s="444" t="s">
        <v>213</v>
      </c>
      <c r="DM24" s="456"/>
      <c r="DN24" s="456"/>
      <c r="DO24" s="456"/>
      <c r="DP24" s="682"/>
      <c r="DQ24" s="444" t="s">
        <v>213</v>
      </c>
      <c r="DR24" s="456"/>
      <c r="DS24" s="456"/>
      <c r="DT24" s="456"/>
      <c r="DU24" s="682"/>
      <c r="DV24" s="400"/>
      <c r="DW24" s="420"/>
      <c r="DX24" s="420"/>
      <c r="DY24" s="420"/>
      <c r="DZ24" s="718"/>
      <c r="EA24" s="576"/>
    </row>
    <row r="25" spans="1:131" ht="26.25" customHeight="1">
      <c r="A25" s="369" t="s">
        <v>437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t="s">
        <v>565</v>
      </c>
      <c r="BS25" s="400" t="s">
        <v>456</v>
      </c>
      <c r="BT25" s="420"/>
      <c r="BU25" s="420"/>
      <c r="BV25" s="420"/>
      <c r="BW25" s="420"/>
      <c r="BX25" s="420"/>
      <c r="BY25" s="420"/>
      <c r="BZ25" s="420"/>
      <c r="CA25" s="420"/>
      <c r="CB25" s="420"/>
      <c r="CC25" s="420"/>
      <c r="CD25" s="420"/>
      <c r="CE25" s="420"/>
      <c r="CF25" s="420"/>
      <c r="CG25" s="432"/>
      <c r="CH25" s="444">
        <v>-98</v>
      </c>
      <c r="CI25" s="456"/>
      <c r="CJ25" s="456"/>
      <c r="CK25" s="456"/>
      <c r="CL25" s="682"/>
      <c r="CM25" s="444">
        <v>301</v>
      </c>
      <c r="CN25" s="456"/>
      <c r="CO25" s="456"/>
      <c r="CP25" s="456"/>
      <c r="CQ25" s="682"/>
      <c r="CR25" s="444">
        <v>19</v>
      </c>
      <c r="CS25" s="456"/>
      <c r="CT25" s="456"/>
      <c r="CU25" s="456"/>
      <c r="CV25" s="682"/>
      <c r="CW25" s="444">
        <v>22</v>
      </c>
      <c r="CX25" s="456"/>
      <c r="CY25" s="456"/>
      <c r="CZ25" s="456"/>
      <c r="DA25" s="682"/>
      <c r="DB25" s="444" t="s">
        <v>213</v>
      </c>
      <c r="DC25" s="456"/>
      <c r="DD25" s="456"/>
      <c r="DE25" s="456"/>
      <c r="DF25" s="682"/>
      <c r="DG25" s="444" t="s">
        <v>213</v>
      </c>
      <c r="DH25" s="456"/>
      <c r="DI25" s="456"/>
      <c r="DJ25" s="456"/>
      <c r="DK25" s="682"/>
      <c r="DL25" s="444" t="s">
        <v>213</v>
      </c>
      <c r="DM25" s="456"/>
      <c r="DN25" s="456"/>
      <c r="DO25" s="456"/>
      <c r="DP25" s="682"/>
      <c r="DQ25" s="444" t="s">
        <v>213</v>
      </c>
      <c r="DR25" s="456"/>
      <c r="DS25" s="456"/>
      <c r="DT25" s="456"/>
      <c r="DU25" s="682"/>
      <c r="DV25" s="400"/>
      <c r="DW25" s="420"/>
      <c r="DX25" s="420"/>
      <c r="DY25" s="420"/>
      <c r="DZ25" s="718"/>
      <c r="EA25" s="365"/>
    </row>
    <row r="26" spans="1:131" ht="26.25" customHeight="1">
      <c r="A26" s="370" t="s">
        <v>458</v>
      </c>
      <c r="B26" s="397"/>
      <c r="C26" s="397"/>
      <c r="D26" s="397"/>
      <c r="E26" s="397"/>
      <c r="F26" s="397"/>
      <c r="G26" s="397"/>
      <c r="H26" s="397"/>
      <c r="I26" s="397"/>
      <c r="J26" s="397"/>
      <c r="K26" s="397"/>
      <c r="L26" s="397"/>
      <c r="M26" s="397"/>
      <c r="N26" s="397"/>
      <c r="O26" s="397"/>
      <c r="P26" s="429"/>
      <c r="Q26" s="435" t="s">
        <v>478</v>
      </c>
      <c r="R26" s="447"/>
      <c r="S26" s="447"/>
      <c r="T26" s="447"/>
      <c r="U26" s="458"/>
      <c r="V26" s="435" t="s">
        <v>479</v>
      </c>
      <c r="W26" s="447"/>
      <c r="X26" s="447"/>
      <c r="Y26" s="447"/>
      <c r="Z26" s="458"/>
      <c r="AA26" s="435" t="s">
        <v>480</v>
      </c>
      <c r="AB26" s="447"/>
      <c r="AC26" s="447"/>
      <c r="AD26" s="447"/>
      <c r="AE26" s="447"/>
      <c r="AF26" s="509" t="s">
        <v>256</v>
      </c>
      <c r="AG26" s="520"/>
      <c r="AH26" s="520"/>
      <c r="AI26" s="520"/>
      <c r="AJ26" s="527"/>
      <c r="AK26" s="447" t="s">
        <v>403</v>
      </c>
      <c r="AL26" s="447"/>
      <c r="AM26" s="447"/>
      <c r="AN26" s="447"/>
      <c r="AO26" s="458"/>
      <c r="AP26" s="435" t="s">
        <v>370</v>
      </c>
      <c r="AQ26" s="447"/>
      <c r="AR26" s="447"/>
      <c r="AS26" s="447"/>
      <c r="AT26" s="458"/>
      <c r="AU26" s="435" t="s">
        <v>481</v>
      </c>
      <c r="AV26" s="447"/>
      <c r="AW26" s="447"/>
      <c r="AX26" s="447"/>
      <c r="AY26" s="458"/>
      <c r="AZ26" s="435" t="s">
        <v>482</v>
      </c>
      <c r="BA26" s="447"/>
      <c r="BB26" s="447"/>
      <c r="BC26" s="447"/>
      <c r="BD26" s="458"/>
      <c r="BE26" s="435" t="s">
        <v>464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156</v>
      </c>
      <c r="C28" s="419"/>
      <c r="D28" s="419"/>
      <c r="E28" s="419"/>
      <c r="F28" s="419"/>
      <c r="G28" s="419"/>
      <c r="H28" s="419"/>
      <c r="I28" s="419"/>
      <c r="J28" s="419"/>
      <c r="K28" s="419"/>
      <c r="L28" s="419"/>
      <c r="M28" s="419"/>
      <c r="N28" s="419"/>
      <c r="O28" s="419"/>
      <c r="P28" s="431"/>
      <c r="Q28" s="441">
        <v>287</v>
      </c>
      <c r="R28" s="453"/>
      <c r="S28" s="453"/>
      <c r="T28" s="453"/>
      <c r="U28" s="453"/>
      <c r="V28" s="453">
        <v>274</v>
      </c>
      <c r="W28" s="453"/>
      <c r="X28" s="453"/>
      <c r="Y28" s="453"/>
      <c r="Z28" s="453"/>
      <c r="AA28" s="453">
        <v>13</v>
      </c>
      <c r="AB28" s="453"/>
      <c r="AC28" s="453"/>
      <c r="AD28" s="453"/>
      <c r="AE28" s="495"/>
      <c r="AF28" s="511">
        <v>13</v>
      </c>
      <c r="AG28" s="453"/>
      <c r="AH28" s="453"/>
      <c r="AI28" s="453"/>
      <c r="AJ28" s="529"/>
      <c r="AK28" s="535" t="s">
        <v>213</v>
      </c>
      <c r="AL28" s="453"/>
      <c r="AM28" s="453"/>
      <c r="AN28" s="453"/>
      <c r="AO28" s="453"/>
      <c r="AP28" s="453" t="s">
        <v>213</v>
      </c>
      <c r="AQ28" s="453"/>
      <c r="AR28" s="453"/>
      <c r="AS28" s="453"/>
      <c r="AT28" s="453"/>
      <c r="AU28" s="453" t="s">
        <v>213</v>
      </c>
      <c r="AV28" s="453"/>
      <c r="AW28" s="453"/>
      <c r="AX28" s="453"/>
      <c r="AY28" s="453"/>
      <c r="AZ28" s="596" t="s">
        <v>213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469</v>
      </c>
      <c r="C29" s="420"/>
      <c r="D29" s="420"/>
      <c r="E29" s="420"/>
      <c r="F29" s="420"/>
      <c r="G29" s="420"/>
      <c r="H29" s="420"/>
      <c r="I29" s="420"/>
      <c r="J29" s="420"/>
      <c r="K29" s="420"/>
      <c r="L29" s="420"/>
      <c r="M29" s="420"/>
      <c r="N29" s="420"/>
      <c r="O29" s="420"/>
      <c r="P29" s="432"/>
      <c r="Q29" s="438">
        <v>12084</v>
      </c>
      <c r="R29" s="450"/>
      <c r="S29" s="450"/>
      <c r="T29" s="450"/>
      <c r="U29" s="450"/>
      <c r="V29" s="450">
        <v>12067</v>
      </c>
      <c r="W29" s="450"/>
      <c r="X29" s="450"/>
      <c r="Y29" s="450"/>
      <c r="Z29" s="450"/>
      <c r="AA29" s="450">
        <v>17</v>
      </c>
      <c r="AB29" s="450"/>
      <c r="AC29" s="450"/>
      <c r="AD29" s="450"/>
      <c r="AE29" s="461"/>
      <c r="AF29" s="507">
        <v>17</v>
      </c>
      <c r="AG29" s="456"/>
      <c r="AH29" s="456"/>
      <c r="AI29" s="456"/>
      <c r="AJ29" s="525"/>
      <c r="AK29" s="460">
        <v>6640</v>
      </c>
      <c r="AL29" s="450"/>
      <c r="AM29" s="450"/>
      <c r="AN29" s="450"/>
      <c r="AO29" s="450"/>
      <c r="AP29" s="450" t="s">
        <v>213</v>
      </c>
      <c r="AQ29" s="450"/>
      <c r="AR29" s="450"/>
      <c r="AS29" s="450"/>
      <c r="AT29" s="450"/>
      <c r="AU29" s="450" t="s">
        <v>213</v>
      </c>
      <c r="AV29" s="450"/>
      <c r="AW29" s="450"/>
      <c r="AX29" s="450"/>
      <c r="AY29" s="450"/>
      <c r="AZ29" s="597" t="s">
        <v>213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483</v>
      </c>
      <c r="C30" s="420"/>
      <c r="D30" s="420"/>
      <c r="E30" s="420"/>
      <c r="F30" s="420"/>
      <c r="G30" s="420"/>
      <c r="H30" s="420"/>
      <c r="I30" s="420"/>
      <c r="J30" s="420"/>
      <c r="K30" s="420"/>
      <c r="L30" s="420"/>
      <c r="M30" s="420"/>
      <c r="N30" s="420"/>
      <c r="O30" s="420"/>
      <c r="P30" s="432"/>
      <c r="Q30" s="438">
        <v>44713</v>
      </c>
      <c r="R30" s="450"/>
      <c r="S30" s="450"/>
      <c r="T30" s="450"/>
      <c r="U30" s="450"/>
      <c r="V30" s="450">
        <v>44219</v>
      </c>
      <c r="W30" s="450"/>
      <c r="X30" s="450"/>
      <c r="Y30" s="450"/>
      <c r="Z30" s="450"/>
      <c r="AA30" s="450">
        <v>494</v>
      </c>
      <c r="AB30" s="450"/>
      <c r="AC30" s="450"/>
      <c r="AD30" s="450"/>
      <c r="AE30" s="461"/>
      <c r="AF30" s="507">
        <v>494</v>
      </c>
      <c r="AG30" s="456"/>
      <c r="AH30" s="456"/>
      <c r="AI30" s="456"/>
      <c r="AJ30" s="525"/>
      <c r="AK30" s="460">
        <v>6525</v>
      </c>
      <c r="AL30" s="450"/>
      <c r="AM30" s="450"/>
      <c r="AN30" s="450"/>
      <c r="AO30" s="450"/>
      <c r="AP30" s="450" t="s">
        <v>213</v>
      </c>
      <c r="AQ30" s="450"/>
      <c r="AR30" s="450"/>
      <c r="AS30" s="450"/>
      <c r="AT30" s="450"/>
      <c r="AU30" s="450" t="s">
        <v>213</v>
      </c>
      <c r="AV30" s="450"/>
      <c r="AW30" s="450"/>
      <c r="AX30" s="450"/>
      <c r="AY30" s="450"/>
      <c r="AZ30" s="597" t="s">
        <v>213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484</v>
      </c>
      <c r="C31" s="420"/>
      <c r="D31" s="420"/>
      <c r="E31" s="420"/>
      <c r="F31" s="420"/>
      <c r="G31" s="420"/>
      <c r="H31" s="420"/>
      <c r="I31" s="420"/>
      <c r="J31" s="420"/>
      <c r="K31" s="420"/>
      <c r="L31" s="420"/>
      <c r="M31" s="420"/>
      <c r="N31" s="420"/>
      <c r="O31" s="420"/>
      <c r="P31" s="432"/>
      <c r="Q31" s="438">
        <v>32365</v>
      </c>
      <c r="R31" s="450"/>
      <c r="S31" s="450"/>
      <c r="T31" s="450"/>
      <c r="U31" s="450"/>
      <c r="V31" s="450">
        <v>32365</v>
      </c>
      <c r="W31" s="450"/>
      <c r="X31" s="450"/>
      <c r="Y31" s="450"/>
      <c r="Z31" s="450"/>
      <c r="AA31" s="450" t="s">
        <v>213</v>
      </c>
      <c r="AB31" s="450"/>
      <c r="AC31" s="450"/>
      <c r="AD31" s="450"/>
      <c r="AE31" s="461"/>
      <c r="AF31" s="507" t="s">
        <v>213</v>
      </c>
      <c r="AG31" s="456"/>
      <c r="AH31" s="456"/>
      <c r="AI31" s="456"/>
      <c r="AJ31" s="525"/>
      <c r="AK31" s="460">
        <v>2258</v>
      </c>
      <c r="AL31" s="450"/>
      <c r="AM31" s="450"/>
      <c r="AN31" s="450"/>
      <c r="AO31" s="450"/>
      <c r="AP31" s="450" t="s">
        <v>213</v>
      </c>
      <c r="AQ31" s="450"/>
      <c r="AR31" s="450"/>
      <c r="AS31" s="450"/>
      <c r="AT31" s="450"/>
      <c r="AU31" s="450" t="s">
        <v>213</v>
      </c>
      <c r="AV31" s="450"/>
      <c r="AW31" s="450"/>
      <c r="AX31" s="450"/>
      <c r="AY31" s="450"/>
      <c r="AZ31" s="597" t="s">
        <v>213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113</v>
      </c>
      <c r="C32" s="420"/>
      <c r="D32" s="420"/>
      <c r="E32" s="420"/>
      <c r="F32" s="420"/>
      <c r="G32" s="420"/>
      <c r="H32" s="420"/>
      <c r="I32" s="420"/>
      <c r="J32" s="420"/>
      <c r="K32" s="420"/>
      <c r="L32" s="420"/>
      <c r="M32" s="420"/>
      <c r="N32" s="420"/>
      <c r="O32" s="420"/>
      <c r="P32" s="432"/>
      <c r="Q32" s="438">
        <v>24375</v>
      </c>
      <c r="R32" s="450"/>
      <c r="S32" s="450"/>
      <c r="T32" s="450"/>
      <c r="U32" s="450"/>
      <c r="V32" s="450">
        <v>24177</v>
      </c>
      <c r="W32" s="450"/>
      <c r="X32" s="450"/>
      <c r="Y32" s="450"/>
      <c r="Z32" s="450"/>
      <c r="AA32" s="450">
        <v>198</v>
      </c>
      <c r="AB32" s="450"/>
      <c r="AC32" s="450"/>
      <c r="AD32" s="450"/>
      <c r="AE32" s="461"/>
      <c r="AF32" s="507">
        <v>198</v>
      </c>
      <c r="AG32" s="456"/>
      <c r="AH32" s="456"/>
      <c r="AI32" s="456"/>
      <c r="AJ32" s="525"/>
      <c r="AK32" s="460" t="s">
        <v>213</v>
      </c>
      <c r="AL32" s="450"/>
      <c r="AM32" s="450"/>
      <c r="AN32" s="450"/>
      <c r="AO32" s="450"/>
      <c r="AP32" s="450" t="s">
        <v>213</v>
      </c>
      <c r="AQ32" s="450"/>
      <c r="AR32" s="450"/>
      <c r="AS32" s="450"/>
      <c r="AT32" s="450"/>
      <c r="AU32" s="450" t="s">
        <v>213</v>
      </c>
      <c r="AV32" s="450"/>
      <c r="AW32" s="450"/>
      <c r="AX32" s="450"/>
      <c r="AY32" s="450"/>
      <c r="AZ32" s="597" t="s">
        <v>213</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435</v>
      </c>
      <c r="C33" s="420"/>
      <c r="D33" s="420"/>
      <c r="E33" s="420"/>
      <c r="F33" s="420"/>
      <c r="G33" s="420"/>
      <c r="H33" s="420"/>
      <c r="I33" s="420"/>
      <c r="J33" s="420"/>
      <c r="K33" s="420"/>
      <c r="L33" s="420"/>
      <c r="M33" s="420"/>
      <c r="N33" s="420"/>
      <c r="O33" s="420"/>
      <c r="P33" s="432"/>
      <c r="Q33" s="438">
        <v>6918</v>
      </c>
      <c r="R33" s="450"/>
      <c r="S33" s="450"/>
      <c r="T33" s="450"/>
      <c r="U33" s="450"/>
      <c r="V33" s="450">
        <v>6719</v>
      </c>
      <c r="W33" s="450"/>
      <c r="X33" s="450"/>
      <c r="Y33" s="450"/>
      <c r="Z33" s="450"/>
      <c r="AA33" s="450">
        <v>199</v>
      </c>
      <c r="AB33" s="450"/>
      <c r="AC33" s="450"/>
      <c r="AD33" s="450"/>
      <c r="AE33" s="461"/>
      <c r="AF33" s="507">
        <v>2046</v>
      </c>
      <c r="AG33" s="456"/>
      <c r="AH33" s="456"/>
      <c r="AI33" s="456"/>
      <c r="AJ33" s="525"/>
      <c r="AK33" s="460">
        <v>22</v>
      </c>
      <c r="AL33" s="450"/>
      <c r="AM33" s="450"/>
      <c r="AN33" s="450"/>
      <c r="AO33" s="450"/>
      <c r="AP33" s="450">
        <v>37207</v>
      </c>
      <c r="AQ33" s="450"/>
      <c r="AR33" s="450"/>
      <c r="AS33" s="450"/>
      <c r="AT33" s="450"/>
      <c r="AU33" s="450">
        <v>693</v>
      </c>
      <c r="AV33" s="450"/>
      <c r="AW33" s="450"/>
      <c r="AX33" s="450"/>
      <c r="AY33" s="450"/>
      <c r="AZ33" s="597" t="s">
        <v>213</v>
      </c>
      <c r="BA33" s="597"/>
      <c r="BB33" s="597"/>
      <c r="BC33" s="597"/>
      <c r="BD33" s="597"/>
      <c r="BE33" s="565" t="s">
        <v>485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179</v>
      </c>
      <c r="C34" s="420"/>
      <c r="D34" s="420"/>
      <c r="E34" s="420"/>
      <c r="F34" s="420"/>
      <c r="G34" s="420"/>
      <c r="H34" s="420"/>
      <c r="I34" s="420"/>
      <c r="J34" s="420"/>
      <c r="K34" s="420"/>
      <c r="L34" s="420"/>
      <c r="M34" s="420"/>
      <c r="N34" s="420"/>
      <c r="O34" s="420"/>
      <c r="P34" s="432"/>
      <c r="Q34" s="438">
        <v>451</v>
      </c>
      <c r="R34" s="450"/>
      <c r="S34" s="450"/>
      <c r="T34" s="450"/>
      <c r="U34" s="450"/>
      <c r="V34" s="450">
        <v>285</v>
      </c>
      <c r="W34" s="450"/>
      <c r="X34" s="450"/>
      <c r="Y34" s="450"/>
      <c r="Z34" s="450"/>
      <c r="AA34" s="450">
        <v>166</v>
      </c>
      <c r="AB34" s="450"/>
      <c r="AC34" s="450"/>
      <c r="AD34" s="450"/>
      <c r="AE34" s="461"/>
      <c r="AF34" s="507">
        <v>2683</v>
      </c>
      <c r="AG34" s="456"/>
      <c r="AH34" s="456"/>
      <c r="AI34" s="456"/>
      <c r="AJ34" s="525"/>
      <c r="AK34" s="460" t="s">
        <v>213</v>
      </c>
      <c r="AL34" s="450"/>
      <c r="AM34" s="450"/>
      <c r="AN34" s="450"/>
      <c r="AO34" s="450"/>
      <c r="AP34" s="450">
        <v>250</v>
      </c>
      <c r="AQ34" s="450"/>
      <c r="AR34" s="450"/>
      <c r="AS34" s="450"/>
      <c r="AT34" s="450"/>
      <c r="AU34" s="450" t="s">
        <v>213</v>
      </c>
      <c r="AV34" s="450"/>
      <c r="AW34" s="450"/>
      <c r="AX34" s="450"/>
      <c r="AY34" s="450"/>
      <c r="AZ34" s="597" t="s">
        <v>213</v>
      </c>
      <c r="BA34" s="597"/>
      <c r="BB34" s="597"/>
      <c r="BC34" s="597"/>
      <c r="BD34" s="597"/>
      <c r="BE34" s="565" t="s">
        <v>485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128</v>
      </c>
      <c r="C35" s="420"/>
      <c r="D35" s="420"/>
      <c r="E35" s="420"/>
      <c r="F35" s="420"/>
      <c r="G35" s="420"/>
      <c r="H35" s="420"/>
      <c r="I35" s="420"/>
      <c r="J35" s="420"/>
      <c r="K35" s="420"/>
      <c r="L35" s="420"/>
      <c r="M35" s="420"/>
      <c r="N35" s="420"/>
      <c r="O35" s="420"/>
      <c r="P35" s="432"/>
      <c r="Q35" s="438">
        <v>14947</v>
      </c>
      <c r="R35" s="450"/>
      <c r="S35" s="450"/>
      <c r="T35" s="450"/>
      <c r="U35" s="450"/>
      <c r="V35" s="450">
        <v>13445</v>
      </c>
      <c r="W35" s="450"/>
      <c r="X35" s="450"/>
      <c r="Y35" s="450"/>
      <c r="Z35" s="450"/>
      <c r="AA35" s="450">
        <v>1502</v>
      </c>
      <c r="AB35" s="450"/>
      <c r="AC35" s="450"/>
      <c r="AD35" s="450"/>
      <c r="AE35" s="461"/>
      <c r="AF35" s="507">
        <v>3160</v>
      </c>
      <c r="AG35" s="456"/>
      <c r="AH35" s="456"/>
      <c r="AI35" s="456"/>
      <c r="AJ35" s="525"/>
      <c r="AK35" s="460">
        <v>4120</v>
      </c>
      <c r="AL35" s="450"/>
      <c r="AM35" s="450"/>
      <c r="AN35" s="450"/>
      <c r="AO35" s="450"/>
      <c r="AP35" s="450">
        <v>83268</v>
      </c>
      <c r="AQ35" s="450"/>
      <c r="AR35" s="450"/>
      <c r="AS35" s="450"/>
      <c r="AT35" s="450"/>
      <c r="AU35" s="450">
        <v>28775</v>
      </c>
      <c r="AV35" s="450"/>
      <c r="AW35" s="450"/>
      <c r="AX35" s="450"/>
      <c r="AY35" s="450"/>
      <c r="AZ35" s="597" t="s">
        <v>213</v>
      </c>
      <c r="BA35" s="597"/>
      <c r="BB35" s="597"/>
      <c r="BC35" s="597"/>
      <c r="BD35" s="597"/>
      <c r="BE35" s="565" t="s">
        <v>485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486</v>
      </c>
      <c r="C36" s="420"/>
      <c r="D36" s="420"/>
      <c r="E36" s="420"/>
      <c r="F36" s="420"/>
      <c r="G36" s="420"/>
      <c r="H36" s="420"/>
      <c r="I36" s="420"/>
      <c r="J36" s="420"/>
      <c r="K36" s="420"/>
      <c r="L36" s="420"/>
      <c r="M36" s="420"/>
      <c r="N36" s="420"/>
      <c r="O36" s="420"/>
      <c r="P36" s="432"/>
      <c r="Q36" s="438">
        <v>13938</v>
      </c>
      <c r="R36" s="450"/>
      <c r="S36" s="450"/>
      <c r="T36" s="450"/>
      <c r="U36" s="450"/>
      <c r="V36" s="450">
        <v>14269</v>
      </c>
      <c r="W36" s="450"/>
      <c r="X36" s="450"/>
      <c r="Y36" s="450"/>
      <c r="Z36" s="450"/>
      <c r="AA36" s="450">
        <v>-331</v>
      </c>
      <c r="AB36" s="450"/>
      <c r="AC36" s="450"/>
      <c r="AD36" s="450"/>
      <c r="AE36" s="461"/>
      <c r="AF36" s="507">
        <v>1721</v>
      </c>
      <c r="AG36" s="456"/>
      <c r="AH36" s="456"/>
      <c r="AI36" s="456"/>
      <c r="AJ36" s="525"/>
      <c r="AK36" s="460">
        <v>1268</v>
      </c>
      <c r="AL36" s="450"/>
      <c r="AM36" s="450"/>
      <c r="AN36" s="450"/>
      <c r="AO36" s="450"/>
      <c r="AP36" s="450">
        <v>3697</v>
      </c>
      <c r="AQ36" s="450"/>
      <c r="AR36" s="450"/>
      <c r="AS36" s="450"/>
      <c r="AT36" s="450"/>
      <c r="AU36" s="450">
        <v>1882</v>
      </c>
      <c r="AV36" s="450"/>
      <c r="AW36" s="450"/>
      <c r="AX36" s="450"/>
      <c r="AY36" s="450"/>
      <c r="AZ36" s="597" t="s">
        <v>213</v>
      </c>
      <c r="BA36" s="597"/>
      <c r="BB36" s="597"/>
      <c r="BC36" s="597"/>
      <c r="BD36" s="597"/>
      <c r="BE36" s="565" t="s">
        <v>485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487</v>
      </c>
      <c r="C37" s="420"/>
      <c r="D37" s="420"/>
      <c r="E37" s="420"/>
      <c r="F37" s="420"/>
      <c r="G37" s="420"/>
      <c r="H37" s="420"/>
      <c r="I37" s="420"/>
      <c r="J37" s="420"/>
      <c r="K37" s="420"/>
      <c r="L37" s="420"/>
      <c r="M37" s="420"/>
      <c r="N37" s="420"/>
      <c r="O37" s="420"/>
      <c r="P37" s="432"/>
      <c r="Q37" s="438">
        <v>130</v>
      </c>
      <c r="R37" s="450"/>
      <c r="S37" s="450"/>
      <c r="T37" s="450"/>
      <c r="U37" s="450"/>
      <c r="V37" s="450">
        <v>130</v>
      </c>
      <c r="W37" s="450"/>
      <c r="X37" s="450"/>
      <c r="Y37" s="450"/>
      <c r="Z37" s="450"/>
      <c r="AA37" s="450" t="s">
        <v>213</v>
      </c>
      <c r="AB37" s="450"/>
      <c r="AC37" s="450"/>
      <c r="AD37" s="450"/>
      <c r="AE37" s="461"/>
      <c r="AF37" s="507" t="s">
        <v>213</v>
      </c>
      <c r="AG37" s="456"/>
      <c r="AH37" s="456"/>
      <c r="AI37" s="456"/>
      <c r="AJ37" s="525"/>
      <c r="AK37" s="460">
        <v>63</v>
      </c>
      <c r="AL37" s="450"/>
      <c r="AM37" s="450"/>
      <c r="AN37" s="450"/>
      <c r="AO37" s="450"/>
      <c r="AP37" s="450">
        <v>72</v>
      </c>
      <c r="AQ37" s="450"/>
      <c r="AR37" s="450"/>
      <c r="AS37" s="450"/>
      <c r="AT37" s="450"/>
      <c r="AU37" s="450">
        <v>28</v>
      </c>
      <c r="AV37" s="450"/>
      <c r="AW37" s="450"/>
      <c r="AX37" s="450"/>
      <c r="AY37" s="450"/>
      <c r="AZ37" s="597" t="s">
        <v>213</v>
      </c>
      <c r="BA37" s="597"/>
      <c r="BB37" s="597"/>
      <c r="BC37" s="597"/>
      <c r="BD37" s="597"/>
      <c r="BE37" s="565" t="s">
        <v>23</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488</v>
      </c>
      <c r="C38" s="420"/>
      <c r="D38" s="420"/>
      <c r="E38" s="420"/>
      <c r="F38" s="420"/>
      <c r="G38" s="420"/>
      <c r="H38" s="420"/>
      <c r="I38" s="420"/>
      <c r="J38" s="420"/>
      <c r="K38" s="420"/>
      <c r="L38" s="420"/>
      <c r="M38" s="420"/>
      <c r="N38" s="420"/>
      <c r="O38" s="420"/>
      <c r="P38" s="432"/>
      <c r="Q38" s="438">
        <v>1279</v>
      </c>
      <c r="R38" s="450"/>
      <c r="S38" s="450"/>
      <c r="T38" s="450"/>
      <c r="U38" s="450"/>
      <c r="V38" s="450">
        <v>1279</v>
      </c>
      <c r="W38" s="450"/>
      <c r="X38" s="450"/>
      <c r="Y38" s="450"/>
      <c r="Z38" s="450"/>
      <c r="AA38" s="450" t="s">
        <v>213</v>
      </c>
      <c r="AB38" s="450"/>
      <c r="AC38" s="450"/>
      <c r="AD38" s="450"/>
      <c r="AE38" s="461"/>
      <c r="AF38" s="507" t="s">
        <v>213</v>
      </c>
      <c r="AG38" s="456"/>
      <c r="AH38" s="456"/>
      <c r="AI38" s="456"/>
      <c r="AJ38" s="525"/>
      <c r="AK38" s="460">
        <v>1024</v>
      </c>
      <c r="AL38" s="450"/>
      <c r="AM38" s="450"/>
      <c r="AN38" s="450"/>
      <c r="AO38" s="450"/>
      <c r="AP38" s="450">
        <v>4753</v>
      </c>
      <c r="AQ38" s="450"/>
      <c r="AR38" s="450"/>
      <c r="AS38" s="450"/>
      <c r="AT38" s="450"/>
      <c r="AU38" s="450">
        <v>4734</v>
      </c>
      <c r="AV38" s="450"/>
      <c r="AW38" s="450"/>
      <c r="AX38" s="450"/>
      <c r="AY38" s="450"/>
      <c r="AZ38" s="597" t="s">
        <v>213</v>
      </c>
      <c r="BA38" s="597"/>
      <c r="BB38" s="597"/>
      <c r="BC38" s="597"/>
      <c r="BD38" s="597"/>
      <c r="BE38" s="565" t="s">
        <v>23</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t="s">
        <v>262</v>
      </c>
      <c r="C39" s="420"/>
      <c r="D39" s="420"/>
      <c r="E39" s="420"/>
      <c r="F39" s="420"/>
      <c r="G39" s="420"/>
      <c r="H39" s="420"/>
      <c r="I39" s="420"/>
      <c r="J39" s="420"/>
      <c r="K39" s="420"/>
      <c r="L39" s="420"/>
      <c r="M39" s="420"/>
      <c r="N39" s="420"/>
      <c r="O39" s="420"/>
      <c r="P39" s="432"/>
      <c r="Q39" s="438">
        <v>800</v>
      </c>
      <c r="R39" s="450"/>
      <c r="S39" s="450"/>
      <c r="T39" s="450"/>
      <c r="U39" s="450"/>
      <c r="V39" s="450">
        <v>800</v>
      </c>
      <c r="W39" s="450"/>
      <c r="X39" s="450"/>
      <c r="Y39" s="450"/>
      <c r="Z39" s="450"/>
      <c r="AA39" s="450" t="s">
        <v>213</v>
      </c>
      <c r="AB39" s="450"/>
      <c r="AC39" s="450"/>
      <c r="AD39" s="450"/>
      <c r="AE39" s="461"/>
      <c r="AF39" s="507" t="s">
        <v>213</v>
      </c>
      <c r="AG39" s="456"/>
      <c r="AH39" s="456"/>
      <c r="AI39" s="456"/>
      <c r="AJ39" s="525"/>
      <c r="AK39" s="460">
        <v>459</v>
      </c>
      <c r="AL39" s="450"/>
      <c r="AM39" s="450"/>
      <c r="AN39" s="450"/>
      <c r="AO39" s="450"/>
      <c r="AP39" s="450">
        <v>528</v>
      </c>
      <c r="AQ39" s="450"/>
      <c r="AR39" s="450"/>
      <c r="AS39" s="450"/>
      <c r="AT39" s="450"/>
      <c r="AU39" s="450">
        <v>264</v>
      </c>
      <c r="AV39" s="450"/>
      <c r="AW39" s="450"/>
      <c r="AX39" s="450"/>
      <c r="AY39" s="450"/>
      <c r="AZ39" s="597" t="s">
        <v>213</v>
      </c>
      <c r="BA39" s="597"/>
      <c r="BB39" s="597"/>
      <c r="BC39" s="597"/>
      <c r="BD39" s="597"/>
      <c r="BE39" s="565" t="s">
        <v>23</v>
      </c>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t="s">
        <v>489</v>
      </c>
      <c r="C40" s="420"/>
      <c r="D40" s="420"/>
      <c r="E40" s="420"/>
      <c r="F40" s="420"/>
      <c r="G40" s="420"/>
      <c r="H40" s="420"/>
      <c r="I40" s="420"/>
      <c r="J40" s="420"/>
      <c r="K40" s="420"/>
      <c r="L40" s="420"/>
      <c r="M40" s="420"/>
      <c r="N40" s="420"/>
      <c r="O40" s="420"/>
      <c r="P40" s="432"/>
      <c r="Q40" s="438">
        <v>522</v>
      </c>
      <c r="R40" s="450"/>
      <c r="S40" s="450"/>
      <c r="T40" s="450"/>
      <c r="U40" s="450"/>
      <c r="V40" s="450">
        <v>522</v>
      </c>
      <c r="W40" s="450"/>
      <c r="X40" s="450"/>
      <c r="Y40" s="450"/>
      <c r="Z40" s="450"/>
      <c r="AA40" s="450" t="s">
        <v>213</v>
      </c>
      <c r="AB40" s="450"/>
      <c r="AC40" s="450"/>
      <c r="AD40" s="450"/>
      <c r="AE40" s="461"/>
      <c r="AF40" s="507">
        <v>717</v>
      </c>
      <c r="AG40" s="456"/>
      <c r="AH40" s="456"/>
      <c r="AI40" s="456"/>
      <c r="AJ40" s="525"/>
      <c r="AK40" s="460">
        <v>101</v>
      </c>
      <c r="AL40" s="450"/>
      <c r="AM40" s="450"/>
      <c r="AN40" s="450"/>
      <c r="AO40" s="450"/>
      <c r="AP40" s="450">
        <v>3134</v>
      </c>
      <c r="AQ40" s="450"/>
      <c r="AR40" s="450"/>
      <c r="AS40" s="450"/>
      <c r="AT40" s="450"/>
      <c r="AU40" s="450" t="s">
        <v>213</v>
      </c>
      <c r="AV40" s="450"/>
      <c r="AW40" s="450"/>
      <c r="AX40" s="450"/>
      <c r="AY40" s="450"/>
      <c r="AZ40" s="597" t="s">
        <v>213</v>
      </c>
      <c r="BA40" s="597"/>
      <c r="BB40" s="597"/>
      <c r="BC40" s="597"/>
      <c r="BD40" s="597"/>
      <c r="BE40" s="565" t="s">
        <v>23</v>
      </c>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490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260</v>
      </c>
      <c r="B63" s="401" t="s">
        <v>390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11049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213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471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432</v>
      </c>
      <c r="B66" s="397"/>
      <c r="C66" s="397"/>
      <c r="D66" s="397"/>
      <c r="E66" s="397"/>
      <c r="F66" s="397"/>
      <c r="G66" s="397"/>
      <c r="H66" s="397"/>
      <c r="I66" s="397"/>
      <c r="J66" s="397"/>
      <c r="K66" s="397"/>
      <c r="L66" s="397"/>
      <c r="M66" s="397"/>
      <c r="N66" s="397"/>
      <c r="O66" s="397"/>
      <c r="P66" s="429"/>
      <c r="Q66" s="435" t="s">
        <v>478</v>
      </c>
      <c r="R66" s="447"/>
      <c r="S66" s="447"/>
      <c r="T66" s="447"/>
      <c r="U66" s="458"/>
      <c r="V66" s="435" t="s">
        <v>479</v>
      </c>
      <c r="W66" s="447"/>
      <c r="X66" s="447"/>
      <c r="Y66" s="447"/>
      <c r="Z66" s="458"/>
      <c r="AA66" s="435" t="s">
        <v>480</v>
      </c>
      <c r="AB66" s="447"/>
      <c r="AC66" s="447"/>
      <c r="AD66" s="447"/>
      <c r="AE66" s="458"/>
      <c r="AF66" s="512" t="s">
        <v>256</v>
      </c>
      <c r="AG66" s="520"/>
      <c r="AH66" s="520"/>
      <c r="AI66" s="520"/>
      <c r="AJ66" s="530"/>
      <c r="AK66" s="435" t="s">
        <v>403</v>
      </c>
      <c r="AL66" s="397"/>
      <c r="AM66" s="397"/>
      <c r="AN66" s="397"/>
      <c r="AO66" s="429"/>
      <c r="AP66" s="435" t="s">
        <v>370</v>
      </c>
      <c r="AQ66" s="447"/>
      <c r="AR66" s="447"/>
      <c r="AS66" s="447"/>
      <c r="AT66" s="458"/>
      <c r="AU66" s="435" t="s">
        <v>491</v>
      </c>
      <c r="AV66" s="447"/>
      <c r="AW66" s="447"/>
      <c r="AX66" s="447"/>
      <c r="AY66" s="458"/>
      <c r="AZ66" s="435" t="s">
        <v>464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440</v>
      </c>
      <c r="C68" s="419"/>
      <c r="D68" s="419"/>
      <c r="E68" s="419"/>
      <c r="F68" s="419"/>
      <c r="G68" s="419"/>
      <c r="H68" s="419"/>
      <c r="I68" s="419"/>
      <c r="J68" s="419"/>
      <c r="K68" s="419"/>
      <c r="L68" s="419"/>
      <c r="M68" s="419"/>
      <c r="N68" s="419"/>
      <c r="O68" s="419"/>
      <c r="P68" s="431"/>
      <c r="Q68" s="437">
        <v>5494</v>
      </c>
      <c r="R68" s="449"/>
      <c r="S68" s="449"/>
      <c r="T68" s="449"/>
      <c r="U68" s="449"/>
      <c r="V68" s="449">
        <v>4752</v>
      </c>
      <c r="W68" s="449"/>
      <c r="X68" s="449"/>
      <c r="Y68" s="449"/>
      <c r="Z68" s="449"/>
      <c r="AA68" s="449">
        <v>742</v>
      </c>
      <c r="AB68" s="449"/>
      <c r="AC68" s="449"/>
      <c r="AD68" s="449"/>
      <c r="AE68" s="449"/>
      <c r="AF68" s="449">
        <v>742</v>
      </c>
      <c r="AG68" s="449"/>
      <c r="AH68" s="449"/>
      <c r="AI68" s="449"/>
      <c r="AJ68" s="449"/>
      <c r="AK68" s="449" t="s">
        <v>213</v>
      </c>
      <c r="AL68" s="449"/>
      <c r="AM68" s="449"/>
      <c r="AN68" s="449"/>
      <c r="AO68" s="449"/>
      <c r="AP68" s="449">
        <v>601</v>
      </c>
      <c r="AQ68" s="449"/>
      <c r="AR68" s="449"/>
      <c r="AS68" s="449"/>
      <c r="AT68" s="449"/>
      <c r="AU68" s="449">
        <v>354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520</v>
      </c>
      <c r="C69" s="420"/>
      <c r="D69" s="420"/>
      <c r="E69" s="420"/>
      <c r="F69" s="420"/>
      <c r="G69" s="420"/>
      <c r="H69" s="420"/>
      <c r="I69" s="420"/>
      <c r="J69" s="420"/>
      <c r="K69" s="420"/>
      <c r="L69" s="420"/>
      <c r="M69" s="420"/>
      <c r="N69" s="420"/>
      <c r="O69" s="420"/>
      <c r="P69" s="432"/>
      <c r="Q69" s="438">
        <v>546</v>
      </c>
      <c r="R69" s="450"/>
      <c r="S69" s="450"/>
      <c r="T69" s="450"/>
      <c r="U69" s="450"/>
      <c r="V69" s="450">
        <v>481</v>
      </c>
      <c r="W69" s="450"/>
      <c r="X69" s="450"/>
      <c r="Y69" s="450"/>
      <c r="Z69" s="450"/>
      <c r="AA69" s="450">
        <v>65</v>
      </c>
      <c r="AB69" s="450"/>
      <c r="AC69" s="450"/>
      <c r="AD69" s="450"/>
      <c r="AE69" s="450"/>
      <c r="AF69" s="450">
        <v>65</v>
      </c>
      <c r="AG69" s="450"/>
      <c r="AH69" s="450"/>
      <c r="AI69" s="450"/>
      <c r="AJ69" s="450"/>
      <c r="AK69" s="450" t="s">
        <v>213</v>
      </c>
      <c r="AL69" s="450"/>
      <c r="AM69" s="450"/>
      <c r="AN69" s="450"/>
      <c r="AO69" s="450"/>
      <c r="AP69" s="450" t="s">
        <v>213</v>
      </c>
      <c r="AQ69" s="450"/>
      <c r="AR69" s="450"/>
      <c r="AS69" s="450"/>
      <c r="AT69" s="450"/>
      <c r="AU69" s="450" t="s">
        <v>213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559</v>
      </c>
      <c r="C70" s="420"/>
      <c r="D70" s="420"/>
      <c r="E70" s="420"/>
      <c r="F70" s="420"/>
      <c r="G70" s="420"/>
      <c r="H70" s="420"/>
      <c r="I70" s="420"/>
      <c r="J70" s="420"/>
      <c r="K70" s="420"/>
      <c r="L70" s="420"/>
      <c r="M70" s="420"/>
      <c r="N70" s="420"/>
      <c r="O70" s="420"/>
      <c r="P70" s="432"/>
      <c r="Q70" s="438">
        <v>5</v>
      </c>
      <c r="R70" s="450"/>
      <c r="S70" s="450"/>
      <c r="T70" s="450"/>
      <c r="U70" s="450"/>
      <c r="V70" s="450">
        <v>3</v>
      </c>
      <c r="W70" s="450"/>
      <c r="X70" s="450"/>
      <c r="Y70" s="450"/>
      <c r="Z70" s="450"/>
      <c r="AA70" s="450">
        <v>2</v>
      </c>
      <c r="AB70" s="450"/>
      <c r="AC70" s="450"/>
      <c r="AD70" s="450"/>
      <c r="AE70" s="450"/>
      <c r="AF70" s="450">
        <v>2</v>
      </c>
      <c r="AG70" s="450"/>
      <c r="AH70" s="450"/>
      <c r="AI70" s="450"/>
      <c r="AJ70" s="450"/>
      <c r="AK70" s="450" t="s">
        <v>213</v>
      </c>
      <c r="AL70" s="450"/>
      <c r="AM70" s="450"/>
      <c r="AN70" s="450"/>
      <c r="AO70" s="450"/>
      <c r="AP70" s="450" t="s">
        <v>213</v>
      </c>
      <c r="AQ70" s="450"/>
      <c r="AR70" s="450"/>
      <c r="AS70" s="450"/>
      <c r="AT70" s="450"/>
      <c r="AU70" s="450" t="s">
        <v>213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560</v>
      </c>
      <c r="C71" s="420"/>
      <c r="D71" s="420"/>
      <c r="E71" s="420"/>
      <c r="F71" s="420"/>
      <c r="G71" s="420"/>
      <c r="H71" s="420"/>
      <c r="I71" s="420"/>
      <c r="J71" s="420"/>
      <c r="K71" s="420"/>
      <c r="L71" s="420"/>
      <c r="M71" s="420"/>
      <c r="N71" s="420"/>
      <c r="O71" s="420"/>
      <c r="P71" s="432"/>
      <c r="Q71" s="438">
        <v>0</v>
      </c>
      <c r="R71" s="450"/>
      <c r="S71" s="450"/>
      <c r="T71" s="450"/>
      <c r="U71" s="450"/>
      <c r="V71" s="450">
        <v>0</v>
      </c>
      <c r="W71" s="450"/>
      <c r="X71" s="450"/>
      <c r="Y71" s="450"/>
      <c r="Z71" s="450"/>
      <c r="AA71" s="450">
        <v>0</v>
      </c>
      <c r="AB71" s="450"/>
      <c r="AC71" s="450"/>
      <c r="AD71" s="450"/>
      <c r="AE71" s="450"/>
      <c r="AF71" s="450">
        <v>0</v>
      </c>
      <c r="AG71" s="450"/>
      <c r="AH71" s="450"/>
      <c r="AI71" s="450"/>
      <c r="AJ71" s="450"/>
      <c r="AK71" s="450" t="s">
        <v>213</v>
      </c>
      <c r="AL71" s="450"/>
      <c r="AM71" s="450"/>
      <c r="AN71" s="450"/>
      <c r="AO71" s="450"/>
      <c r="AP71" s="450" t="s">
        <v>213</v>
      </c>
      <c r="AQ71" s="450"/>
      <c r="AR71" s="450"/>
      <c r="AS71" s="450"/>
      <c r="AT71" s="450"/>
      <c r="AU71" s="450" t="s">
        <v>213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236</v>
      </c>
      <c r="C72" s="420"/>
      <c r="D72" s="420"/>
      <c r="E72" s="420"/>
      <c r="F72" s="420"/>
      <c r="G72" s="420"/>
      <c r="H72" s="420"/>
      <c r="I72" s="420"/>
      <c r="J72" s="420"/>
      <c r="K72" s="420"/>
      <c r="L72" s="420"/>
      <c r="M72" s="420"/>
      <c r="N72" s="420"/>
      <c r="O72" s="420"/>
      <c r="P72" s="432"/>
      <c r="Q72" s="438">
        <v>156</v>
      </c>
      <c r="R72" s="450"/>
      <c r="S72" s="450"/>
      <c r="T72" s="450"/>
      <c r="U72" s="450"/>
      <c r="V72" s="450">
        <v>154</v>
      </c>
      <c r="W72" s="450"/>
      <c r="X72" s="450"/>
      <c r="Y72" s="450"/>
      <c r="Z72" s="450"/>
      <c r="AA72" s="450">
        <v>2</v>
      </c>
      <c r="AB72" s="450"/>
      <c r="AC72" s="450"/>
      <c r="AD72" s="450"/>
      <c r="AE72" s="450"/>
      <c r="AF72" s="450">
        <v>2</v>
      </c>
      <c r="AG72" s="450"/>
      <c r="AH72" s="450"/>
      <c r="AI72" s="450"/>
      <c r="AJ72" s="450"/>
      <c r="AK72" s="450" t="s">
        <v>213</v>
      </c>
      <c r="AL72" s="450"/>
      <c r="AM72" s="450"/>
      <c r="AN72" s="450"/>
      <c r="AO72" s="450"/>
      <c r="AP72" s="450" t="s">
        <v>213</v>
      </c>
      <c r="AQ72" s="450"/>
      <c r="AR72" s="450"/>
      <c r="AS72" s="450"/>
      <c r="AT72" s="450"/>
      <c r="AU72" s="450" t="s">
        <v>213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293</v>
      </c>
      <c r="C73" s="420"/>
      <c r="D73" s="420"/>
      <c r="E73" s="420"/>
      <c r="F73" s="420"/>
      <c r="G73" s="420"/>
      <c r="H73" s="420"/>
      <c r="I73" s="420"/>
      <c r="J73" s="420"/>
      <c r="K73" s="420"/>
      <c r="L73" s="420"/>
      <c r="M73" s="420"/>
      <c r="N73" s="420"/>
      <c r="O73" s="420"/>
      <c r="P73" s="432"/>
      <c r="Q73" s="438">
        <v>176</v>
      </c>
      <c r="R73" s="450"/>
      <c r="S73" s="450"/>
      <c r="T73" s="450"/>
      <c r="U73" s="450"/>
      <c r="V73" s="450">
        <v>176</v>
      </c>
      <c r="W73" s="450"/>
      <c r="X73" s="450"/>
      <c r="Y73" s="450"/>
      <c r="Z73" s="450"/>
      <c r="AA73" s="450" t="s">
        <v>213</v>
      </c>
      <c r="AB73" s="450"/>
      <c r="AC73" s="450"/>
      <c r="AD73" s="450"/>
      <c r="AE73" s="450"/>
      <c r="AF73" s="450" t="s">
        <v>213</v>
      </c>
      <c r="AG73" s="450"/>
      <c r="AH73" s="450"/>
      <c r="AI73" s="450"/>
      <c r="AJ73" s="450"/>
      <c r="AK73" s="450" t="s">
        <v>213</v>
      </c>
      <c r="AL73" s="450"/>
      <c r="AM73" s="450"/>
      <c r="AN73" s="450"/>
      <c r="AO73" s="450"/>
      <c r="AP73" s="450" t="s">
        <v>213</v>
      </c>
      <c r="AQ73" s="450"/>
      <c r="AR73" s="450"/>
      <c r="AS73" s="450"/>
      <c r="AT73" s="450"/>
      <c r="AU73" s="450" t="s">
        <v>213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260</v>
      </c>
      <c r="B88" s="401" t="s">
        <v>194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260</v>
      </c>
      <c r="BR102" s="401" t="s">
        <v>467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492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493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494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495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214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497</v>
      </c>
      <c r="AB109" s="406"/>
      <c r="AC109" s="406"/>
      <c r="AD109" s="406"/>
      <c r="AE109" s="469"/>
      <c r="AF109" s="480" t="s">
        <v>498</v>
      </c>
      <c r="AG109" s="406"/>
      <c r="AH109" s="406"/>
      <c r="AI109" s="406"/>
      <c r="AJ109" s="469"/>
      <c r="AK109" s="480" t="s">
        <v>405</v>
      </c>
      <c r="AL109" s="406"/>
      <c r="AM109" s="406"/>
      <c r="AN109" s="406"/>
      <c r="AO109" s="469"/>
      <c r="AP109" s="480" t="s">
        <v>169</v>
      </c>
      <c r="AQ109" s="406"/>
      <c r="AR109" s="406"/>
      <c r="AS109" s="406"/>
      <c r="AT109" s="555"/>
      <c r="AU109" s="383" t="s">
        <v>496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497</v>
      </c>
      <c r="BR109" s="406"/>
      <c r="BS109" s="406"/>
      <c r="BT109" s="406"/>
      <c r="BU109" s="469"/>
      <c r="BV109" s="480" t="s">
        <v>498</v>
      </c>
      <c r="BW109" s="406"/>
      <c r="BX109" s="406"/>
      <c r="BY109" s="406"/>
      <c r="BZ109" s="469"/>
      <c r="CA109" s="480" t="s">
        <v>405</v>
      </c>
      <c r="CB109" s="406"/>
      <c r="CC109" s="406"/>
      <c r="CD109" s="406"/>
      <c r="CE109" s="469"/>
      <c r="CF109" s="655" t="s">
        <v>169</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497</v>
      </c>
      <c r="DH109" s="406"/>
      <c r="DI109" s="406"/>
      <c r="DJ109" s="406"/>
      <c r="DK109" s="469"/>
      <c r="DL109" s="480" t="s">
        <v>498</v>
      </c>
      <c r="DM109" s="406"/>
      <c r="DN109" s="406"/>
      <c r="DO109" s="406"/>
      <c r="DP109" s="469"/>
      <c r="DQ109" s="480" t="s">
        <v>405</v>
      </c>
      <c r="DR109" s="406"/>
      <c r="DS109" s="406"/>
      <c r="DT109" s="406"/>
      <c r="DU109" s="469"/>
      <c r="DV109" s="480" t="s">
        <v>169</v>
      </c>
      <c r="DW109" s="406"/>
      <c r="DX109" s="406"/>
      <c r="DY109" s="406"/>
      <c r="DZ109" s="555"/>
    </row>
    <row r="110" spans="1:131" s="365" customFormat="1" ht="26.25" customHeight="1">
      <c r="A110" s="384" t="s">
        <v>340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21620161</v>
      </c>
      <c r="AB110" s="487"/>
      <c r="AC110" s="487"/>
      <c r="AD110" s="487"/>
      <c r="AE110" s="498"/>
      <c r="AF110" s="514">
        <v>22080302</v>
      </c>
      <c r="AG110" s="487"/>
      <c r="AH110" s="487"/>
      <c r="AI110" s="487"/>
      <c r="AJ110" s="498"/>
      <c r="AK110" s="514">
        <v>22289531</v>
      </c>
      <c r="AL110" s="487"/>
      <c r="AM110" s="487"/>
      <c r="AN110" s="487"/>
      <c r="AO110" s="498"/>
      <c r="AP110" s="538">
        <v>25.4</v>
      </c>
      <c r="AQ110" s="546"/>
      <c r="AR110" s="546"/>
      <c r="AS110" s="546"/>
      <c r="AT110" s="556"/>
      <c r="AU110" s="568" t="s">
        <v>122</v>
      </c>
      <c r="AV110" s="577"/>
      <c r="AW110" s="577"/>
      <c r="AX110" s="577"/>
      <c r="AY110" s="577"/>
      <c r="AZ110" s="424" t="s">
        <v>499</v>
      </c>
      <c r="BA110" s="407"/>
      <c r="BB110" s="407"/>
      <c r="BC110" s="407"/>
      <c r="BD110" s="407"/>
      <c r="BE110" s="407"/>
      <c r="BF110" s="407"/>
      <c r="BG110" s="407"/>
      <c r="BH110" s="407"/>
      <c r="BI110" s="407"/>
      <c r="BJ110" s="407"/>
      <c r="BK110" s="407"/>
      <c r="BL110" s="407"/>
      <c r="BM110" s="407"/>
      <c r="BN110" s="407"/>
      <c r="BO110" s="407"/>
      <c r="BP110" s="470"/>
      <c r="BQ110" s="632">
        <v>239297183</v>
      </c>
      <c r="BR110" s="640"/>
      <c r="BS110" s="640"/>
      <c r="BT110" s="640"/>
      <c r="BU110" s="640"/>
      <c r="BV110" s="640">
        <v>235581479</v>
      </c>
      <c r="BW110" s="640"/>
      <c r="BX110" s="640"/>
      <c r="BY110" s="640"/>
      <c r="BZ110" s="640"/>
      <c r="CA110" s="640">
        <v>225379745</v>
      </c>
      <c r="CB110" s="640"/>
      <c r="CC110" s="640"/>
      <c r="CD110" s="640"/>
      <c r="CE110" s="640"/>
      <c r="CF110" s="656">
        <v>256.8</v>
      </c>
      <c r="CG110" s="660"/>
      <c r="CH110" s="660"/>
      <c r="CI110" s="660"/>
      <c r="CJ110" s="660"/>
      <c r="CK110" s="672" t="s">
        <v>400</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9830564</v>
      </c>
      <c r="DH110" s="640"/>
      <c r="DI110" s="640"/>
      <c r="DJ110" s="640"/>
      <c r="DK110" s="640"/>
      <c r="DL110" s="640">
        <v>3786008</v>
      </c>
      <c r="DM110" s="640"/>
      <c r="DN110" s="640"/>
      <c r="DO110" s="640"/>
      <c r="DP110" s="640"/>
      <c r="DQ110" s="640">
        <v>2931897</v>
      </c>
      <c r="DR110" s="640"/>
      <c r="DS110" s="640"/>
      <c r="DT110" s="640"/>
      <c r="DU110" s="640"/>
      <c r="DV110" s="712">
        <v>3.3</v>
      </c>
      <c r="DW110" s="712"/>
      <c r="DX110" s="712"/>
      <c r="DY110" s="712"/>
      <c r="DZ110" s="721"/>
    </row>
    <row r="111" spans="1:131" s="365" customFormat="1" ht="26.25" customHeight="1">
      <c r="A111" s="385" t="s">
        <v>477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213</v>
      </c>
      <c r="AB111" s="446"/>
      <c r="AC111" s="446"/>
      <c r="AD111" s="446"/>
      <c r="AE111" s="499"/>
      <c r="AF111" s="515" t="s">
        <v>213</v>
      </c>
      <c r="AG111" s="446"/>
      <c r="AH111" s="446"/>
      <c r="AI111" s="446"/>
      <c r="AJ111" s="499"/>
      <c r="AK111" s="515" t="s">
        <v>213</v>
      </c>
      <c r="AL111" s="446"/>
      <c r="AM111" s="446"/>
      <c r="AN111" s="446"/>
      <c r="AO111" s="499"/>
      <c r="AP111" s="539" t="s">
        <v>213</v>
      </c>
      <c r="AQ111" s="547"/>
      <c r="AR111" s="547"/>
      <c r="AS111" s="547"/>
      <c r="AT111" s="557"/>
      <c r="AU111" s="569"/>
      <c r="AV111" s="578"/>
      <c r="AW111" s="578"/>
      <c r="AX111" s="578"/>
      <c r="AY111" s="578"/>
      <c r="AZ111" s="425" t="s">
        <v>500</v>
      </c>
      <c r="BA111" s="378"/>
      <c r="BB111" s="378"/>
      <c r="BC111" s="378"/>
      <c r="BD111" s="378"/>
      <c r="BE111" s="378"/>
      <c r="BF111" s="378"/>
      <c r="BG111" s="378"/>
      <c r="BH111" s="378"/>
      <c r="BI111" s="378"/>
      <c r="BJ111" s="378"/>
      <c r="BK111" s="378"/>
      <c r="BL111" s="378"/>
      <c r="BM111" s="378"/>
      <c r="BN111" s="378"/>
      <c r="BO111" s="378"/>
      <c r="BP111" s="472"/>
      <c r="BQ111" s="633">
        <v>19156947</v>
      </c>
      <c r="BR111" s="641"/>
      <c r="BS111" s="641"/>
      <c r="BT111" s="641"/>
      <c r="BU111" s="641"/>
      <c r="BV111" s="641">
        <v>12302050</v>
      </c>
      <c r="BW111" s="641"/>
      <c r="BX111" s="641"/>
      <c r="BY111" s="641"/>
      <c r="BZ111" s="641"/>
      <c r="CA111" s="641">
        <v>10834761</v>
      </c>
      <c r="CB111" s="641"/>
      <c r="CC111" s="641"/>
      <c r="CD111" s="641"/>
      <c r="CE111" s="641"/>
      <c r="CF111" s="657">
        <v>12.3</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213</v>
      </c>
      <c r="DH111" s="641"/>
      <c r="DI111" s="641"/>
      <c r="DJ111" s="641"/>
      <c r="DK111" s="641"/>
      <c r="DL111" s="641" t="s">
        <v>213</v>
      </c>
      <c r="DM111" s="641"/>
      <c r="DN111" s="641"/>
      <c r="DO111" s="641"/>
      <c r="DP111" s="641"/>
      <c r="DQ111" s="641" t="s">
        <v>213</v>
      </c>
      <c r="DR111" s="641"/>
      <c r="DS111" s="641"/>
      <c r="DT111" s="641"/>
      <c r="DU111" s="641"/>
      <c r="DV111" s="713" t="s">
        <v>213</v>
      </c>
      <c r="DW111" s="713"/>
      <c r="DX111" s="713"/>
      <c r="DY111" s="713"/>
      <c r="DZ111" s="722"/>
    </row>
    <row r="112" spans="1:131" s="365" customFormat="1" ht="26.25" customHeight="1">
      <c r="A112" s="386" t="s">
        <v>157</v>
      </c>
      <c r="B112" s="409"/>
      <c r="C112" s="378" t="s">
        <v>502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213</v>
      </c>
      <c r="AB112" s="446"/>
      <c r="AC112" s="446"/>
      <c r="AD112" s="446"/>
      <c r="AE112" s="499"/>
      <c r="AF112" s="515" t="s">
        <v>213</v>
      </c>
      <c r="AG112" s="446"/>
      <c r="AH112" s="446"/>
      <c r="AI112" s="446"/>
      <c r="AJ112" s="499"/>
      <c r="AK112" s="515" t="s">
        <v>213</v>
      </c>
      <c r="AL112" s="446"/>
      <c r="AM112" s="446"/>
      <c r="AN112" s="446"/>
      <c r="AO112" s="499"/>
      <c r="AP112" s="539" t="s">
        <v>213</v>
      </c>
      <c r="AQ112" s="547"/>
      <c r="AR112" s="547"/>
      <c r="AS112" s="547"/>
      <c r="AT112" s="557"/>
      <c r="AU112" s="569"/>
      <c r="AV112" s="578"/>
      <c r="AW112" s="578"/>
      <c r="AX112" s="578"/>
      <c r="AY112" s="578"/>
      <c r="AZ112" s="425" t="s">
        <v>279</v>
      </c>
      <c r="BA112" s="378"/>
      <c r="BB112" s="378"/>
      <c r="BC112" s="378"/>
      <c r="BD112" s="378"/>
      <c r="BE112" s="378"/>
      <c r="BF112" s="378"/>
      <c r="BG112" s="378"/>
      <c r="BH112" s="378"/>
      <c r="BI112" s="378"/>
      <c r="BJ112" s="378"/>
      <c r="BK112" s="378"/>
      <c r="BL112" s="378"/>
      <c r="BM112" s="378"/>
      <c r="BN112" s="378"/>
      <c r="BO112" s="378"/>
      <c r="BP112" s="472"/>
      <c r="BQ112" s="633">
        <v>61472007</v>
      </c>
      <c r="BR112" s="641"/>
      <c r="BS112" s="641"/>
      <c r="BT112" s="641"/>
      <c r="BU112" s="641"/>
      <c r="BV112" s="641">
        <v>56755334</v>
      </c>
      <c r="BW112" s="641"/>
      <c r="BX112" s="641"/>
      <c r="BY112" s="641"/>
      <c r="BZ112" s="641"/>
      <c r="CA112" s="641">
        <v>50570977</v>
      </c>
      <c r="CB112" s="641"/>
      <c r="CC112" s="641"/>
      <c r="CD112" s="641"/>
      <c r="CE112" s="641"/>
      <c r="CF112" s="657">
        <v>57.6</v>
      </c>
      <c r="CG112" s="661"/>
      <c r="CH112" s="661"/>
      <c r="CI112" s="661"/>
      <c r="CJ112" s="661"/>
      <c r="CK112" s="673"/>
      <c r="CL112" s="413"/>
      <c r="CM112" s="425" t="s">
        <v>410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16811</v>
      </c>
      <c r="DH112" s="641"/>
      <c r="DI112" s="641"/>
      <c r="DJ112" s="641"/>
      <c r="DK112" s="641"/>
      <c r="DL112" s="641">
        <v>12911</v>
      </c>
      <c r="DM112" s="641"/>
      <c r="DN112" s="641"/>
      <c r="DO112" s="641"/>
      <c r="DP112" s="641"/>
      <c r="DQ112" s="641">
        <v>8815</v>
      </c>
      <c r="DR112" s="641"/>
      <c r="DS112" s="641"/>
      <c r="DT112" s="641"/>
      <c r="DU112" s="641"/>
      <c r="DV112" s="713">
        <v>0</v>
      </c>
      <c r="DW112" s="713"/>
      <c r="DX112" s="713"/>
      <c r="DY112" s="713"/>
      <c r="DZ112" s="722"/>
    </row>
    <row r="113" spans="1:130" s="365" customFormat="1" ht="26.25" customHeight="1">
      <c r="A113" s="387"/>
      <c r="B113" s="410"/>
      <c r="C113" s="378" t="s">
        <v>504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7078477</v>
      </c>
      <c r="AB113" s="446"/>
      <c r="AC113" s="446"/>
      <c r="AD113" s="446"/>
      <c r="AE113" s="499"/>
      <c r="AF113" s="515">
        <v>6762163</v>
      </c>
      <c r="AG113" s="446"/>
      <c r="AH113" s="446"/>
      <c r="AI113" s="446"/>
      <c r="AJ113" s="499"/>
      <c r="AK113" s="515">
        <v>6311846</v>
      </c>
      <c r="AL113" s="446"/>
      <c r="AM113" s="446"/>
      <c r="AN113" s="446"/>
      <c r="AO113" s="499"/>
      <c r="AP113" s="539">
        <v>7.2</v>
      </c>
      <c r="AQ113" s="547"/>
      <c r="AR113" s="547"/>
      <c r="AS113" s="547"/>
      <c r="AT113" s="557"/>
      <c r="AU113" s="569"/>
      <c r="AV113" s="578"/>
      <c r="AW113" s="578"/>
      <c r="AX113" s="578"/>
      <c r="AY113" s="578"/>
      <c r="AZ113" s="425" t="s">
        <v>217</v>
      </c>
      <c r="BA113" s="378"/>
      <c r="BB113" s="378"/>
      <c r="BC113" s="378"/>
      <c r="BD113" s="378"/>
      <c r="BE113" s="378"/>
      <c r="BF113" s="378"/>
      <c r="BG113" s="378"/>
      <c r="BH113" s="378"/>
      <c r="BI113" s="378"/>
      <c r="BJ113" s="378"/>
      <c r="BK113" s="378"/>
      <c r="BL113" s="378"/>
      <c r="BM113" s="378"/>
      <c r="BN113" s="378"/>
      <c r="BO113" s="378"/>
      <c r="BP113" s="472"/>
      <c r="BQ113" s="633">
        <v>328549</v>
      </c>
      <c r="BR113" s="641"/>
      <c r="BS113" s="641"/>
      <c r="BT113" s="641"/>
      <c r="BU113" s="641"/>
      <c r="BV113" s="641">
        <v>403389</v>
      </c>
      <c r="BW113" s="641"/>
      <c r="BX113" s="641"/>
      <c r="BY113" s="641"/>
      <c r="BZ113" s="641"/>
      <c r="CA113" s="641">
        <v>353779</v>
      </c>
      <c r="CB113" s="641"/>
      <c r="CC113" s="641"/>
      <c r="CD113" s="641"/>
      <c r="CE113" s="641"/>
      <c r="CF113" s="657">
        <v>0.4</v>
      </c>
      <c r="CG113" s="661"/>
      <c r="CH113" s="661"/>
      <c r="CI113" s="661"/>
      <c r="CJ113" s="661"/>
      <c r="CK113" s="673"/>
      <c r="CL113" s="413"/>
      <c r="CM113" s="425" t="s">
        <v>421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163936</v>
      </c>
      <c r="DH113" s="446"/>
      <c r="DI113" s="446"/>
      <c r="DJ113" s="446"/>
      <c r="DK113" s="499"/>
      <c r="DL113" s="515">
        <v>111754</v>
      </c>
      <c r="DM113" s="446"/>
      <c r="DN113" s="446"/>
      <c r="DO113" s="446"/>
      <c r="DP113" s="499"/>
      <c r="DQ113" s="515">
        <v>59694</v>
      </c>
      <c r="DR113" s="446"/>
      <c r="DS113" s="446"/>
      <c r="DT113" s="446"/>
      <c r="DU113" s="499"/>
      <c r="DV113" s="539">
        <v>0.1</v>
      </c>
      <c r="DW113" s="547"/>
      <c r="DX113" s="547"/>
      <c r="DY113" s="547"/>
      <c r="DZ113" s="557"/>
    </row>
    <row r="114" spans="1:130" s="365" customFormat="1" ht="26.25" customHeight="1">
      <c r="A114" s="387"/>
      <c r="B114" s="410"/>
      <c r="C114" s="378" t="s">
        <v>505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61981</v>
      </c>
      <c r="AB114" s="446"/>
      <c r="AC114" s="446"/>
      <c r="AD114" s="446"/>
      <c r="AE114" s="499"/>
      <c r="AF114" s="515">
        <v>52390</v>
      </c>
      <c r="AG114" s="446"/>
      <c r="AH114" s="446"/>
      <c r="AI114" s="446"/>
      <c r="AJ114" s="499"/>
      <c r="AK114" s="515">
        <v>52562</v>
      </c>
      <c r="AL114" s="446"/>
      <c r="AM114" s="446"/>
      <c r="AN114" s="446"/>
      <c r="AO114" s="499"/>
      <c r="AP114" s="539">
        <v>0.1</v>
      </c>
      <c r="AQ114" s="547"/>
      <c r="AR114" s="547"/>
      <c r="AS114" s="547"/>
      <c r="AT114" s="557"/>
      <c r="AU114" s="569"/>
      <c r="AV114" s="578"/>
      <c r="AW114" s="578"/>
      <c r="AX114" s="578"/>
      <c r="AY114" s="578"/>
      <c r="AZ114" s="425" t="s">
        <v>506</v>
      </c>
      <c r="BA114" s="378"/>
      <c r="BB114" s="378"/>
      <c r="BC114" s="378"/>
      <c r="BD114" s="378"/>
      <c r="BE114" s="378"/>
      <c r="BF114" s="378"/>
      <c r="BG114" s="378"/>
      <c r="BH114" s="378"/>
      <c r="BI114" s="378"/>
      <c r="BJ114" s="378"/>
      <c r="BK114" s="378"/>
      <c r="BL114" s="378"/>
      <c r="BM114" s="378"/>
      <c r="BN114" s="378"/>
      <c r="BO114" s="378"/>
      <c r="BP114" s="472"/>
      <c r="BQ114" s="633">
        <v>19935943</v>
      </c>
      <c r="BR114" s="641"/>
      <c r="BS114" s="641"/>
      <c r="BT114" s="641"/>
      <c r="BU114" s="641"/>
      <c r="BV114" s="641">
        <v>20355814</v>
      </c>
      <c r="BW114" s="641"/>
      <c r="BX114" s="641"/>
      <c r="BY114" s="641"/>
      <c r="BZ114" s="641"/>
      <c r="CA114" s="641">
        <v>20909345</v>
      </c>
      <c r="CB114" s="641"/>
      <c r="CC114" s="641"/>
      <c r="CD114" s="641"/>
      <c r="CE114" s="641"/>
      <c r="CF114" s="657">
        <v>23.8</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213</v>
      </c>
      <c r="DH114" s="446"/>
      <c r="DI114" s="446"/>
      <c r="DJ114" s="446"/>
      <c r="DK114" s="499"/>
      <c r="DL114" s="515" t="s">
        <v>213</v>
      </c>
      <c r="DM114" s="446"/>
      <c r="DN114" s="446"/>
      <c r="DO114" s="446"/>
      <c r="DP114" s="499"/>
      <c r="DQ114" s="515" t="s">
        <v>213</v>
      </c>
      <c r="DR114" s="446"/>
      <c r="DS114" s="446"/>
      <c r="DT114" s="446"/>
      <c r="DU114" s="499"/>
      <c r="DV114" s="539" t="s">
        <v>213</v>
      </c>
      <c r="DW114" s="547"/>
      <c r="DX114" s="547"/>
      <c r="DY114" s="547"/>
      <c r="DZ114" s="557"/>
    </row>
    <row r="115" spans="1:130" s="365" customFormat="1" ht="26.25" customHeight="1">
      <c r="A115" s="387"/>
      <c r="B115" s="410"/>
      <c r="C115" s="378" t="s">
        <v>388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507443</v>
      </c>
      <c r="AB115" s="446"/>
      <c r="AC115" s="446"/>
      <c r="AD115" s="446"/>
      <c r="AE115" s="499"/>
      <c r="AF115" s="515">
        <v>774896</v>
      </c>
      <c r="AG115" s="446"/>
      <c r="AH115" s="446"/>
      <c r="AI115" s="446"/>
      <c r="AJ115" s="499"/>
      <c r="AK115" s="515">
        <v>952416</v>
      </c>
      <c r="AL115" s="446"/>
      <c r="AM115" s="446"/>
      <c r="AN115" s="446"/>
      <c r="AO115" s="499"/>
      <c r="AP115" s="539">
        <v>1.1000000000000001</v>
      </c>
      <c r="AQ115" s="547"/>
      <c r="AR115" s="547"/>
      <c r="AS115" s="547"/>
      <c r="AT115" s="557"/>
      <c r="AU115" s="569"/>
      <c r="AV115" s="578"/>
      <c r="AW115" s="578"/>
      <c r="AX115" s="578"/>
      <c r="AY115" s="578"/>
      <c r="AZ115" s="425" t="s">
        <v>358</v>
      </c>
      <c r="BA115" s="378"/>
      <c r="BB115" s="378"/>
      <c r="BC115" s="378"/>
      <c r="BD115" s="378"/>
      <c r="BE115" s="378"/>
      <c r="BF115" s="378"/>
      <c r="BG115" s="378"/>
      <c r="BH115" s="378"/>
      <c r="BI115" s="378"/>
      <c r="BJ115" s="378"/>
      <c r="BK115" s="378"/>
      <c r="BL115" s="378"/>
      <c r="BM115" s="378"/>
      <c r="BN115" s="378"/>
      <c r="BO115" s="378"/>
      <c r="BP115" s="472"/>
      <c r="BQ115" s="633">
        <v>825210</v>
      </c>
      <c r="BR115" s="641"/>
      <c r="BS115" s="641"/>
      <c r="BT115" s="641"/>
      <c r="BU115" s="641"/>
      <c r="BV115" s="641">
        <v>847215</v>
      </c>
      <c r="BW115" s="641"/>
      <c r="BX115" s="641"/>
      <c r="BY115" s="641"/>
      <c r="BZ115" s="641"/>
      <c r="CA115" s="641">
        <v>804200</v>
      </c>
      <c r="CB115" s="641"/>
      <c r="CC115" s="641"/>
      <c r="CD115" s="641"/>
      <c r="CE115" s="641"/>
      <c r="CF115" s="657">
        <v>0.9</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4366046</v>
      </c>
      <c r="DH115" s="446"/>
      <c r="DI115" s="446"/>
      <c r="DJ115" s="446"/>
      <c r="DK115" s="499"/>
      <c r="DL115" s="515">
        <v>4062509</v>
      </c>
      <c r="DM115" s="446"/>
      <c r="DN115" s="446"/>
      <c r="DO115" s="446"/>
      <c r="DP115" s="499"/>
      <c r="DQ115" s="515">
        <v>3934405</v>
      </c>
      <c r="DR115" s="446"/>
      <c r="DS115" s="446"/>
      <c r="DT115" s="446"/>
      <c r="DU115" s="499"/>
      <c r="DV115" s="539">
        <v>4.5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3091</v>
      </c>
      <c r="AB116" s="446"/>
      <c r="AC116" s="446"/>
      <c r="AD116" s="446"/>
      <c r="AE116" s="499"/>
      <c r="AF116" s="515">
        <v>4706</v>
      </c>
      <c r="AG116" s="446"/>
      <c r="AH116" s="446"/>
      <c r="AI116" s="446"/>
      <c r="AJ116" s="499"/>
      <c r="AK116" s="515">
        <v>3575</v>
      </c>
      <c r="AL116" s="446"/>
      <c r="AM116" s="446"/>
      <c r="AN116" s="446"/>
      <c r="AO116" s="499"/>
      <c r="AP116" s="539">
        <v>0</v>
      </c>
      <c r="AQ116" s="547"/>
      <c r="AR116" s="547"/>
      <c r="AS116" s="547"/>
      <c r="AT116" s="557"/>
      <c r="AU116" s="569"/>
      <c r="AV116" s="578"/>
      <c r="AW116" s="578"/>
      <c r="AX116" s="578"/>
      <c r="AY116" s="578"/>
      <c r="AZ116" s="602" t="s">
        <v>233</v>
      </c>
      <c r="BA116" s="605"/>
      <c r="BB116" s="605"/>
      <c r="BC116" s="605"/>
      <c r="BD116" s="605"/>
      <c r="BE116" s="605"/>
      <c r="BF116" s="605"/>
      <c r="BG116" s="605"/>
      <c r="BH116" s="605"/>
      <c r="BI116" s="605"/>
      <c r="BJ116" s="605"/>
      <c r="BK116" s="605"/>
      <c r="BL116" s="605"/>
      <c r="BM116" s="605"/>
      <c r="BN116" s="605"/>
      <c r="BO116" s="605"/>
      <c r="BP116" s="628"/>
      <c r="BQ116" s="633" t="s">
        <v>213</v>
      </c>
      <c r="BR116" s="641"/>
      <c r="BS116" s="641"/>
      <c r="BT116" s="641"/>
      <c r="BU116" s="641"/>
      <c r="BV116" s="641" t="s">
        <v>213</v>
      </c>
      <c r="BW116" s="641"/>
      <c r="BX116" s="641"/>
      <c r="BY116" s="641"/>
      <c r="BZ116" s="641"/>
      <c r="CA116" s="641" t="s">
        <v>213</v>
      </c>
      <c r="CB116" s="641"/>
      <c r="CC116" s="641"/>
      <c r="CD116" s="641"/>
      <c r="CE116" s="641"/>
      <c r="CF116" s="657" t="s">
        <v>213</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11017</v>
      </c>
      <c r="DH116" s="446"/>
      <c r="DI116" s="446"/>
      <c r="DJ116" s="446"/>
      <c r="DK116" s="499"/>
      <c r="DL116" s="515" t="s">
        <v>213</v>
      </c>
      <c r="DM116" s="446"/>
      <c r="DN116" s="446"/>
      <c r="DO116" s="446"/>
      <c r="DP116" s="499"/>
      <c r="DQ116" s="515" t="s">
        <v>213</v>
      </c>
      <c r="DR116" s="446"/>
      <c r="DS116" s="446"/>
      <c r="DT116" s="446"/>
      <c r="DU116" s="499"/>
      <c r="DV116" s="539" t="s">
        <v>213</v>
      </c>
      <c r="DW116" s="547"/>
      <c r="DX116" s="547"/>
      <c r="DY116" s="547"/>
      <c r="DZ116" s="557"/>
    </row>
    <row r="117" spans="1:130" s="365" customFormat="1" ht="26.25" customHeight="1">
      <c r="A117" s="383" t="s">
        <v>284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334</v>
      </c>
      <c r="Z117" s="469"/>
      <c r="AA117" s="483">
        <v>29271153</v>
      </c>
      <c r="AB117" s="488"/>
      <c r="AC117" s="488"/>
      <c r="AD117" s="488"/>
      <c r="AE117" s="500"/>
      <c r="AF117" s="516">
        <v>29674457</v>
      </c>
      <c r="AG117" s="488"/>
      <c r="AH117" s="488"/>
      <c r="AI117" s="488"/>
      <c r="AJ117" s="500"/>
      <c r="AK117" s="516">
        <v>29609930</v>
      </c>
      <c r="AL117" s="488"/>
      <c r="AM117" s="488"/>
      <c r="AN117" s="488"/>
      <c r="AO117" s="500"/>
      <c r="AP117" s="540"/>
      <c r="AQ117" s="548"/>
      <c r="AR117" s="548"/>
      <c r="AS117" s="548"/>
      <c r="AT117" s="558"/>
      <c r="AU117" s="569"/>
      <c r="AV117" s="578"/>
      <c r="AW117" s="578"/>
      <c r="AX117" s="578"/>
      <c r="AY117" s="578"/>
      <c r="AZ117" s="426" t="s">
        <v>374</v>
      </c>
      <c r="BA117" s="428"/>
      <c r="BB117" s="428"/>
      <c r="BC117" s="428"/>
      <c r="BD117" s="428"/>
      <c r="BE117" s="428"/>
      <c r="BF117" s="428"/>
      <c r="BG117" s="428"/>
      <c r="BH117" s="428"/>
      <c r="BI117" s="428"/>
      <c r="BJ117" s="428"/>
      <c r="BK117" s="428"/>
      <c r="BL117" s="428"/>
      <c r="BM117" s="428"/>
      <c r="BN117" s="428"/>
      <c r="BO117" s="428"/>
      <c r="BP117" s="474"/>
      <c r="BQ117" s="633" t="s">
        <v>213</v>
      </c>
      <c r="BR117" s="641"/>
      <c r="BS117" s="641"/>
      <c r="BT117" s="641"/>
      <c r="BU117" s="641"/>
      <c r="BV117" s="641" t="s">
        <v>213</v>
      </c>
      <c r="BW117" s="641"/>
      <c r="BX117" s="641"/>
      <c r="BY117" s="641"/>
      <c r="BZ117" s="641"/>
      <c r="CA117" s="641" t="s">
        <v>213</v>
      </c>
      <c r="CB117" s="641"/>
      <c r="CC117" s="641"/>
      <c r="CD117" s="641"/>
      <c r="CE117" s="641"/>
      <c r="CF117" s="657" t="s">
        <v>213</v>
      </c>
      <c r="CG117" s="661"/>
      <c r="CH117" s="661"/>
      <c r="CI117" s="661"/>
      <c r="CJ117" s="661"/>
      <c r="CK117" s="673"/>
      <c r="CL117" s="413"/>
      <c r="CM117" s="425" t="s">
        <v>351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213</v>
      </c>
      <c r="DH117" s="446"/>
      <c r="DI117" s="446"/>
      <c r="DJ117" s="446"/>
      <c r="DK117" s="499"/>
      <c r="DL117" s="515" t="s">
        <v>213</v>
      </c>
      <c r="DM117" s="446"/>
      <c r="DN117" s="446"/>
      <c r="DO117" s="446"/>
      <c r="DP117" s="499"/>
      <c r="DQ117" s="515" t="s">
        <v>213</v>
      </c>
      <c r="DR117" s="446"/>
      <c r="DS117" s="446"/>
      <c r="DT117" s="446"/>
      <c r="DU117" s="499"/>
      <c r="DV117" s="539" t="s">
        <v>213</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497</v>
      </c>
      <c r="AB118" s="406"/>
      <c r="AC118" s="406"/>
      <c r="AD118" s="406"/>
      <c r="AE118" s="469"/>
      <c r="AF118" s="480" t="s">
        <v>498</v>
      </c>
      <c r="AG118" s="406"/>
      <c r="AH118" s="406"/>
      <c r="AI118" s="406"/>
      <c r="AJ118" s="469"/>
      <c r="AK118" s="480" t="s">
        <v>405</v>
      </c>
      <c r="AL118" s="406"/>
      <c r="AM118" s="406"/>
      <c r="AN118" s="406"/>
      <c r="AO118" s="469"/>
      <c r="AP118" s="480" t="s">
        <v>169</v>
      </c>
      <c r="AQ118" s="406"/>
      <c r="AR118" s="406"/>
      <c r="AS118" s="406"/>
      <c r="AT118" s="555"/>
      <c r="AU118" s="569"/>
      <c r="AV118" s="578"/>
      <c r="AW118" s="578"/>
      <c r="AX118" s="578"/>
      <c r="AY118" s="578"/>
      <c r="AZ118" s="427" t="s">
        <v>507</v>
      </c>
      <c r="BA118" s="423"/>
      <c r="BB118" s="423"/>
      <c r="BC118" s="423"/>
      <c r="BD118" s="423"/>
      <c r="BE118" s="423"/>
      <c r="BF118" s="423"/>
      <c r="BG118" s="423"/>
      <c r="BH118" s="423"/>
      <c r="BI118" s="423"/>
      <c r="BJ118" s="423"/>
      <c r="BK118" s="423"/>
      <c r="BL118" s="423"/>
      <c r="BM118" s="423"/>
      <c r="BN118" s="423"/>
      <c r="BO118" s="423"/>
      <c r="BP118" s="473"/>
      <c r="BQ118" s="634" t="s">
        <v>213</v>
      </c>
      <c r="BR118" s="642"/>
      <c r="BS118" s="642"/>
      <c r="BT118" s="642"/>
      <c r="BU118" s="642"/>
      <c r="BV118" s="642" t="s">
        <v>213</v>
      </c>
      <c r="BW118" s="642"/>
      <c r="BX118" s="642"/>
      <c r="BY118" s="642"/>
      <c r="BZ118" s="642"/>
      <c r="CA118" s="642" t="s">
        <v>213</v>
      </c>
      <c r="CB118" s="642"/>
      <c r="CC118" s="642"/>
      <c r="CD118" s="642"/>
      <c r="CE118" s="642"/>
      <c r="CF118" s="657" t="s">
        <v>213</v>
      </c>
      <c r="CG118" s="661"/>
      <c r="CH118" s="661"/>
      <c r="CI118" s="661"/>
      <c r="CJ118" s="661"/>
      <c r="CK118" s="673"/>
      <c r="CL118" s="413"/>
      <c r="CM118" s="425" t="s">
        <v>508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213</v>
      </c>
      <c r="DH118" s="446"/>
      <c r="DI118" s="446"/>
      <c r="DJ118" s="446"/>
      <c r="DK118" s="499"/>
      <c r="DL118" s="515" t="s">
        <v>213</v>
      </c>
      <c r="DM118" s="446"/>
      <c r="DN118" s="446"/>
      <c r="DO118" s="446"/>
      <c r="DP118" s="499"/>
      <c r="DQ118" s="515" t="s">
        <v>213</v>
      </c>
      <c r="DR118" s="446"/>
      <c r="DS118" s="446"/>
      <c r="DT118" s="446"/>
      <c r="DU118" s="499"/>
      <c r="DV118" s="539" t="s">
        <v>213</v>
      </c>
      <c r="DW118" s="547"/>
      <c r="DX118" s="547"/>
      <c r="DY118" s="547"/>
      <c r="DZ118" s="557"/>
    </row>
    <row r="119" spans="1:130" s="365" customFormat="1" ht="26.25" customHeight="1">
      <c r="A119" s="389" t="s">
        <v>400</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322853</v>
      </c>
      <c r="AB119" s="487"/>
      <c r="AC119" s="487"/>
      <c r="AD119" s="487"/>
      <c r="AE119" s="498"/>
      <c r="AF119" s="514">
        <v>612787</v>
      </c>
      <c r="AG119" s="487"/>
      <c r="AH119" s="487"/>
      <c r="AI119" s="487"/>
      <c r="AJ119" s="498"/>
      <c r="AK119" s="514">
        <v>706838</v>
      </c>
      <c r="AL119" s="487"/>
      <c r="AM119" s="487"/>
      <c r="AN119" s="487"/>
      <c r="AO119" s="498"/>
      <c r="AP119" s="538">
        <v>0.8</v>
      </c>
      <c r="AQ119" s="546"/>
      <c r="AR119" s="546"/>
      <c r="AS119" s="546"/>
      <c r="AT119" s="556"/>
      <c r="AU119" s="570"/>
      <c r="AV119" s="579"/>
      <c r="AW119" s="579"/>
      <c r="AX119" s="579"/>
      <c r="AY119" s="579"/>
      <c r="AZ119" s="603" t="s">
        <v>284</v>
      </c>
      <c r="BA119" s="603"/>
      <c r="BB119" s="603"/>
      <c r="BC119" s="603"/>
      <c r="BD119" s="603"/>
      <c r="BE119" s="603"/>
      <c r="BF119" s="603"/>
      <c r="BG119" s="603"/>
      <c r="BH119" s="603"/>
      <c r="BI119" s="603"/>
      <c r="BJ119" s="603"/>
      <c r="BK119" s="603"/>
      <c r="BL119" s="603"/>
      <c r="BM119" s="603"/>
      <c r="BN119" s="603"/>
      <c r="BO119" s="468" t="s">
        <v>173</v>
      </c>
      <c r="BP119" s="629"/>
      <c r="BQ119" s="634">
        <v>341015839</v>
      </c>
      <c r="BR119" s="642"/>
      <c r="BS119" s="642"/>
      <c r="BT119" s="642"/>
      <c r="BU119" s="642"/>
      <c r="BV119" s="642">
        <v>326245281</v>
      </c>
      <c r="BW119" s="642"/>
      <c r="BX119" s="642"/>
      <c r="BY119" s="642"/>
      <c r="BZ119" s="642"/>
      <c r="CA119" s="642">
        <v>308852807</v>
      </c>
      <c r="CB119" s="642"/>
      <c r="CC119" s="642"/>
      <c r="CD119" s="642"/>
      <c r="CE119" s="642"/>
      <c r="CF119" s="544"/>
      <c r="CG119" s="552"/>
      <c r="CH119" s="552"/>
      <c r="CI119" s="552"/>
      <c r="CJ119" s="669"/>
      <c r="CK119" s="674"/>
      <c r="CL119" s="414"/>
      <c r="CM119" s="427" t="s">
        <v>509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4768573</v>
      </c>
      <c r="DH119" s="489"/>
      <c r="DI119" s="489"/>
      <c r="DJ119" s="489"/>
      <c r="DK119" s="501"/>
      <c r="DL119" s="517">
        <v>4328868</v>
      </c>
      <c r="DM119" s="489"/>
      <c r="DN119" s="489"/>
      <c r="DO119" s="489"/>
      <c r="DP119" s="501"/>
      <c r="DQ119" s="517">
        <v>3899950</v>
      </c>
      <c r="DR119" s="489"/>
      <c r="DS119" s="489"/>
      <c r="DT119" s="489"/>
      <c r="DU119" s="501"/>
      <c r="DV119" s="714">
        <v>4.4000000000000004</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213</v>
      </c>
      <c r="AB120" s="446"/>
      <c r="AC120" s="446"/>
      <c r="AD120" s="446"/>
      <c r="AE120" s="499"/>
      <c r="AF120" s="515" t="s">
        <v>213</v>
      </c>
      <c r="AG120" s="446"/>
      <c r="AH120" s="446"/>
      <c r="AI120" s="446"/>
      <c r="AJ120" s="499"/>
      <c r="AK120" s="515" t="s">
        <v>213</v>
      </c>
      <c r="AL120" s="446"/>
      <c r="AM120" s="446"/>
      <c r="AN120" s="446"/>
      <c r="AO120" s="499"/>
      <c r="AP120" s="539" t="s">
        <v>213</v>
      </c>
      <c r="AQ120" s="547"/>
      <c r="AR120" s="547"/>
      <c r="AS120" s="547"/>
      <c r="AT120" s="557"/>
      <c r="AU120" s="571" t="s">
        <v>501</v>
      </c>
      <c r="AV120" s="580"/>
      <c r="AW120" s="580"/>
      <c r="AX120" s="580"/>
      <c r="AY120" s="591"/>
      <c r="AZ120" s="424" t="s">
        <v>227</v>
      </c>
      <c r="BA120" s="407"/>
      <c r="BB120" s="407"/>
      <c r="BC120" s="407"/>
      <c r="BD120" s="407"/>
      <c r="BE120" s="407"/>
      <c r="BF120" s="407"/>
      <c r="BG120" s="407"/>
      <c r="BH120" s="407"/>
      <c r="BI120" s="407"/>
      <c r="BJ120" s="407"/>
      <c r="BK120" s="407"/>
      <c r="BL120" s="407"/>
      <c r="BM120" s="407"/>
      <c r="BN120" s="407"/>
      <c r="BO120" s="407"/>
      <c r="BP120" s="470"/>
      <c r="BQ120" s="632">
        <v>35413737</v>
      </c>
      <c r="BR120" s="640"/>
      <c r="BS120" s="640"/>
      <c r="BT120" s="640"/>
      <c r="BU120" s="640"/>
      <c r="BV120" s="640">
        <v>40272017</v>
      </c>
      <c r="BW120" s="640"/>
      <c r="BX120" s="640"/>
      <c r="BY120" s="640"/>
      <c r="BZ120" s="640"/>
      <c r="CA120" s="640">
        <v>40991687</v>
      </c>
      <c r="CB120" s="640"/>
      <c r="CC120" s="640"/>
      <c r="CD120" s="640"/>
      <c r="CE120" s="640"/>
      <c r="CF120" s="656">
        <v>46.7</v>
      </c>
      <c r="CG120" s="660"/>
      <c r="CH120" s="660"/>
      <c r="CI120" s="660"/>
      <c r="CJ120" s="660"/>
      <c r="CK120" s="675" t="s">
        <v>280</v>
      </c>
      <c r="CL120" s="685"/>
      <c r="CM120" s="685"/>
      <c r="CN120" s="685"/>
      <c r="CO120" s="688"/>
      <c r="CP120" s="692" t="s">
        <v>128</v>
      </c>
      <c r="CQ120" s="695"/>
      <c r="CR120" s="695"/>
      <c r="CS120" s="695"/>
      <c r="CT120" s="695"/>
      <c r="CU120" s="695"/>
      <c r="CV120" s="695"/>
      <c r="CW120" s="695"/>
      <c r="CX120" s="695"/>
      <c r="CY120" s="695"/>
      <c r="CZ120" s="695"/>
      <c r="DA120" s="695"/>
      <c r="DB120" s="695"/>
      <c r="DC120" s="695"/>
      <c r="DD120" s="695"/>
      <c r="DE120" s="695"/>
      <c r="DF120" s="698"/>
      <c r="DG120" s="632">
        <v>50993185</v>
      </c>
      <c r="DH120" s="640"/>
      <c r="DI120" s="640"/>
      <c r="DJ120" s="640"/>
      <c r="DK120" s="640"/>
      <c r="DL120" s="640">
        <v>47386574</v>
      </c>
      <c r="DM120" s="640"/>
      <c r="DN120" s="640"/>
      <c r="DO120" s="640"/>
      <c r="DP120" s="640"/>
      <c r="DQ120" s="640">
        <v>42383657</v>
      </c>
      <c r="DR120" s="640"/>
      <c r="DS120" s="640"/>
      <c r="DT120" s="640"/>
      <c r="DU120" s="640"/>
      <c r="DV120" s="712">
        <v>48.3</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55561</v>
      </c>
      <c r="AB121" s="446"/>
      <c r="AC121" s="446"/>
      <c r="AD121" s="446"/>
      <c r="AE121" s="499"/>
      <c r="AF121" s="515">
        <v>54580</v>
      </c>
      <c r="AG121" s="446"/>
      <c r="AH121" s="446"/>
      <c r="AI121" s="446"/>
      <c r="AJ121" s="499"/>
      <c r="AK121" s="515">
        <v>53635</v>
      </c>
      <c r="AL121" s="446"/>
      <c r="AM121" s="446"/>
      <c r="AN121" s="446"/>
      <c r="AO121" s="499"/>
      <c r="AP121" s="539">
        <v>0.1</v>
      </c>
      <c r="AQ121" s="547"/>
      <c r="AR121" s="547"/>
      <c r="AS121" s="547"/>
      <c r="AT121" s="557"/>
      <c r="AU121" s="572"/>
      <c r="AV121" s="581"/>
      <c r="AW121" s="581"/>
      <c r="AX121" s="581"/>
      <c r="AY121" s="592"/>
      <c r="AZ121" s="425" t="s">
        <v>404</v>
      </c>
      <c r="BA121" s="378"/>
      <c r="BB121" s="378"/>
      <c r="BC121" s="378"/>
      <c r="BD121" s="378"/>
      <c r="BE121" s="378"/>
      <c r="BF121" s="378"/>
      <c r="BG121" s="378"/>
      <c r="BH121" s="378"/>
      <c r="BI121" s="378"/>
      <c r="BJ121" s="378"/>
      <c r="BK121" s="378"/>
      <c r="BL121" s="378"/>
      <c r="BM121" s="378"/>
      <c r="BN121" s="378"/>
      <c r="BO121" s="378"/>
      <c r="BP121" s="472"/>
      <c r="BQ121" s="633">
        <v>24300222</v>
      </c>
      <c r="BR121" s="641"/>
      <c r="BS121" s="641"/>
      <c r="BT121" s="641"/>
      <c r="BU121" s="641"/>
      <c r="BV121" s="641">
        <v>23134261</v>
      </c>
      <c r="BW121" s="641"/>
      <c r="BX121" s="641"/>
      <c r="BY121" s="641"/>
      <c r="BZ121" s="641"/>
      <c r="CA121" s="641">
        <v>22225675</v>
      </c>
      <c r="CB121" s="641"/>
      <c r="CC121" s="641"/>
      <c r="CD121" s="641"/>
      <c r="CE121" s="641"/>
      <c r="CF121" s="657">
        <v>25.3</v>
      </c>
      <c r="CG121" s="661"/>
      <c r="CH121" s="661"/>
      <c r="CI121" s="661"/>
      <c r="CJ121" s="661"/>
      <c r="CK121" s="676"/>
      <c r="CL121" s="686"/>
      <c r="CM121" s="686"/>
      <c r="CN121" s="686"/>
      <c r="CO121" s="689"/>
      <c r="CP121" s="693" t="s">
        <v>488</v>
      </c>
      <c r="CQ121" s="403"/>
      <c r="CR121" s="403"/>
      <c r="CS121" s="403"/>
      <c r="CT121" s="403"/>
      <c r="CU121" s="403"/>
      <c r="CV121" s="403"/>
      <c r="CW121" s="403"/>
      <c r="CX121" s="403"/>
      <c r="CY121" s="403"/>
      <c r="CZ121" s="403"/>
      <c r="DA121" s="403"/>
      <c r="DB121" s="403"/>
      <c r="DC121" s="403"/>
      <c r="DD121" s="403"/>
      <c r="DE121" s="403"/>
      <c r="DF121" s="699"/>
      <c r="DG121" s="633">
        <v>6236108</v>
      </c>
      <c r="DH121" s="641"/>
      <c r="DI121" s="641"/>
      <c r="DJ121" s="641"/>
      <c r="DK121" s="641"/>
      <c r="DL121" s="641">
        <v>5492581</v>
      </c>
      <c r="DM121" s="641"/>
      <c r="DN121" s="641"/>
      <c r="DO121" s="641"/>
      <c r="DP121" s="641"/>
      <c r="DQ121" s="641">
        <v>4753332</v>
      </c>
      <c r="DR121" s="641"/>
      <c r="DS121" s="641"/>
      <c r="DT121" s="641"/>
      <c r="DU121" s="641"/>
      <c r="DV121" s="713">
        <v>5.4</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213</v>
      </c>
      <c r="AB122" s="446"/>
      <c r="AC122" s="446"/>
      <c r="AD122" s="446"/>
      <c r="AE122" s="499"/>
      <c r="AF122" s="515" t="s">
        <v>213</v>
      </c>
      <c r="AG122" s="446"/>
      <c r="AH122" s="446"/>
      <c r="AI122" s="446"/>
      <c r="AJ122" s="499"/>
      <c r="AK122" s="515" t="s">
        <v>213</v>
      </c>
      <c r="AL122" s="446"/>
      <c r="AM122" s="446"/>
      <c r="AN122" s="446"/>
      <c r="AO122" s="499"/>
      <c r="AP122" s="539" t="s">
        <v>213</v>
      </c>
      <c r="AQ122" s="547"/>
      <c r="AR122" s="547"/>
      <c r="AS122" s="547"/>
      <c r="AT122" s="557"/>
      <c r="AU122" s="572"/>
      <c r="AV122" s="581"/>
      <c r="AW122" s="581"/>
      <c r="AX122" s="581"/>
      <c r="AY122" s="592"/>
      <c r="AZ122" s="427" t="s">
        <v>511</v>
      </c>
      <c r="BA122" s="423"/>
      <c r="BB122" s="423"/>
      <c r="BC122" s="423"/>
      <c r="BD122" s="423"/>
      <c r="BE122" s="423"/>
      <c r="BF122" s="423"/>
      <c r="BG122" s="423"/>
      <c r="BH122" s="423"/>
      <c r="BI122" s="423"/>
      <c r="BJ122" s="423"/>
      <c r="BK122" s="423"/>
      <c r="BL122" s="423"/>
      <c r="BM122" s="423"/>
      <c r="BN122" s="423"/>
      <c r="BO122" s="423"/>
      <c r="BP122" s="473"/>
      <c r="BQ122" s="634">
        <v>188777782</v>
      </c>
      <c r="BR122" s="642"/>
      <c r="BS122" s="642"/>
      <c r="BT122" s="642"/>
      <c r="BU122" s="642"/>
      <c r="BV122" s="642">
        <v>181375602</v>
      </c>
      <c r="BW122" s="642"/>
      <c r="BX122" s="642"/>
      <c r="BY122" s="642"/>
      <c r="BZ122" s="642"/>
      <c r="CA122" s="642">
        <v>171666314</v>
      </c>
      <c r="CB122" s="642"/>
      <c r="CC122" s="642"/>
      <c r="CD122" s="642"/>
      <c r="CE122" s="642"/>
      <c r="CF122" s="658">
        <v>195.6</v>
      </c>
      <c r="CG122" s="662"/>
      <c r="CH122" s="662"/>
      <c r="CI122" s="662"/>
      <c r="CJ122" s="662"/>
      <c r="CK122" s="676"/>
      <c r="CL122" s="686"/>
      <c r="CM122" s="686"/>
      <c r="CN122" s="686"/>
      <c r="CO122" s="689"/>
      <c r="CP122" s="693" t="s">
        <v>486</v>
      </c>
      <c r="CQ122" s="403"/>
      <c r="CR122" s="403"/>
      <c r="CS122" s="403"/>
      <c r="CT122" s="403"/>
      <c r="CU122" s="403"/>
      <c r="CV122" s="403"/>
      <c r="CW122" s="403"/>
      <c r="CX122" s="403"/>
      <c r="CY122" s="403"/>
      <c r="CZ122" s="403"/>
      <c r="DA122" s="403"/>
      <c r="DB122" s="403"/>
      <c r="DC122" s="403"/>
      <c r="DD122" s="403"/>
      <c r="DE122" s="403"/>
      <c r="DF122" s="699"/>
      <c r="DG122" s="633">
        <v>2114783</v>
      </c>
      <c r="DH122" s="641"/>
      <c r="DI122" s="641"/>
      <c r="DJ122" s="641"/>
      <c r="DK122" s="641"/>
      <c r="DL122" s="641">
        <v>2024572</v>
      </c>
      <c r="DM122" s="641"/>
      <c r="DN122" s="641"/>
      <c r="DO122" s="641"/>
      <c r="DP122" s="641"/>
      <c r="DQ122" s="641">
        <v>1951909</v>
      </c>
      <c r="DR122" s="641"/>
      <c r="DS122" s="641"/>
      <c r="DT122" s="641"/>
      <c r="DU122" s="641"/>
      <c r="DV122" s="713">
        <v>2.2000000000000002</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19479</v>
      </c>
      <c r="AB123" s="446"/>
      <c r="AC123" s="446"/>
      <c r="AD123" s="446"/>
      <c r="AE123" s="499"/>
      <c r="AF123" s="515">
        <v>12008</v>
      </c>
      <c r="AG123" s="446"/>
      <c r="AH123" s="446"/>
      <c r="AI123" s="446"/>
      <c r="AJ123" s="499"/>
      <c r="AK123" s="515">
        <v>764</v>
      </c>
      <c r="AL123" s="446"/>
      <c r="AM123" s="446"/>
      <c r="AN123" s="446"/>
      <c r="AO123" s="499"/>
      <c r="AP123" s="539">
        <v>0</v>
      </c>
      <c r="AQ123" s="547"/>
      <c r="AR123" s="547"/>
      <c r="AS123" s="547"/>
      <c r="AT123" s="557"/>
      <c r="AU123" s="573"/>
      <c r="AV123" s="582"/>
      <c r="AW123" s="582"/>
      <c r="AX123" s="582"/>
      <c r="AY123" s="582"/>
      <c r="AZ123" s="603" t="s">
        <v>284</v>
      </c>
      <c r="BA123" s="603"/>
      <c r="BB123" s="603"/>
      <c r="BC123" s="603"/>
      <c r="BD123" s="603"/>
      <c r="BE123" s="603"/>
      <c r="BF123" s="603"/>
      <c r="BG123" s="603"/>
      <c r="BH123" s="603"/>
      <c r="BI123" s="603"/>
      <c r="BJ123" s="603"/>
      <c r="BK123" s="603"/>
      <c r="BL123" s="603"/>
      <c r="BM123" s="603"/>
      <c r="BN123" s="603"/>
      <c r="BO123" s="468" t="s">
        <v>231</v>
      </c>
      <c r="BP123" s="629"/>
      <c r="BQ123" s="635">
        <v>248491741</v>
      </c>
      <c r="BR123" s="643"/>
      <c r="BS123" s="643"/>
      <c r="BT123" s="643"/>
      <c r="BU123" s="643"/>
      <c r="BV123" s="643">
        <v>244781880</v>
      </c>
      <c r="BW123" s="643"/>
      <c r="BX123" s="643"/>
      <c r="BY123" s="643"/>
      <c r="BZ123" s="643"/>
      <c r="CA123" s="643">
        <v>234883676</v>
      </c>
      <c r="CB123" s="643"/>
      <c r="CC123" s="643"/>
      <c r="CD123" s="643"/>
      <c r="CE123" s="643"/>
      <c r="CF123" s="544"/>
      <c r="CG123" s="552"/>
      <c r="CH123" s="552"/>
      <c r="CI123" s="552"/>
      <c r="CJ123" s="669"/>
      <c r="CK123" s="676"/>
      <c r="CL123" s="686"/>
      <c r="CM123" s="686"/>
      <c r="CN123" s="686"/>
      <c r="CO123" s="689"/>
      <c r="CP123" s="693" t="s">
        <v>435</v>
      </c>
      <c r="CQ123" s="403"/>
      <c r="CR123" s="403"/>
      <c r="CS123" s="403"/>
      <c r="CT123" s="403"/>
      <c r="CU123" s="403"/>
      <c r="CV123" s="403"/>
      <c r="CW123" s="403"/>
      <c r="CX123" s="403"/>
      <c r="CY123" s="403"/>
      <c r="CZ123" s="403"/>
      <c r="DA123" s="403"/>
      <c r="DB123" s="403"/>
      <c r="DC123" s="403"/>
      <c r="DD123" s="403"/>
      <c r="DE123" s="403"/>
      <c r="DF123" s="699"/>
      <c r="DG123" s="482">
        <v>1648657</v>
      </c>
      <c r="DH123" s="446"/>
      <c r="DI123" s="446"/>
      <c r="DJ123" s="446"/>
      <c r="DK123" s="499"/>
      <c r="DL123" s="515">
        <v>1391354</v>
      </c>
      <c r="DM123" s="446"/>
      <c r="DN123" s="446"/>
      <c r="DO123" s="446"/>
      <c r="DP123" s="499"/>
      <c r="DQ123" s="515">
        <v>1190622</v>
      </c>
      <c r="DR123" s="446"/>
      <c r="DS123" s="446"/>
      <c r="DT123" s="446"/>
      <c r="DU123" s="499"/>
      <c r="DV123" s="539">
        <v>1.4</v>
      </c>
      <c r="DW123" s="547"/>
      <c r="DX123" s="547"/>
      <c r="DY123" s="547"/>
      <c r="DZ123" s="557"/>
    </row>
    <row r="124" spans="1:130" s="365" customFormat="1" ht="26.25" customHeight="1">
      <c r="A124" s="390"/>
      <c r="B124" s="413"/>
      <c r="C124" s="425" t="s">
        <v>351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213</v>
      </c>
      <c r="AB124" s="446"/>
      <c r="AC124" s="446"/>
      <c r="AD124" s="446"/>
      <c r="AE124" s="499"/>
      <c r="AF124" s="515" t="s">
        <v>213</v>
      </c>
      <c r="AG124" s="446"/>
      <c r="AH124" s="446"/>
      <c r="AI124" s="446"/>
      <c r="AJ124" s="499"/>
      <c r="AK124" s="515" t="s">
        <v>213</v>
      </c>
      <c r="AL124" s="446"/>
      <c r="AM124" s="446"/>
      <c r="AN124" s="446"/>
      <c r="AO124" s="499"/>
      <c r="AP124" s="539" t="s">
        <v>213</v>
      </c>
      <c r="AQ124" s="547"/>
      <c r="AR124" s="547"/>
      <c r="AS124" s="547"/>
      <c r="AT124" s="557"/>
      <c r="AU124" s="574" t="s">
        <v>512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104.8</v>
      </c>
      <c r="BR124" s="644"/>
      <c r="BS124" s="644"/>
      <c r="BT124" s="644"/>
      <c r="BU124" s="644"/>
      <c r="BV124" s="644">
        <v>94.9</v>
      </c>
      <c r="BW124" s="644"/>
      <c r="BX124" s="644"/>
      <c r="BY124" s="644"/>
      <c r="BZ124" s="644"/>
      <c r="CA124" s="644">
        <v>84.2</v>
      </c>
      <c r="CB124" s="644"/>
      <c r="CC124" s="644"/>
      <c r="CD124" s="644"/>
      <c r="CE124" s="644"/>
      <c r="CF124" s="545"/>
      <c r="CG124" s="553"/>
      <c r="CH124" s="553"/>
      <c r="CI124" s="553"/>
      <c r="CJ124" s="670"/>
      <c r="CK124" s="677"/>
      <c r="CL124" s="677"/>
      <c r="CM124" s="677"/>
      <c r="CN124" s="677"/>
      <c r="CO124" s="690"/>
      <c r="CP124" s="693" t="s">
        <v>513</v>
      </c>
      <c r="CQ124" s="403"/>
      <c r="CR124" s="403"/>
      <c r="CS124" s="403"/>
      <c r="CT124" s="403"/>
      <c r="CU124" s="403"/>
      <c r="CV124" s="403"/>
      <c r="CW124" s="403"/>
      <c r="CX124" s="403"/>
      <c r="CY124" s="403"/>
      <c r="CZ124" s="403"/>
      <c r="DA124" s="403"/>
      <c r="DB124" s="403"/>
      <c r="DC124" s="403"/>
      <c r="DD124" s="403"/>
      <c r="DE124" s="403"/>
      <c r="DF124" s="699"/>
      <c r="DG124" s="484">
        <v>479274</v>
      </c>
      <c r="DH124" s="489"/>
      <c r="DI124" s="489"/>
      <c r="DJ124" s="489"/>
      <c r="DK124" s="501"/>
      <c r="DL124" s="517">
        <v>460253</v>
      </c>
      <c r="DM124" s="489"/>
      <c r="DN124" s="489"/>
      <c r="DO124" s="489"/>
      <c r="DP124" s="501"/>
      <c r="DQ124" s="517">
        <v>291457</v>
      </c>
      <c r="DR124" s="489"/>
      <c r="DS124" s="489"/>
      <c r="DT124" s="489"/>
      <c r="DU124" s="501"/>
      <c r="DV124" s="714">
        <v>0.3</v>
      </c>
      <c r="DW124" s="716"/>
      <c r="DX124" s="716"/>
      <c r="DY124" s="716"/>
      <c r="DZ124" s="723"/>
    </row>
    <row r="125" spans="1:130" s="365" customFormat="1" ht="26.25" customHeight="1">
      <c r="A125" s="390"/>
      <c r="B125" s="413"/>
      <c r="C125" s="425" t="s">
        <v>508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213</v>
      </c>
      <c r="AB125" s="446"/>
      <c r="AC125" s="446"/>
      <c r="AD125" s="446"/>
      <c r="AE125" s="499"/>
      <c r="AF125" s="515" t="s">
        <v>213</v>
      </c>
      <c r="AG125" s="446"/>
      <c r="AH125" s="446"/>
      <c r="AI125" s="446"/>
      <c r="AJ125" s="499"/>
      <c r="AK125" s="515" t="s">
        <v>213</v>
      </c>
      <c r="AL125" s="446"/>
      <c r="AM125" s="446"/>
      <c r="AN125" s="446"/>
      <c r="AO125" s="499"/>
      <c r="AP125" s="539" t="s">
        <v>213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514</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213</v>
      </c>
      <c r="DH125" s="640"/>
      <c r="DI125" s="640"/>
      <c r="DJ125" s="640"/>
      <c r="DK125" s="640"/>
      <c r="DL125" s="640" t="s">
        <v>213</v>
      </c>
      <c r="DM125" s="640"/>
      <c r="DN125" s="640"/>
      <c r="DO125" s="640"/>
      <c r="DP125" s="640"/>
      <c r="DQ125" s="640" t="s">
        <v>213</v>
      </c>
      <c r="DR125" s="640"/>
      <c r="DS125" s="640"/>
      <c r="DT125" s="640"/>
      <c r="DU125" s="640"/>
      <c r="DV125" s="712" t="s">
        <v>213</v>
      </c>
      <c r="DW125" s="712"/>
      <c r="DX125" s="712"/>
      <c r="DY125" s="712"/>
      <c r="DZ125" s="721"/>
    </row>
    <row r="126" spans="1:130" s="365" customFormat="1" ht="26.25" customHeight="1">
      <c r="A126" s="390"/>
      <c r="B126" s="413"/>
      <c r="C126" s="425" t="s">
        <v>509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109550</v>
      </c>
      <c r="AB126" s="446"/>
      <c r="AC126" s="446"/>
      <c r="AD126" s="446"/>
      <c r="AE126" s="499"/>
      <c r="AF126" s="515">
        <v>95521</v>
      </c>
      <c r="AG126" s="446"/>
      <c r="AH126" s="446"/>
      <c r="AI126" s="446"/>
      <c r="AJ126" s="499"/>
      <c r="AK126" s="515">
        <v>191179</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438</v>
      </c>
      <c r="CQ126" s="378"/>
      <c r="CR126" s="378"/>
      <c r="CS126" s="378"/>
      <c r="CT126" s="378"/>
      <c r="CU126" s="378"/>
      <c r="CV126" s="378"/>
      <c r="CW126" s="378"/>
      <c r="CX126" s="378"/>
      <c r="CY126" s="378"/>
      <c r="CZ126" s="378"/>
      <c r="DA126" s="378"/>
      <c r="DB126" s="378"/>
      <c r="DC126" s="378"/>
      <c r="DD126" s="378"/>
      <c r="DE126" s="378"/>
      <c r="DF126" s="472"/>
      <c r="DG126" s="633" t="s">
        <v>213</v>
      </c>
      <c r="DH126" s="641"/>
      <c r="DI126" s="641"/>
      <c r="DJ126" s="641"/>
      <c r="DK126" s="641"/>
      <c r="DL126" s="641" t="s">
        <v>213</v>
      </c>
      <c r="DM126" s="641"/>
      <c r="DN126" s="641"/>
      <c r="DO126" s="641"/>
      <c r="DP126" s="641"/>
      <c r="DQ126" s="641" t="s">
        <v>213</v>
      </c>
      <c r="DR126" s="641"/>
      <c r="DS126" s="641"/>
      <c r="DT126" s="641"/>
      <c r="DU126" s="641"/>
      <c r="DV126" s="713" t="s">
        <v>213</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213</v>
      </c>
      <c r="AB127" s="446"/>
      <c r="AC127" s="446"/>
      <c r="AD127" s="446"/>
      <c r="AE127" s="499"/>
      <c r="AF127" s="515" t="s">
        <v>213</v>
      </c>
      <c r="AG127" s="446"/>
      <c r="AH127" s="446"/>
      <c r="AI127" s="446"/>
      <c r="AJ127" s="499"/>
      <c r="AK127" s="515" t="s">
        <v>213</v>
      </c>
      <c r="AL127" s="446"/>
      <c r="AM127" s="446"/>
      <c r="AN127" s="446"/>
      <c r="AO127" s="499"/>
      <c r="AP127" s="539" t="s">
        <v>213</v>
      </c>
      <c r="AQ127" s="547"/>
      <c r="AR127" s="547"/>
      <c r="AS127" s="547"/>
      <c r="AT127" s="557"/>
      <c r="AU127" s="378"/>
      <c r="AV127" s="378"/>
      <c r="AW127" s="378"/>
      <c r="AX127" s="584" t="s">
        <v>515</v>
      </c>
      <c r="AY127" s="593"/>
      <c r="AZ127" s="593"/>
      <c r="BA127" s="593"/>
      <c r="BB127" s="593"/>
      <c r="BC127" s="593"/>
      <c r="BD127" s="593"/>
      <c r="BE127" s="610"/>
      <c r="BF127" s="612" t="s">
        <v>463</v>
      </c>
      <c r="BG127" s="593"/>
      <c r="BH127" s="593"/>
      <c r="BI127" s="593"/>
      <c r="BJ127" s="593"/>
      <c r="BK127" s="593"/>
      <c r="BL127" s="610"/>
      <c r="BM127" s="612" t="s">
        <v>439</v>
      </c>
      <c r="BN127" s="593"/>
      <c r="BO127" s="593"/>
      <c r="BP127" s="593"/>
      <c r="BQ127" s="593"/>
      <c r="BR127" s="593"/>
      <c r="BS127" s="610"/>
      <c r="BT127" s="612" t="s">
        <v>425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430</v>
      </c>
      <c r="CQ127" s="378"/>
      <c r="CR127" s="378"/>
      <c r="CS127" s="378"/>
      <c r="CT127" s="378"/>
      <c r="CU127" s="378"/>
      <c r="CV127" s="378"/>
      <c r="CW127" s="378"/>
      <c r="CX127" s="378"/>
      <c r="CY127" s="378"/>
      <c r="CZ127" s="378"/>
      <c r="DA127" s="378"/>
      <c r="DB127" s="378"/>
      <c r="DC127" s="378"/>
      <c r="DD127" s="378"/>
      <c r="DE127" s="378"/>
      <c r="DF127" s="472"/>
      <c r="DG127" s="633" t="s">
        <v>213</v>
      </c>
      <c r="DH127" s="641"/>
      <c r="DI127" s="641"/>
      <c r="DJ127" s="641"/>
      <c r="DK127" s="641"/>
      <c r="DL127" s="641" t="s">
        <v>213</v>
      </c>
      <c r="DM127" s="641"/>
      <c r="DN127" s="641"/>
      <c r="DO127" s="641"/>
      <c r="DP127" s="641"/>
      <c r="DQ127" s="641" t="s">
        <v>213</v>
      </c>
      <c r="DR127" s="641"/>
      <c r="DS127" s="641"/>
      <c r="DT127" s="641"/>
      <c r="DU127" s="641"/>
      <c r="DV127" s="713" t="s">
        <v>213</v>
      </c>
      <c r="DW127" s="713"/>
      <c r="DX127" s="713"/>
      <c r="DY127" s="713"/>
      <c r="DZ127" s="722"/>
    </row>
    <row r="128" spans="1:130" s="365" customFormat="1" ht="26.25" customHeight="1">
      <c r="A128" s="392" t="s">
        <v>516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4257446</v>
      </c>
      <c r="AB128" s="487"/>
      <c r="AC128" s="487"/>
      <c r="AD128" s="487"/>
      <c r="AE128" s="498"/>
      <c r="AF128" s="514">
        <v>4123186</v>
      </c>
      <c r="AG128" s="487"/>
      <c r="AH128" s="487"/>
      <c r="AI128" s="487"/>
      <c r="AJ128" s="498"/>
      <c r="AK128" s="514">
        <v>4346661</v>
      </c>
      <c r="AL128" s="487"/>
      <c r="AM128" s="487"/>
      <c r="AN128" s="487"/>
      <c r="AO128" s="498"/>
      <c r="AP128" s="541"/>
      <c r="AQ128" s="549"/>
      <c r="AR128" s="549"/>
      <c r="AS128" s="549"/>
      <c r="AT128" s="559"/>
      <c r="AU128" s="378"/>
      <c r="AV128" s="378"/>
      <c r="AW128" s="378"/>
      <c r="AX128" s="384" t="s">
        <v>321</v>
      </c>
      <c r="AY128" s="407"/>
      <c r="AZ128" s="407"/>
      <c r="BA128" s="407"/>
      <c r="BB128" s="407"/>
      <c r="BC128" s="407"/>
      <c r="BD128" s="407"/>
      <c r="BE128" s="470"/>
      <c r="BF128" s="613" t="s">
        <v>213</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416</v>
      </c>
      <c r="CQ128" s="381"/>
      <c r="CR128" s="381"/>
      <c r="CS128" s="381"/>
      <c r="CT128" s="381"/>
      <c r="CU128" s="381"/>
      <c r="CV128" s="381"/>
      <c r="CW128" s="381"/>
      <c r="CX128" s="381"/>
      <c r="CY128" s="381"/>
      <c r="CZ128" s="381"/>
      <c r="DA128" s="381"/>
      <c r="DB128" s="381"/>
      <c r="DC128" s="381"/>
      <c r="DD128" s="381"/>
      <c r="DE128" s="381"/>
      <c r="DF128" s="611"/>
      <c r="DG128" s="702">
        <v>825210</v>
      </c>
      <c r="DH128" s="705"/>
      <c r="DI128" s="705"/>
      <c r="DJ128" s="705"/>
      <c r="DK128" s="705"/>
      <c r="DL128" s="705">
        <v>847215</v>
      </c>
      <c r="DM128" s="705"/>
      <c r="DN128" s="705"/>
      <c r="DO128" s="705"/>
      <c r="DP128" s="705"/>
      <c r="DQ128" s="705">
        <v>804200</v>
      </c>
      <c r="DR128" s="705"/>
      <c r="DS128" s="705"/>
      <c r="DT128" s="705"/>
      <c r="DU128" s="705"/>
      <c r="DV128" s="715">
        <v>0.9</v>
      </c>
      <c r="DW128" s="715"/>
      <c r="DX128" s="715"/>
      <c r="DY128" s="715"/>
      <c r="DZ128" s="724"/>
    </row>
    <row r="129" spans="1:131" s="365" customFormat="1" ht="26.25" customHeight="1">
      <c r="A129" s="385" t="s">
        <v>180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246</v>
      </c>
      <c r="X129" s="466"/>
      <c r="Y129" s="466"/>
      <c r="Z129" s="476"/>
      <c r="AA129" s="482">
        <v>106266086</v>
      </c>
      <c r="AB129" s="446"/>
      <c r="AC129" s="446"/>
      <c r="AD129" s="446"/>
      <c r="AE129" s="499"/>
      <c r="AF129" s="515">
        <v>103405647</v>
      </c>
      <c r="AG129" s="446"/>
      <c r="AH129" s="446"/>
      <c r="AI129" s="446"/>
      <c r="AJ129" s="499"/>
      <c r="AK129" s="515">
        <v>104845737</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213</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517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518</v>
      </c>
      <c r="X130" s="466"/>
      <c r="Y130" s="466"/>
      <c r="Z130" s="476"/>
      <c r="AA130" s="482">
        <v>17988750</v>
      </c>
      <c r="AB130" s="446"/>
      <c r="AC130" s="446"/>
      <c r="AD130" s="446"/>
      <c r="AE130" s="499"/>
      <c r="AF130" s="515">
        <v>17612747</v>
      </c>
      <c r="AG130" s="446"/>
      <c r="AH130" s="446"/>
      <c r="AI130" s="446"/>
      <c r="AJ130" s="499"/>
      <c r="AK130" s="515">
        <v>17088093</v>
      </c>
      <c r="AL130" s="446"/>
      <c r="AM130" s="446"/>
      <c r="AN130" s="446"/>
      <c r="AO130" s="499"/>
      <c r="AP130" s="542"/>
      <c r="AQ130" s="550"/>
      <c r="AR130" s="550"/>
      <c r="AS130" s="550"/>
      <c r="AT130" s="560"/>
      <c r="AU130" s="576"/>
      <c r="AV130" s="576"/>
      <c r="AW130" s="576"/>
      <c r="AX130" s="585" t="s">
        <v>452</v>
      </c>
      <c r="AY130" s="378"/>
      <c r="AZ130" s="378"/>
      <c r="BA130" s="378"/>
      <c r="BB130" s="378"/>
      <c r="BC130" s="378"/>
      <c r="BD130" s="378"/>
      <c r="BE130" s="472"/>
      <c r="BF130" s="615">
        <v>8.8000000000000007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182</v>
      </c>
      <c r="X131" s="467"/>
      <c r="Y131" s="467"/>
      <c r="Z131" s="477"/>
      <c r="AA131" s="484">
        <v>88277336</v>
      </c>
      <c r="AB131" s="489"/>
      <c r="AC131" s="489"/>
      <c r="AD131" s="489"/>
      <c r="AE131" s="501"/>
      <c r="AF131" s="517">
        <v>85792900</v>
      </c>
      <c r="AG131" s="489"/>
      <c r="AH131" s="489"/>
      <c r="AI131" s="489"/>
      <c r="AJ131" s="501"/>
      <c r="AK131" s="517">
        <v>87757644</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84.2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519</v>
      </c>
      <c r="W132" s="462"/>
      <c r="X132" s="462"/>
      <c r="Y132" s="462"/>
      <c r="Z132" s="478"/>
      <c r="AA132" s="485">
        <v>7.9578264350000003</v>
      </c>
      <c r="AB132" s="490"/>
      <c r="AC132" s="490"/>
      <c r="AD132" s="490"/>
      <c r="AE132" s="502"/>
      <c r="AF132" s="518">
        <v>9.2531249689999999</v>
      </c>
      <c r="AG132" s="490"/>
      <c r="AH132" s="490"/>
      <c r="AI132" s="490"/>
      <c r="AJ132" s="502"/>
      <c r="AK132" s="518">
        <v>9.3156283129999995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7.5</v>
      </c>
      <c r="AB133" s="491"/>
      <c r="AC133" s="491"/>
      <c r="AD133" s="491"/>
      <c r="AE133" s="503"/>
      <c r="AF133" s="486">
        <v>8</v>
      </c>
      <c r="AG133" s="491"/>
      <c r="AH133" s="491"/>
      <c r="AI133" s="491"/>
      <c r="AJ133" s="503"/>
      <c r="AK133" s="486">
        <v>8.8000000000000007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mVy7Nr988Yfgou/ILQhGFJYkCNL3udOPH2sEonI+nRrGapwp7WYRRKfdZMmrP8Cio2B++YiJsjDmO2j5nG8Gg==" saltValue="XeJ/lODltXxlaxNUlqXOC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P104"/>
  <sheetViews>
    <sheetView showGridLines="0" view="pageBreakPreview" zoomScale="60" zoomScaleNormal="85" workbookViewId="0"/>
  </sheetViews>
  <sheetFormatPr defaultColWidth="0" defaultRowHeight="13.5" customHeight="1" zeroHeight="1"/>
  <cols>
    <col min="1" max="120" width="2.73046875" style="725" customWidth="1"/>
    <col min="121" max="121" width="0" style="726" hidden="1" customWidth="1"/>
    <col min="122" max="16384" width="9" style="726" hidden="1" customWidth="1"/>
  </cols>
  <sheetData>
    <row r="1" spans="1:120" ht="12.75">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2.75"/>
    <row r="3" spans="1:120" ht="12.75"/>
    <row r="4" spans="1:120" ht="12.75"/>
    <row r="5" spans="1:120" ht="12.75"/>
    <row r="6" spans="1:120" ht="12.75"/>
    <row r="7" spans="1:120" ht="12.75"/>
    <row r="8" spans="1:120" ht="12.75"/>
    <row r="9" spans="1:120" ht="12.75"/>
    <row r="10" spans="1:120" ht="12.75"/>
    <row r="11" spans="1:120" ht="12.75"/>
    <row r="12" spans="1:120" ht="12.75"/>
    <row r="13" spans="1:120" ht="12.75"/>
    <row r="14" spans="1:120" ht="12.75"/>
    <row r="15" spans="1:120" ht="12.75"/>
    <row r="16" spans="1:120" ht="12.75">
      <c r="DP16" s="726"/>
    </row>
    <row r="17" spans="119:120" ht="12.75">
      <c r="DP17" s="726"/>
    </row>
    <row r="18" spans="119:120" ht="12.75"/>
    <row r="19" spans="119:120" ht="12.75"/>
    <row r="20" spans="119:120" ht="12.75">
      <c r="DO20" s="726"/>
      <c r="DP20" s="726"/>
    </row>
    <row r="21" spans="119:120" ht="12.75">
      <c r="DP21" s="726"/>
    </row>
    <row r="22" spans="119:120" ht="12.75"/>
    <row r="23" spans="119:120" ht="12.75">
      <c r="DO23" s="726"/>
      <c r="DP23" s="726"/>
    </row>
    <row r="24" spans="119:120" ht="12.75">
      <c r="DP24" s="726"/>
    </row>
    <row r="25" spans="119:120" ht="12.75">
      <c r="DP25" s="726"/>
    </row>
    <row r="26" spans="119:120" ht="12.75">
      <c r="DO26" s="726"/>
      <c r="DP26" s="726"/>
    </row>
    <row r="27" spans="119:120" ht="12.75"/>
    <row r="28" spans="119:120" ht="12.75">
      <c r="DO28" s="726"/>
      <c r="DP28" s="726"/>
    </row>
    <row r="29" spans="119:120" ht="12.75">
      <c r="DP29" s="726"/>
    </row>
    <row r="30" spans="119:120" ht="12.75"/>
    <row r="31" spans="119:120" ht="12.75">
      <c r="DO31" s="726"/>
      <c r="DP31" s="726"/>
    </row>
    <row r="32" spans="119:120" ht="12.75"/>
    <row r="33" spans="98:120" ht="12.75">
      <c r="DO33" s="726"/>
      <c r="DP33" s="726"/>
    </row>
    <row r="34" spans="98:120" ht="12.75">
      <c r="DM34" s="726"/>
    </row>
    <row r="35" spans="98:120" ht="12.75">
      <c r="CT35" s="726"/>
      <c r="CU35" s="726"/>
      <c r="CV35" s="726"/>
      <c r="CY35" s="726"/>
      <c r="CZ35" s="726"/>
      <c r="DA35" s="726"/>
      <c r="DD35" s="726"/>
      <c r="DE35" s="726"/>
      <c r="DF35" s="726"/>
      <c r="DI35" s="726"/>
      <c r="DJ35" s="726"/>
      <c r="DK35" s="726"/>
      <c r="DM35" s="726"/>
      <c r="DN35" s="726"/>
      <c r="DO35" s="726"/>
      <c r="DP35" s="726"/>
    </row>
    <row r="36" spans="98:120" ht="12.75"/>
    <row r="37" spans="98:120" ht="12.75">
      <c r="CW37" s="726"/>
      <c r="DB37" s="726"/>
      <c r="DG37" s="726"/>
      <c r="DL37" s="726"/>
      <c r="DP37" s="726"/>
    </row>
    <row r="38" spans="98:120" ht="12.75">
      <c r="CT38" s="726"/>
      <c r="CU38" s="726"/>
      <c r="CV38" s="726"/>
      <c r="CW38" s="726"/>
      <c r="CY38" s="726"/>
      <c r="CZ38" s="726"/>
      <c r="DA38" s="726"/>
      <c r="DB38" s="726"/>
      <c r="DD38" s="726"/>
      <c r="DE38" s="726"/>
      <c r="DF38" s="726"/>
      <c r="DG38" s="726"/>
      <c r="DI38" s="726"/>
      <c r="DJ38" s="726"/>
      <c r="DK38" s="726"/>
      <c r="DL38" s="726"/>
      <c r="DN38" s="726"/>
      <c r="DO38" s="726"/>
      <c r="DP38" s="726"/>
    </row>
    <row r="39" spans="98:120" ht="12.75"/>
    <row r="40" spans="98:120" ht="12.75"/>
    <row r="41" spans="98:120" ht="12.75"/>
    <row r="42" spans="98:120" ht="12.75"/>
    <row r="43" spans="98:120" ht="12.75"/>
    <row r="44" spans="98:120" ht="12.75"/>
    <row r="45" spans="98:120" ht="12.75"/>
    <row r="46" spans="98:120" ht="12.75"/>
    <row r="47" spans="98:120" ht="12.75"/>
    <row r="48" spans="98:120" ht="12.75"/>
    <row r="49" spans="22:120" ht="12.75">
      <c r="DN49" s="726"/>
      <c r="DO49" s="726"/>
      <c r="DP49" s="726"/>
    </row>
    <row r="50" spans="22:120" ht="12.75"/>
    <row r="51" spans="22:120" ht="12.75"/>
    <row r="52" spans="22:120" ht="12.75"/>
    <row r="53" spans="22:120" ht="12.75"/>
    <row r="54" spans="22:120" ht="12.75"/>
    <row r="55" spans="22:120" ht="12.75"/>
    <row r="56" spans="22:120" ht="12.75"/>
    <row r="57" spans="22:120" ht="12.75"/>
    <row r="58" spans="22:120" ht="12.75"/>
    <row r="59" spans="22:120" ht="12.75"/>
    <row r="60" spans="22:120" ht="12.75"/>
    <row r="61" spans="22:120" ht="12.75"/>
    <row r="62" spans="22:120" ht="12.75"/>
    <row r="63" spans="22:120" ht="12.75">
      <c r="W63" s="726"/>
      <c r="CS63" s="726"/>
      <c r="CX63" s="726"/>
      <c r="DC63" s="726"/>
      <c r="DH63" s="726"/>
    </row>
    <row r="64" spans="22:120" ht="12.75">
      <c r="V64" s="726"/>
    </row>
    <row r="65" spans="15:120" ht="12.75">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2.75">
      <c r="Q66" s="726"/>
      <c r="S66" s="726"/>
      <c r="U66" s="726"/>
      <c r="DM66" s="726"/>
    </row>
    <row r="67" spans="15:120" ht="12.75">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2.75"/>
    <row r="69" spans="15:120" ht="12.75"/>
    <row r="70" spans="15:120" ht="12.75"/>
    <row r="71" spans="15:120" ht="12.75"/>
    <row r="72" spans="15:120" ht="12.75">
      <c r="DP72" s="726"/>
    </row>
    <row r="73" spans="15:120" ht="12.75">
      <c r="DP73" s="726"/>
    </row>
    <row r="74" spans="15:120" ht="12.75"/>
    <row r="75" spans="15:120" ht="12.75"/>
    <row r="76" spans="15:120" ht="12.75"/>
    <row r="77" spans="15:120" ht="12.75"/>
    <row r="78" spans="15:120" ht="12.75"/>
    <row r="79" spans="15:120" ht="12.75"/>
    <row r="80" spans="15:120" ht="12.75"/>
    <row r="81" spans="97:112" ht="12.75"/>
    <row r="82" spans="97:112" ht="12.75"/>
    <row r="83" spans="97:112" ht="12.75"/>
    <row r="84" spans="97:112" ht="12.75"/>
    <row r="85" spans="97:112" ht="12.75"/>
    <row r="86" spans="97:112" ht="12.75"/>
    <row r="87" spans="97:112" ht="12.75"/>
    <row r="88" spans="97:112" ht="12.75"/>
    <row r="89" spans="97:112" ht="12.75"/>
    <row r="90" spans="97:112" ht="12.75"/>
    <row r="91" spans="97:112" ht="12.75"/>
    <row r="92" spans="97:112" ht="12.75"/>
    <row r="93" spans="97:112" ht="12.75"/>
    <row r="94" spans="97:112" ht="12.75"/>
    <row r="95" spans="97:112" ht="12.75"/>
    <row r="96" spans="97:112" ht="12.75">
      <c r="CS96" s="726"/>
      <c r="CX96" s="726"/>
      <c r="DC96" s="726"/>
      <c r="DH96" s="726"/>
    </row>
    <row r="97" spans="24:120" ht="12.75">
      <c r="CS97" s="726"/>
      <c r="CX97" s="726"/>
      <c r="DC97" s="726"/>
      <c r="DH97" s="726"/>
      <c r="DP97" s="725" t="s">
        <v>102</v>
      </c>
    </row>
    <row r="98" spans="24:120" ht="12.75" hidden="1">
      <c r="CS98" s="726"/>
      <c r="CX98" s="726"/>
      <c r="DC98" s="726"/>
      <c r="DH98" s="726"/>
    </row>
    <row r="99" spans="24:120" ht="12.75"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2.75" hidden="1">
      <c r="CT103" s="726"/>
      <c r="CV103" s="726"/>
      <c r="CW103" s="726"/>
      <c r="CY103" s="726"/>
      <c r="DA103" s="726"/>
      <c r="DB103" s="726"/>
      <c r="DD103" s="726"/>
      <c r="DF103" s="726"/>
      <c r="DG103" s="726"/>
      <c r="DI103" s="726"/>
      <c r="DK103" s="726"/>
      <c r="DL103" s="726"/>
      <c r="DM103" s="726"/>
      <c r="DN103" s="726"/>
      <c r="DO103" s="726"/>
      <c r="DP103" s="726"/>
    </row>
    <row r="104" spans="24:120" ht="12.75" hidden="1">
      <c r="CV104" s="726"/>
      <c r="CW104" s="726"/>
      <c r="DA104" s="726"/>
      <c r="DB104" s="726"/>
      <c r="DF104" s="726"/>
      <c r="DG104" s="726"/>
      <c r="DK104" s="726"/>
      <c r="DL104" s="726"/>
      <c r="DN104" s="726"/>
      <c r="DO104" s="726"/>
      <c r="DP104" s="726"/>
    </row>
    <row r="105" spans="24:120" ht="12.75" hidden="1" customHeight="1"/>
  </sheetData>
  <sheetProtection algorithmName="SHA-512" hashValue="O2cAm7jq//VhyaO/Q21ko1qhqq/g4/Gd6t4+VOo3wvgApCrvOfpffPLqGW0aUzqkcGh6ASHtIecaV5Oyg4NtgA==" saltValue="rfl0F+mEIXmVk/YPj8LB8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L67"/>
  <sheetViews>
    <sheetView showGridLines="0" topLeftCell="B1" zoomScale="60" zoomScaleNormal="60" zoomScaleSheetLayoutView="55" workbookViewId="0"/>
  </sheetViews>
  <sheetFormatPr defaultColWidth="0" defaultRowHeight="13.5" customHeight="1" zeroHeight="1"/>
  <cols>
    <col min="1" max="116" width="2.59765625" style="725" customWidth="1"/>
    <col min="117" max="16384" width="9" style="726" hidden="1" customWidth="1"/>
  </cols>
  <sheetData>
    <row r="1" spans="2:116" ht="12.75">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2.75"/>
    <row r="3" spans="2:116" ht="12.75"/>
    <row r="4" spans="2:116" ht="12.75">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2.75">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2.75"/>
    <row r="7" spans="2:116" ht="12.75"/>
    <row r="8" spans="2:116" ht="12.75"/>
    <row r="9" spans="2:116" ht="12.75"/>
    <row r="10" spans="2:116" ht="12.75"/>
    <row r="11" spans="2:116" ht="12.75"/>
    <row r="12" spans="2:116" ht="12.75"/>
    <row r="13" spans="2:116" ht="12.75"/>
    <row r="14" spans="2:116" ht="12.75"/>
    <row r="15" spans="2:116" ht="12.75"/>
    <row r="16" spans="2:116" ht="12.75"/>
    <row r="17" spans="9:116" ht="12.75"/>
    <row r="18" spans="9:116" ht="12.75">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2.75"/>
    <row r="20" spans="9:116" ht="12.75"/>
    <row r="21" spans="9:116" ht="12.75">
      <c r="DL21" s="726"/>
    </row>
    <row r="22" spans="9:116" ht="12.75">
      <c r="DI22" s="726"/>
      <c r="DJ22" s="726"/>
      <c r="DK22" s="726"/>
      <c r="DL22" s="726"/>
    </row>
    <row r="23" spans="9:116" ht="12.75">
      <c r="CY23" s="726"/>
      <c r="CZ23" s="726"/>
      <c r="DA23" s="726"/>
      <c r="DB23" s="726"/>
      <c r="DC23" s="726"/>
      <c r="DD23" s="726"/>
      <c r="DE23" s="726"/>
      <c r="DF23" s="726"/>
      <c r="DG23" s="726"/>
      <c r="DH23" s="726"/>
      <c r="DI23" s="726"/>
      <c r="DJ23" s="726"/>
      <c r="DK23" s="726"/>
      <c r="DL23" s="726"/>
    </row>
    <row r="24" spans="9:116" ht="12.75"/>
    <row r="25" spans="9:116" ht="12.75"/>
    <row r="26" spans="9:116" ht="12.75"/>
    <row r="27" spans="9:116" ht="12.75"/>
    <row r="28" spans="9:116" ht="12.75"/>
    <row r="29" spans="9:116" ht="12.75"/>
    <row r="30" spans="9:116" ht="12.75"/>
    <row r="31" spans="9:116" ht="12.75"/>
    <row r="32" spans="9:116" ht="12.75"/>
    <row r="33" spans="15:116" ht="12.75"/>
    <row r="34" spans="15:116" ht="12.75"/>
    <row r="35" spans="15:116" ht="12.75">
      <c r="CZ35" s="726"/>
      <c r="DA35" s="726"/>
      <c r="DB35" s="726"/>
      <c r="DC35" s="726"/>
      <c r="DD35" s="726"/>
      <c r="DE35" s="726"/>
      <c r="DF35" s="726"/>
      <c r="DG35" s="726"/>
      <c r="DH35" s="726"/>
      <c r="DI35" s="726"/>
      <c r="DJ35" s="726"/>
      <c r="DK35" s="726"/>
      <c r="DL35" s="726"/>
    </row>
    <row r="36" spans="15:116" ht="12.75"/>
    <row r="37" spans="15:116" ht="12.75">
      <c r="DL37" s="726"/>
    </row>
    <row r="38" spans="15:116" ht="12.75">
      <c r="DI38" s="726"/>
      <c r="DJ38" s="726"/>
      <c r="DK38" s="726"/>
      <c r="DL38" s="726"/>
    </row>
    <row r="39" spans="15:116" ht="12.75"/>
    <row r="40" spans="15:116" ht="12.75"/>
    <row r="41" spans="15:116" ht="12.75"/>
    <row r="42" spans="15:116" ht="12.75"/>
    <row r="43" spans="15:116" ht="12.75">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2.75">
      <c r="DL44" s="726"/>
    </row>
    <row r="45" spans="15:116" ht="12.75"/>
    <row r="46" spans="15:116" ht="12.75">
      <c r="DA46" s="726"/>
      <c r="DB46" s="726"/>
      <c r="DC46" s="726"/>
      <c r="DD46" s="726"/>
      <c r="DE46" s="726"/>
      <c r="DF46" s="726"/>
      <c r="DG46" s="726"/>
      <c r="DH46" s="726"/>
      <c r="DI46" s="726"/>
      <c r="DJ46" s="726"/>
      <c r="DK46" s="726"/>
      <c r="DL46" s="726"/>
    </row>
    <row r="47" spans="15:116" ht="12.75"/>
    <row r="48" spans="15:116" ht="12.75"/>
    <row r="49" spans="104:116" ht="12.75"/>
    <row r="50" spans="104:116" ht="12.75">
      <c r="CZ50" s="726"/>
      <c r="DA50" s="726"/>
      <c r="DB50" s="726"/>
      <c r="DC50" s="726"/>
      <c r="DD50" s="726"/>
      <c r="DE50" s="726"/>
      <c r="DF50" s="726"/>
      <c r="DG50" s="726"/>
      <c r="DH50" s="726"/>
      <c r="DI50" s="726"/>
      <c r="DJ50" s="726"/>
      <c r="DK50" s="726"/>
      <c r="DL50" s="726"/>
    </row>
    <row r="51" spans="104:116" ht="12.75"/>
    <row r="52" spans="104:116" ht="12.75"/>
    <row r="53" spans="104:116" ht="12.75">
      <c r="DL53" s="726"/>
    </row>
    <row r="54" spans="104:116" ht="12.75"/>
    <row r="55" spans="104:116" ht="12.75"/>
    <row r="56" spans="104:116" ht="12.75"/>
    <row r="57" spans="104:116" ht="12.75"/>
    <row r="58" spans="104:116" ht="12.75"/>
    <row r="59" spans="104:116" ht="12.75"/>
    <row r="60" spans="104:116" ht="12.75"/>
    <row r="61" spans="104:116" ht="12.75"/>
    <row r="62" spans="104:116" ht="12.75"/>
    <row r="63" spans="104:116" ht="12.75"/>
    <row r="64" spans="104:116" ht="12.75"/>
    <row r="65" spans="107:116" ht="12.75"/>
    <row r="66" spans="107:116" ht="12.75"/>
    <row r="67" spans="107:116" ht="12.75">
      <c r="DC67" s="726"/>
      <c r="DD67" s="726"/>
      <c r="DE67" s="726"/>
      <c r="DF67" s="726"/>
      <c r="DG67" s="726"/>
      <c r="DH67" s="726"/>
      <c r="DI67" s="726"/>
      <c r="DJ67" s="726"/>
      <c r="DK67" s="726"/>
      <c r="DL67" s="726"/>
    </row>
    <row r="68" spans="107:116" ht="12.75"/>
    <row r="69" spans="107:116" ht="12.75"/>
    <row r="70" spans="107:116" ht="12.75"/>
    <row r="71" spans="107:116" ht="12.75"/>
    <row r="72" spans="107:116" ht="12.75"/>
    <row r="73" spans="107:116" ht="12.75"/>
    <row r="74" spans="107:116" ht="12.75"/>
    <row r="75" spans="107:116" ht="12.75"/>
    <row r="76" spans="107:116" ht="12.75"/>
    <row r="77" spans="107:116" ht="12.75"/>
    <row r="78" spans="107:116" ht="12.75"/>
    <row r="79" spans="107:116" ht="12.75"/>
    <row r="80" spans="107:116" ht="12.75"/>
    <row r="81" ht="12.75"/>
    <row r="82" ht="12.75"/>
    <row r="83" ht="12.75"/>
    <row r="84" ht="12.75"/>
    <row r="85" ht="12.75"/>
    <row r="86" ht="12.75"/>
    <row r="87" ht="12.75"/>
    <row r="88" ht="12.75"/>
    <row r="89" ht="12.75"/>
  </sheetData>
  <sheetProtection algorithmName="SHA-512" hashValue="meottP+usDjAJ9Kuz1PEMO9a+mEw4KKax6iwjiYI7ayYZaKNxEUmsd11Tw2n5M36vn2uKp+XdFVbYEUYhvNZaA==" saltValue="5eWpAeozjsyxJTMdVLfh9g=="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6" zoomScaleSheetLayoutView="100" workbookViewId="0"/>
  </sheetViews>
  <sheetFormatPr defaultColWidth="0" defaultRowHeight="13.5" customHeight="1" zeroHeight="1"/>
  <cols>
    <col min="1" max="36" width="2.46484375" style="363" customWidth="1"/>
    <col min="37" max="44" width="17" style="363" customWidth="1"/>
    <col min="45" max="45" width="6.1328125" style="727" customWidth="1"/>
    <col min="46" max="46" width="3" style="728" customWidth="1"/>
    <col min="47" max="47" width="19.1328125" style="363" hidden="1" customWidth="1"/>
    <col min="48" max="52" width="12.59765625" style="363" hidden="1" customWidth="1"/>
    <col min="53" max="16384" width="8.59765625" style="363" hidden="1" customWidth="1"/>
  </cols>
  <sheetData>
    <row r="1" spans="1:46" ht="12.75">
      <c r="AS1" s="739"/>
      <c r="AT1" s="739"/>
    </row>
    <row r="2" spans="1:46" ht="12.75">
      <c r="AS2" s="739"/>
      <c r="AT2" s="739"/>
    </row>
    <row r="3" spans="1:46" ht="12.75">
      <c r="AS3" s="739"/>
      <c r="AT3" s="739"/>
    </row>
    <row r="4" spans="1:46" ht="12.75">
      <c r="AS4" s="739"/>
      <c r="AT4" s="739"/>
    </row>
    <row r="5" spans="1:46" ht="16.149999999999999">
      <c r="A5" s="730" t="s">
        <v>521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2.75">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344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522</v>
      </c>
      <c r="AR7" s="822"/>
    </row>
    <row r="8" spans="1:46" ht="12.75">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523</v>
      </c>
      <c r="AQ8" s="809" t="s">
        <v>524</v>
      </c>
      <c r="AR8" s="823" t="s">
        <v>525</v>
      </c>
    </row>
    <row r="9" spans="1:46" ht="12.75">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526</v>
      </c>
      <c r="AL9" s="757"/>
      <c r="AM9" s="757"/>
      <c r="AN9" s="774"/>
      <c r="AO9" s="787">
        <v>26197460</v>
      </c>
      <c r="AP9" s="787">
        <v>64449</v>
      </c>
      <c r="AQ9" s="810">
        <v>62936</v>
      </c>
      <c r="AR9" s="824">
        <v>2.4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220</v>
      </c>
      <c r="AL10" s="757"/>
      <c r="AM10" s="757"/>
      <c r="AN10" s="774"/>
      <c r="AO10" s="788">
        <v>123253</v>
      </c>
      <c r="AP10" s="788">
        <v>303</v>
      </c>
      <c r="AQ10" s="811">
        <v>1734</v>
      </c>
      <c r="AR10" s="825">
        <v>-82.5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414</v>
      </c>
      <c r="AL11" s="757"/>
      <c r="AM11" s="757"/>
      <c r="AN11" s="774"/>
      <c r="AO11" s="788" t="s">
        <v>213</v>
      </c>
      <c r="AP11" s="788" t="s">
        <v>213</v>
      </c>
      <c r="AQ11" s="811">
        <v>694</v>
      </c>
      <c r="AR11" s="825" t="s">
        <v>213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213</v>
      </c>
      <c r="AP12" s="788" t="s">
        <v>213</v>
      </c>
      <c r="AQ12" s="811">
        <v>24</v>
      </c>
      <c r="AR12" s="825" t="s">
        <v>213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527</v>
      </c>
      <c r="AL13" s="757"/>
      <c r="AM13" s="757"/>
      <c r="AN13" s="774"/>
      <c r="AO13" s="788" t="s">
        <v>213</v>
      </c>
      <c r="AP13" s="788" t="s">
        <v>213</v>
      </c>
      <c r="AQ13" s="811">
        <v>1996</v>
      </c>
      <c r="AR13" s="825" t="s">
        <v>213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528</v>
      </c>
      <c r="AL14" s="757"/>
      <c r="AM14" s="757"/>
      <c r="AN14" s="774"/>
      <c r="AO14" s="788">
        <v>290073</v>
      </c>
      <c r="AP14" s="788">
        <v>714</v>
      </c>
      <c r="AQ14" s="811">
        <v>1351</v>
      </c>
      <c r="AR14" s="825">
        <v>-47.2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323</v>
      </c>
      <c r="AL15" s="758"/>
      <c r="AM15" s="758"/>
      <c r="AN15" s="775"/>
      <c r="AO15" s="788">
        <v>-1178948</v>
      </c>
      <c r="AP15" s="788">
        <v>-2900</v>
      </c>
      <c r="AQ15" s="811">
        <v>-1933</v>
      </c>
      <c r="AR15" s="825">
        <v>50</v>
      </c>
    </row>
    <row r="16" spans="1:46" ht="12.75">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284</v>
      </c>
      <c r="AL16" s="758"/>
      <c r="AM16" s="758"/>
      <c r="AN16" s="775"/>
      <c r="AO16" s="788">
        <v>25431838</v>
      </c>
      <c r="AP16" s="788">
        <v>62566</v>
      </c>
      <c r="AQ16" s="811">
        <v>66802</v>
      </c>
      <c r="AR16" s="825">
        <v>-6.3</v>
      </c>
    </row>
    <row r="17" spans="1:46" ht="12.75">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2.75">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2.75">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191</v>
      </c>
      <c r="AL19" s="739"/>
      <c r="AM19" s="739"/>
      <c r="AN19" s="739"/>
      <c r="AO19" s="739"/>
      <c r="AP19" s="739"/>
      <c r="AQ19" s="739"/>
      <c r="AR19" s="739"/>
    </row>
    <row r="20" spans="1:46" ht="12.75">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529</v>
      </c>
      <c r="AP20" s="799" t="s">
        <v>348</v>
      </c>
      <c r="AQ20" s="812" t="s">
        <v>43</v>
      </c>
      <c r="AR20" s="826"/>
    </row>
    <row r="21" spans="1:46" s="729" customFormat="1" ht="12.75">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530</v>
      </c>
      <c r="AL21" s="760"/>
      <c r="AM21" s="760"/>
      <c r="AN21" s="777"/>
      <c r="AO21" s="790">
        <v>7.29</v>
      </c>
      <c r="AP21" s="800">
        <v>6.52</v>
      </c>
      <c r="AQ21" s="813">
        <v>0.77</v>
      </c>
      <c r="AR21" s="740"/>
      <c r="AS21" s="832"/>
      <c r="AT21" s="731"/>
    </row>
    <row r="22" spans="1:46" s="729" customFormat="1" ht="12.75">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531</v>
      </c>
      <c r="AL22" s="760"/>
      <c r="AM22" s="760"/>
      <c r="AN22" s="777"/>
      <c r="AO22" s="791">
        <v>100.1</v>
      </c>
      <c r="AP22" s="801">
        <v>99.2</v>
      </c>
      <c r="AQ22" s="814">
        <v>0.9</v>
      </c>
      <c r="AR22" s="802"/>
      <c r="AS22" s="832"/>
      <c r="AT22" s="731"/>
    </row>
    <row r="23" spans="1:46" s="729" customFormat="1" ht="12.75">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2.75">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2.75">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2.75">
      <c r="A26" s="733" t="s">
        <v>532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2.75">
      <c r="A27" s="734"/>
      <c r="AO27" s="739"/>
      <c r="AP27" s="739"/>
      <c r="AQ27" s="739"/>
      <c r="AR27" s="739"/>
      <c r="AS27" s="739"/>
      <c r="AT27" s="739"/>
    </row>
    <row r="28" spans="1:46" ht="16.149999999999999">
      <c r="A28" s="730" t="s">
        <v>274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2.75">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522</v>
      </c>
      <c r="AR30" s="822"/>
    </row>
    <row r="31" spans="1:46" ht="12.75">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523</v>
      </c>
      <c r="AQ31" s="809" t="s">
        <v>524</v>
      </c>
      <c r="AR31" s="823" t="s">
        <v>525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533</v>
      </c>
      <c r="AL32" s="761"/>
      <c r="AM32" s="761"/>
      <c r="AN32" s="778"/>
      <c r="AO32" s="788">
        <v>22289531</v>
      </c>
      <c r="AP32" s="788">
        <v>54835</v>
      </c>
      <c r="AQ32" s="815">
        <v>37417</v>
      </c>
      <c r="AR32" s="825">
        <v>46.6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534</v>
      </c>
      <c r="AL33" s="761"/>
      <c r="AM33" s="761"/>
      <c r="AN33" s="778"/>
      <c r="AO33" s="788" t="s">
        <v>213</v>
      </c>
      <c r="AP33" s="788" t="s">
        <v>213</v>
      </c>
      <c r="AQ33" s="815" t="s">
        <v>213</v>
      </c>
      <c r="AR33" s="825" t="s">
        <v>213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536</v>
      </c>
      <c r="AL34" s="761"/>
      <c r="AM34" s="761"/>
      <c r="AN34" s="778"/>
      <c r="AO34" s="788" t="s">
        <v>213</v>
      </c>
      <c r="AP34" s="788" t="s">
        <v>213</v>
      </c>
      <c r="AQ34" s="815">
        <v>46</v>
      </c>
      <c r="AR34" s="825" t="s">
        <v>213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537</v>
      </c>
      <c r="AL35" s="761"/>
      <c r="AM35" s="761"/>
      <c r="AN35" s="778"/>
      <c r="AO35" s="788">
        <v>6311846</v>
      </c>
      <c r="AP35" s="788">
        <v>15528</v>
      </c>
      <c r="AQ35" s="815">
        <v>8245</v>
      </c>
      <c r="AR35" s="825">
        <v>88.3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52562</v>
      </c>
      <c r="AP36" s="788">
        <v>129</v>
      </c>
      <c r="AQ36" s="815">
        <v>440</v>
      </c>
      <c r="AR36" s="825">
        <v>-70.7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361</v>
      </c>
      <c r="AL37" s="761"/>
      <c r="AM37" s="761"/>
      <c r="AN37" s="778"/>
      <c r="AO37" s="788">
        <v>952416</v>
      </c>
      <c r="AP37" s="788">
        <v>2343</v>
      </c>
      <c r="AQ37" s="815">
        <v>558</v>
      </c>
      <c r="AR37" s="825">
        <v>319.89999999999998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538</v>
      </c>
      <c r="AL38" s="762"/>
      <c r="AM38" s="762"/>
      <c r="AN38" s="779"/>
      <c r="AO38" s="792">
        <v>3575</v>
      </c>
      <c r="AP38" s="792">
        <v>9</v>
      </c>
      <c r="AQ38" s="816">
        <v>1</v>
      </c>
      <c r="AR38" s="814">
        <v>800</v>
      </c>
      <c r="AS38" s="835"/>
    </row>
    <row r="39" spans="1:46" ht="12.75">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-4346661</v>
      </c>
      <c r="AP39" s="788">
        <v>-10693</v>
      </c>
      <c r="AQ39" s="815">
        <v>-7933</v>
      </c>
      <c r="AR39" s="825">
        <v>34.799999999999997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540</v>
      </c>
      <c r="AL40" s="761"/>
      <c r="AM40" s="761"/>
      <c r="AN40" s="778"/>
      <c r="AO40" s="788">
        <v>-17088093</v>
      </c>
      <c r="AP40" s="788">
        <v>-42039</v>
      </c>
      <c r="AQ40" s="815">
        <v>-28055</v>
      </c>
      <c r="AR40" s="825">
        <v>49.8</v>
      </c>
      <c r="AS40" s="835"/>
    </row>
    <row r="41" spans="1:46" ht="12.75">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402</v>
      </c>
      <c r="AL41" s="763"/>
      <c r="AM41" s="763"/>
      <c r="AN41" s="780"/>
      <c r="AO41" s="788">
        <v>8175176</v>
      </c>
      <c r="AP41" s="788">
        <v>20112</v>
      </c>
      <c r="AQ41" s="815">
        <v>10719</v>
      </c>
      <c r="AR41" s="825">
        <v>87.6</v>
      </c>
      <c r="AS41" s="835"/>
    </row>
    <row r="42" spans="1:46" ht="12.75">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2.75">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2.75">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2.75">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2.75">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541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2.75">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542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461</v>
      </c>
      <c r="AO49" s="793"/>
      <c r="AP49" s="793"/>
      <c r="AQ49" s="793"/>
      <c r="AR49" s="827"/>
    </row>
    <row r="50" spans="1:44" ht="12.75">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544</v>
      </c>
      <c r="AO50" s="794" t="s">
        <v>543</v>
      </c>
      <c r="AP50" s="805" t="s">
        <v>545</v>
      </c>
      <c r="AQ50" s="818" t="s">
        <v>395</v>
      </c>
      <c r="AR50" s="828" t="s">
        <v>546</v>
      </c>
    </row>
    <row r="51" spans="1:44" ht="12.75">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547</v>
      </c>
      <c r="AL51" s="764"/>
      <c r="AM51" s="770">
        <v>25212546</v>
      </c>
      <c r="AN51" s="783">
        <v>60641</v>
      </c>
      <c r="AO51" s="795">
        <v>11.1</v>
      </c>
      <c r="AP51" s="806">
        <v>51849</v>
      </c>
      <c r="AQ51" s="819">
        <v>11.6</v>
      </c>
      <c r="AR51" s="829">
        <v>-0.5</v>
      </c>
    </row>
    <row r="52" spans="1:44" ht="12.75">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285</v>
      </c>
      <c r="AM52" s="771">
        <v>14458527</v>
      </c>
      <c r="AN52" s="784">
        <v>34776</v>
      </c>
      <c r="AO52" s="796">
        <v>45.7</v>
      </c>
      <c r="AP52" s="807">
        <v>26326</v>
      </c>
      <c r="AQ52" s="820">
        <v>9.6</v>
      </c>
      <c r="AR52" s="830">
        <v>36.1</v>
      </c>
    </row>
    <row r="53" spans="1:44" ht="12.75">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503</v>
      </c>
      <c r="AL53" s="764"/>
      <c r="AM53" s="770">
        <v>25047347</v>
      </c>
      <c r="AN53" s="783">
        <v>60486</v>
      </c>
      <c r="AO53" s="795">
        <v>-0.3</v>
      </c>
      <c r="AP53" s="806">
        <v>52191</v>
      </c>
      <c r="AQ53" s="819">
        <v>0.7</v>
      </c>
      <c r="AR53" s="829">
        <v>-1</v>
      </c>
    </row>
    <row r="54" spans="1:44" ht="12.75">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285</v>
      </c>
      <c r="AM54" s="771">
        <v>12934036</v>
      </c>
      <c r="AN54" s="784">
        <v>31234</v>
      </c>
      <c r="AO54" s="796">
        <v>-10.199999999999999</v>
      </c>
      <c r="AP54" s="807">
        <v>26807</v>
      </c>
      <c r="AQ54" s="820">
        <v>1.8</v>
      </c>
      <c r="AR54" s="830">
        <v>-12</v>
      </c>
    </row>
    <row r="55" spans="1:44" ht="12.75">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548</v>
      </c>
      <c r="AL55" s="764"/>
      <c r="AM55" s="770">
        <v>33292449</v>
      </c>
      <c r="AN55" s="783">
        <v>80960</v>
      </c>
      <c r="AO55" s="795">
        <v>33.799999999999997</v>
      </c>
      <c r="AP55" s="806">
        <v>48105</v>
      </c>
      <c r="AQ55" s="819">
        <v>-7.8</v>
      </c>
      <c r="AR55" s="829">
        <v>41.6</v>
      </c>
    </row>
    <row r="56" spans="1:44" ht="12.75">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285</v>
      </c>
      <c r="AM56" s="771">
        <v>18926857</v>
      </c>
      <c r="AN56" s="784">
        <v>46026</v>
      </c>
      <c r="AO56" s="796">
        <v>47.4</v>
      </c>
      <c r="AP56" s="807">
        <v>24072</v>
      </c>
      <c r="AQ56" s="820">
        <v>-10.199999999999999</v>
      </c>
      <c r="AR56" s="830">
        <v>57.6</v>
      </c>
    </row>
    <row r="57" spans="1:44" ht="12.75">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25701291</v>
      </c>
      <c r="AN57" s="783">
        <v>62828</v>
      </c>
      <c r="AO57" s="795">
        <v>-22.4</v>
      </c>
      <c r="AP57" s="806">
        <v>47446</v>
      </c>
      <c r="AQ57" s="819">
        <v>-1.4</v>
      </c>
      <c r="AR57" s="829">
        <v>-21</v>
      </c>
    </row>
    <row r="58" spans="1:44" ht="12.75">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285</v>
      </c>
      <c r="AM58" s="771">
        <v>15534453</v>
      </c>
      <c r="AN58" s="784">
        <v>37975</v>
      </c>
      <c r="AO58" s="796">
        <v>-17.5</v>
      </c>
      <c r="AP58" s="807">
        <v>24371</v>
      </c>
      <c r="AQ58" s="820">
        <v>1.2</v>
      </c>
      <c r="AR58" s="830">
        <v>-18.7</v>
      </c>
    </row>
    <row r="59" spans="1:44" ht="12.75">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549</v>
      </c>
      <c r="AL59" s="764"/>
      <c r="AM59" s="770">
        <v>18705952</v>
      </c>
      <c r="AN59" s="783">
        <v>46019</v>
      </c>
      <c r="AO59" s="795">
        <v>-26.8</v>
      </c>
      <c r="AP59" s="806">
        <v>48387</v>
      </c>
      <c r="AQ59" s="819">
        <v>2</v>
      </c>
      <c r="AR59" s="829">
        <v>-28.8</v>
      </c>
    </row>
    <row r="60" spans="1:44" ht="12.75">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285</v>
      </c>
      <c r="AM60" s="771">
        <v>9808730</v>
      </c>
      <c r="AN60" s="784">
        <v>24131</v>
      </c>
      <c r="AO60" s="796">
        <v>-36.5</v>
      </c>
      <c r="AP60" s="807">
        <v>25592</v>
      </c>
      <c r="AQ60" s="820">
        <v>5</v>
      </c>
      <c r="AR60" s="830">
        <v>-41.5</v>
      </c>
    </row>
    <row r="61" spans="1:44" ht="12.75">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550</v>
      </c>
      <c r="AL61" s="767"/>
      <c r="AM61" s="770">
        <v>25591917</v>
      </c>
      <c r="AN61" s="783">
        <v>62187</v>
      </c>
      <c r="AO61" s="795">
        <v>-0.9</v>
      </c>
      <c r="AP61" s="806">
        <v>49596</v>
      </c>
      <c r="AQ61" s="821">
        <v>1</v>
      </c>
      <c r="AR61" s="829">
        <v>-1.9</v>
      </c>
    </row>
    <row r="62" spans="1:44" ht="12.75">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285</v>
      </c>
      <c r="AM62" s="771">
        <v>14332521</v>
      </c>
      <c r="AN62" s="784">
        <v>34828</v>
      </c>
      <c r="AO62" s="796">
        <v>5.8</v>
      </c>
      <c r="AP62" s="807">
        <v>25434</v>
      </c>
      <c r="AQ62" s="820">
        <v>1.5</v>
      </c>
      <c r="AR62" s="830">
        <v>4.3</v>
      </c>
    </row>
    <row r="63" spans="1:44" ht="12.75">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2.75">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2.75">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2.75">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2.75" hidden="1">
      <c r="AK70" s="739"/>
      <c r="AL70" s="739"/>
      <c r="AM70" s="739"/>
      <c r="AN70" s="739"/>
      <c r="AO70" s="739"/>
      <c r="AP70" s="739"/>
      <c r="AQ70" s="739"/>
      <c r="AR70" s="739"/>
    </row>
    <row r="71" spans="1:46" ht="12.75" hidden="1">
      <c r="AK71" s="739"/>
      <c r="AL71" s="739"/>
      <c r="AM71" s="739"/>
      <c r="AN71" s="739"/>
      <c r="AO71" s="739"/>
      <c r="AP71" s="739"/>
      <c r="AQ71" s="739"/>
      <c r="AR71" s="739"/>
    </row>
    <row r="72" spans="1:46" ht="12.75" hidden="1">
      <c r="AK72" s="739"/>
      <c r="AL72" s="739"/>
      <c r="AM72" s="739"/>
      <c r="AN72" s="739"/>
      <c r="AO72" s="739"/>
      <c r="AP72" s="739"/>
      <c r="AQ72" s="739"/>
      <c r="AR72" s="739"/>
    </row>
    <row r="73" spans="1:46" ht="12.75" hidden="1">
      <c r="AK73" s="739"/>
      <c r="AL73" s="739"/>
      <c r="AM73" s="739"/>
      <c r="AN73" s="739"/>
      <c r="AO73" s="739"/>
      <c r="AP73" s="739"/>
      <c r="AQ73" s="739"/>
      <c r="AR73" s="739"/>
    </row>
  </sheetData>
  <sheetProtection algorithmName="SHA-512" hashValue="30ob1WcIRVOpVwvD4Qc8BRxeQc+qORxzD9irAJd0GqU0sXsMTsV2D5nCXTK9pSj/sYdI/8PoXxk0dn0JLTfwgA==" saltValue="beScEPWKe+laem5d1Vjzm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21"/>
  <sheetViews>
    <sheetView showGridLines="0" topLeftCell="D31" zoomScale="60" zoomScaleNormal="60" zoomScaleSheetLayoutView="55" workbookViewId="0"/>
  </sheetViews>
  <sheetFormatPr defaultColWidth="0" defaultRowHeight="13.5" customHeight="1" zeroHeight="1"/>
  <cols>
    <col min="1" max="125" width="2.4648437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2.75">
      <c r="B2" s="726"/>
      <c r="DG2" s="726"/>
    </row>
    <row r="3" spans="2:125" ht="12.7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2.75"/>
    <row r="5" spans="2:125" ht="12.75"/>
    <row r="6" spans="2:125" ht="12.75"/>
    <row r="7" spans="2:125" ht="12.75"/>
    <row r="8" spans="2:125" ht="12.75"/>
    <row r="9" spans="2:125" ht="12.75">
      <c r="DU9" s="726"/>
    </row>
    <row r="10" spans="2:125" ht="12.75"/>
    <row r="11" spans="2:125" ht="12.75"/>
    <row r="12" spans="2:125" ht="12.75"/>
    <row r="13" spans="2:125" ht="12.75"/>
    <row r="14" spans="2:125" ht="12.75"/>
    <row r="15" spans="2:125" ht="12.75"/>
    <row r="16" spans="2:125" ht="12.75"/>
    <row r="17" spans="125:125" ht="12.75">
      <c r="DU17" s="726"/>
    </row>
    <row r="18" spans="125:125" ht="12.75"/>
    <row r="19" spans="125:125" ht="12.75"/>
    <row r="20" spans="125:125" ht="12.75">
      <c r="DU20" s="726"/>
    </row>
    <row r="21" spans="125:125" ht="12.75">
      <c r="DU21" s="726"/>
    </row>
    <row r="22" spans="125:125" ht="12.75"/>
    <row r="23" spans="125:125" ht="12.75"/>
    <row r="24" spans="125:125" ht="12.75"/>
    <row r="25" spans="125:125" ht="12.75"/>
    <row r="26" spans="125:125" ht="12.75"/>
    <row r="27" spans="125:125" ht="12.75"/>
    <row r="28" spans="125:125" ht="12.75">
      <c r="DU28" s="726"/>
    </row>
    <row r="29" spans="125:125" ht="12.75"/>
    <row r="30" spans="125:125" ht="12.75"/>
    <row r="31" spans="125:125" ht="12.75"/>
    <row r="32" spans="125:125" ht="12.75"/>
    <row r="33" spans="2:125" ht="12.75">
      <c r="B33" s="726"/>
      <c r="G33" s="726"/>
      <c r="I33" s="726"/>
    </row>
    <row r="34" spans="2:125" ht="12.75">
      <c r="C34" s="726"/>
      <c r="P34" s="726"/>
      <c r="DE34" s="726"/>
      <c r="DH34" s="726"/>
    </row>
    <row r="35" spans="2:125" ht="12.75">
      <c r="D35" s="726"/>
      <c r="E35" s="726"/>
      <c r="DG35" s="726"/>
      <c r="DJ35" s="726"/>
      <c r="DP35" s="726"/>
      <c r="DQ35" s="726"/>
      <c r="DR35" s="726"/>
      <c r="DS35" s="726"/>
      <c r="DT35" s="726"/>
      <c r="DU35" s="726"/>
    </row>
    <row r="36" spans="2:125" ht="12.7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2.75">
      <c r="DU37" s="726"/>
    </row>
    <row r="38" spans="2:125" ht="12.75">
      <c r="DT38" s="726"/>
      <c r="DU38" s="726"/>
    </row>
    <row r="39" spans="2:125" ht="12.75"/>
    <row r="40" spans="2:125" ht="12.75">
      <c r="DH40" s="726"/>
    </row>
    <row r="41" spans="2:125" ht="12.75">
      <c r="DE41" s="726"/>
    </row>
    <row r="42" spans="2:125" ht="12.75">
      <c r="DG42" s="726"/>
      <c r="DJ42" s="726"/>
    </row>
    <row r="43" spans="2:125" ht="12.7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2.75">
      <c r="DU44" s="726"/>
    </row>
    <row r="45" spans="2:125" ht="12.75"/>
    <row r="46" spans="2:125" ht="12.75"/>
    <row r="47" spans="2:125" ht="12.75"/>
    <row r="48" spans="2:125" ht="12.75">
      <c r="DT48" s="726"/>
      <c r="DU48" s="726"/>
    </row>
    <row r="49" spans="120:125" ht="12.75">
      <c r="DU49" s="726"/>
    </row>
    <row r="50" spans="120:125" ht="12.75">
      <c r="DU50" s="726"/>
    </row>
    <row r="51" spans="120:125" ht="12.75">
      <c r="DP51" s="726"/>
      <c r="DQ51" s="726"/>
      <c r="DR51" s="726"/>
      <c r="DS51" s="726"/>
      <c r="DT51" s="726"/>
      <c r="DU51" s="726"/>
    </row>
    <row r="52" spans="120:125" ht="12.75"/>
    <row r="53" spans="120:125" ht="12.75"/>
    <row r="54" spans="120:125" ht="12.75">
      <c r="DU54" s="726"/>
    </row>
    <row r="55" spans="120:125" ht="12.75"/>
    <row r="56" spans="120:125" ht="12.75"/>
    <row r="57" spans="120:125" ht="12.75"/>
    <row r="58" spans="120:125" ht="12.75">
      <c r="DU58" s="726"/>
    </row>
    <row r="59" spans="120:125" ht="12.75"/>
    <row r="60" spans="120:125" ht="12.75"/>
    <row r="61" spans="120:125" ht="12.75"/>
    <row r="62" spans="120:125" ht="12.75"/>
    <row r="63" spans="120:125" ht="12.75">
      <c r="DU63" s="726"/>
    </row>
    <row r="64" spans="120:125" ht="12.75">
      <c r="DT64" s="726"/>
      <c r="DU64" s="726"/>
    </row>
    <row r="65" spans="123:125" ht="12.75"/>
    <row r="66" spans="123:125" ht="12.75"/>
    <row r="67" spans="123:125" ht="12.75"/>
    <row r="68" spans="123:125" ht="12.75"/>
    <row r="69" spans="123:125" ht="12.75">
      <c r="DS69" s="726"/>
      <c r="DT69" s="726"/>
      <c r="DU69" s="726"/>
    </row>
    <row r="70" spans="123:125" ht="12.75"/>
    <row r="71" spans="123:125" ht="12.75"/>
    <row r="72" spans="123:125" ht="12.75"/>
    <row r="73" spans="123:125" ht="12.75"/>
    <row r="74" spans="123:125" ht="12.75"/>
    <row r="75" spans="123:125" ht="12.75"/>
    <row r="76" spans="123:125" ht="12.75"/>
    <row r="77" spans="123:125" ht="12.75"/>
    <row r="78" spans="123:125" ht="12.75"/>
    <row r="79" spans="123:125" ht="12.75"/>
    <row r="80" spans="123:125" ht="12.75"/>
    <row r="81" spans="116:125" ht="12.75"/>
    <row r="82" spans="116:125" ht="12.75">
      <c r="DL82" s="726"/>
    </row>
    <row r="83" spans="116:125" ht="12.75">
      <c r="DM83" s="726"/>
      <c r="DN83" s="726"/>
      <c r="DO83" s="726"/>
      <c r="DP83" s="726"/>
      <c r="DQ83" s="726"/>
      <c r="DR83" s="726"/>
      <c r="DS83" s="726"/>
      <c r="DT83" s="726"/>
      <c r="DU83" s="726"/>
    </row>
    <row r="84" spans="116:125" ht="12.75"/>
    <row r="85" spans="116:125" ht="12.75"/>
    <row r="86" spans="116:125" ht="12.75"/>
    <row r="87" spans="116:125" ht="12.75"/>
    <row r="88" spans="116:125" ht="12.75">
      <c r="DU88" s="726"/>
    </row>
    <row r="89" spans="116:125" ht="12.75"/>
    <row r="90" spans="116:125" ht="12.75"/>
    <row r="91" spans="116:125" ht="12.7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mp9Mlwt72iArZjHeh5klNvmgqrVg+O53yoxPZ6vT8/HHxuqTb3+3M8V9M55okGtZT1MDUo7BXLLqbPFPQjR//Q==" saltValue="x8SMCuWJgB6MPCkJNxKHO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16"/>
  <sheetViews>
    <sheetView showGridLines="0" zoomScale="60" zoomScaleNormal="60" zoomScaleSheetLayoutView="55" workbookViewId="0"/>
  </sheetViews>
  <sheetFormatPr defaultColWidth="0" defaultRowHeight="13.5" customHeight="1" zeroHeight="1"/>
  <cols>
    <col min="1" max="125" width="2.4648437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2.75">
      <c r="B2" s="726"/>
      <c r="T2" s="726"/>
    </row>
    <row r="3" spans="1:125" ht="12.7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2.75"/>
    <row r="5" spans="1:125" ht="12.75"/>
    <row r="6" spans="1:125" ht="12.75"/>
    <row r="7" spans="1:125" ht="12.75"/>
    <row r="8" spans="1:125" ht="12.75"/>
    <row r="9" spans="1:125" ht="12.75"/>
    <row r="10" spans="1:125" ht="12.75"/>
    <row r="11" spans="1:125" ht="12.75"/>
    <row r="12" spans="1:125" ht="12.75"/>
    <row r="13" spans="1:125" ht="12.75"/>
    <row r="14" spans="1:125" ht="12.75"/>
    <row r="15" spans="1:125" ht="12.75"/>
    <row r="16" spans="1:125" ht="12.75"/>
    <row r="17" ht="12.75"/>
    <row r="18" ht="12.75"/>
    <row r="19" ht="12.75"/>
    <row r="20" ht="12.75"/>
    <row r="21" ht="12.75"/>
    <row r="22" ht="12.75"/>
    <row r="23" ht="12.75"/>
    <row r="24" ht="12.75"/>
    <row r="25" ht="12.75"/>
    <row r="26" ht="12.75"/>
    <row r="27" ht="12.75"/>
    <row r="28" ht="12.75"/>
    <row r="29" ht="12.75"/>
    <row r="30" ht="12.75"/>
    <row r="31" ht="12.75"/>
    <row r="32" ht="12.75"/>
    <row r="33" spans="2:125" ht="12.75">
      <c r="B33" s="726"/>
      <c r="G33" s="726"/>
      <c r="I33" s="726"/>
    </row>
    <row r="34" spans="2:125" ht="12.75">
      <c r="C34" s="726"/>
      <c r="P34" s="726"/>
      <c r="R34" s="726"/>
      <c r="U34" s="726"/>
    </row>
    <row r="35" spans="2:125" ht="12.7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2.75">
      <c r="F36" s="726"/>
      <c r="H36" s="726"/>
      <c r="J36" s="726"/>
      <c r="K36" s="726"/>
      <c r="L36" s="726"/>
      <c r="M36" s="726"/>
      <c r="N36" s="726"/>
      <c r="O36" s="726"/>
      <c r="Q36" s="726"/>
      <c r="S36" s="726"/>
      <c r="V36" s="726"/>
    </row>
    <row r="37" spans="2:125" ht="12.75"/>
    <row r="38" spans="2:125" ht="12.75"/>
    <row r="39" spans="2:125" ht="12.75"/>
    <row r="40" spans="2:125" ht="12.75">
      <c r="U40" s="726"/>
    </row>
    <row r="41" spans="2:125" ht="12.75">
      <c r="R41" s="726"/>
    </row>
    <row r="42" spans="2:125" ht="12.7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2.75">
      <c r="Q43" s="726"/>
      <c r="S43" s="726"/>
      <c r="V43" s="726"/>
    </row>
    <row r="44" spans="2:125" ht="12.75"/>
    <row r="45" spans="2:125" ht="12.75"/>
    <row r="46" spans="2:125" ht="12.75"/>
    <row r="47" spans="2:125" ht="12.75"/>
    <row r="48" spans="2:125"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0W6cQ1ngSV2OcYOKRNnlEP/m90wG+/9ZMh8jSh5WbWrrDA3geVAewr5+V+AtnCaQsLV1zhe6/yZAoYRsap4fsQ==" saltValue="NAwjcrTRRiKUyRh6AJUMJ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C000"/>
    <pageSetUpPr fitToPage="1"/>
  </sheetPr>
  <dimension ref="B45:J49"/>
  <sheetViews>
    <sheetView showGridLines="0" zoomScale="50" zoomScaleNormal="50" zoomScaleSheetLayoutView="100" workbookViewId="0"/>
  </sheetViews>
  <sheetFormatPr defaultColWidth="0" defaultRowHeight="13.5" customHeight="1" zeroHeight="1"/>
  <cols>
    <col min="1" max="1" width="8.265625" style="363" customWidth="1"/>
    <col min="2" max="16" width="14.59765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553</v>
      </c>
      <c r="G46" s="853" t="s">
        <v>554</v>
      </c>
      <c r="H46" s="853" t="s">
        <v>555</v>
      </c>
      <c r="I46" s="853" t="s">
        <v>556</v>
      </c>
      <c r="J46" s="858" t="s">
        <v>266</v>
      </c>
    </row>
    <row r="47" spans="2:10" ht="57.75" customHeight="1">
      <c r="B47" s="838"/>
      <c r="C47" s="842" t="s">
        <v>3</v>
      </c>
      <c r="D47" s="842"/>
      <c r="E47" s="846"/>
      <c r="F47" s="850">
        <v>7.24</v>
      </c>
      <c r="G47" s="854">
        <v>8.59</v>
      </c>
      <c r="H47" s="854">
        <v>9.18</v>
      </c>
      <c r="I47" s="854">
        <v>9.92</v>
      </c>
      <c r="J47" s="859">
        <v>10.55</v>
      </c>
    </row>
    <row r="48" spans="2:10" ht="57.75" customHeight="1">
      <c r="B48" s="839"/>
      <c r="C48" s="843" t="s">
        <v>4</v>
      </c>
      <c r="D48" s="843"/>
      <c r="E48" s="847"/>
      <c r="F48" s="851">
        <v>2.73</v>
      </c>
      <c r="G48" s="855">
        <v>2.5499999999999998</v>
      </c>
      <c r="H48" s="855">
        <v>3.23</v>
      </c>
      <c r="I48" s="855">
        <v>3.42</v>
      </c>
      <c r="J48" s="860">
        <v>3.25</v>
      </c>
    </row>
    <row r="49" spans="2:10" ht="57.75" customHeight="1">
      <c r="B49" s="840"/>
      <c r="C49" s="844" t="s">
        <v>16</v>
      </c>
      <c r="D49" s="844"/>
      <c r="E49" s="848"/>
      <c r="F49" s="852" t="s">
        <v>557</v>
      </c>
      <c r="G49" s="856">
        <v>1.21</v>
      </c>
      <c r="H49" s="856">
        <v>1.72</v>
      </c>
      <c r="I49" s="856">
        <v>0.6</v>
      </c>
      <c r="J49" s="861">
        <v>0.64</v>
      </c>
    </row>
    <row r="50" spans="2:10" ht="12.75"/>
  </sheetData>
  <sheetProtection algorithmName="SHA-512" hashValue="rnnGsCqVdRiWmZgHaednOkHqGbezx37fUNg4keO5iK2QY0EWiipcVopO23bLojSiGpZvPxPKOGruAw2v7BeyCg==" saltValue="MxYbH9D4lOtXdPJ43fLML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廣岡　洋子</cp:lastModifiedBy>
  <cp:lastPrinted>2025-03-11T05:41:13Z</cp:lastPrinted>
  <dcterms:created xsi:type="dcterms:W3CDTF">2025-02-19T02:10:18Z</dcterms:created>
  <dcterms:modified xsi:type="dcterms:W3CDTF">2025-08-26T08:03:22Z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2025-08-26T08:03:22Z</vt:filetime>
  </property>
</Properties>
</file>